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ЦК'!$A$1:$Y$912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F416" i="24" l="1"/>
  <c r="G416" i="24"/>
  <c r="H416" i="24"/>
  <c r="I416" i="24"/>
  <c r="J416" i="24"/>
  <c r="K416" i="24"/>
  <c r="L416" i="24"/>
  <c r="M416" i="24"/>
  <c r="N416" i="24"/>
  <c r="O416" i="24"/>
  <c r="P416" i="24"/>
  <c r="Q416" i="24"/>
  <c r="R416" i="24"/>
  <c r="S416" i="24"/>
  <c r="T416" i="24"/>
  <c r="U416" i="24"/>
  <c r="V416" i="24"/>
  <c r="W416" i="24"/>
  <c r="X416" i="24"/>
  <c r="Y416" i="24"/>
  <c r="D416" i="24"/>
  <c r="E416" i="24"/>
  <c r="C416" i="24"/>
  <c r="B416" i="24"/>
  <c r="A416" i="24"/>
  <c r="D791" i="2" l="1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G749" i="2" l="1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39" i="2"/>
  <c r="G740" i="2"/>
  <c r="G741" i="2"/>
  <c r="G742" i="2"/>
  <c r="G743" i="2"/>
  <c r="G744" i="2"/>
  <c r="G745" i="2"/>
  <c r="G746" i="2"/>
  <c r="G747" i="2"/>
  <c r="G748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3031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39" i="2"/>
  <c r="F740" i="2"/>
  <c r="F741" i="2"/>
  <c r="F742" i="2"/>
  <c r="F743" i="2"/>
  <c r="F744" i="2"/>
  <c r="F745" i="2"/>
  <c r="F746" i="2"/>
  <c r="F747" i="2"/>
  <c r="F748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29" i="2"/>
  <c r="F1532" i="2"/>
  <c r="F1536" i="2"/>
  <c r="F1527" i="2"/>
  <c r="F1531" i="2"/>
  <c r="F153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30" i="2"/>
  <c r="F1535" i="2"/>
  <c r="F1528" i="2"/>
  <c r="F1533" i="2"/>
  <c r="F3031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39" i="2"/>
  <c r="E740" i="2"/>
  <c r="E741" i="2"/>
  <c r="E742" i="2"/>
  <c r="E743" i="2"/>
  <c r="E744" i="2"/>
  <c r="E745" i="2"/>
  <c r="E746" i="2"/>
  <c r="E747" i="2"/>
  <c r="E748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32" i="2"/>
  <c r="E1535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4" i="2"/>
  <c r="E1533" i="2"/>
  <c r="E1536" i="2"/>
  <c r="E3031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39" i="2"/>
  <c r="D740" i="2"/>
  <c r="D741" i="2"/>
  <c r="D742" i="2"/>
  <c r="D743" i="2"/>
  <c r="D744" i="2"/>
  <c r="D745" i="2"/>
  <c r="D746" i="2"/>
  <c r="D747" i="2"/>
  <c r="D748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3031" i="2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D793" i="2" l="1"/>
  <c r="C5" i="15" l="1"/>
  <c r="R912" i="24" l="1"/>
  <c r="P912" i="24"/>
  <c r="N912" i="24"/>
  <c r="L912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2" i="24" s="1"/>
  <c r="E3025" i="2"/>
  <c r="N902" i="24" s="1"/>
  <c r="F3025" i="2"/>
  <c r="P902" i="24" s="1"/>
  <c r="G3025" i="2"/>
  <c r="R902" i="24" s="1"/>
  <c r="D3026" i="2"/>
  <c r="L903" i="24" s="1"/>
  <c r="E3026" i="2"/>
  <c r="N903" i="24" s="1"/>
  <c r="F3026" i="2"/>
  <c r="P903" i="24" s="1"/>
  <c r="G3026" i="2"/>
  <c r="R903" i="24" s="1"/>
  <c r="D3033" i="2"/>
  <c r="D3034" i="2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N903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18" i="21"/>
  <c r="A54" i="21"/>
  <c r="A53" i="21"/>
  <c r="A90" i="21" s="1"/>
  <c r="P904" i="21" l="1"/>
  <c r="D31" i="2"/>
  <c r="E30" i="8" s="1"/>
  <c r="E11" i="8" s="1"/>
  <c r="F14" i="8" s="1"/>
  <c r="D21" i="8"/>
  <c r="H13" i="8" s="1"/>
  <c r="C21" i="8"/>
  <c r="H12" i="8" s="1"/>
  <c r="E21" i="8"/>
  <c r="H14" i="8" s="1"/>
  <c r="B21" i="8"/>
  <c r="H11" i="8" s="1"/>
  <c r="D16" i="8"/>
  <c r="G13" i="8" s="1"/>
  <c r="E16" i="8"/>
  <c r="G14" i="8" s="1"/>
  <c r="B16" i="8"/>
  <c r="G11" i="8" s="1"/>
  <c r="C16" i="8"/>
  <c r="G12" i="8" s="1"/>
  <c r="N904" i="21"/>
  <c r="R904" i="21"/>
  <c r="P903" i="21"/>
  <c r="R903" i="21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F36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A165" i="23"/>
  <c r="F16" i="1"/>
  <c r="A238" i="21"/>
  <c r="A275" i="21" s="1"/>
  <c r="A202" i="21"/>
  <c r="T202" i="21" s="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A55" i="21"/>
  <c r="A238" i="23"/>
  <c r="Q126" i="23"/>
  <c r="A91" i="23"/>
  <c r="G53" i="23"/>
  <c r="A17" i="19"/>
  <c r="R126" i="21"/>
  <c r="L52" i="21"/>
  <c r="P52" i="23"/>
  <c r="H89" i="24"/>
  <c r="W164" i="21"/>
  <c r="V15" i="21"/>
  <c r="H17" i="21"/>
  <c r="K52" i="21"/>
  <c r="K15" i="23"/>
  <c r="H16" i="24"/>
  <c r="T164" i="21"/>
  <c r="U15" i="21"/>
  <c r="G17" i="21"/>
  <c r="R52" i="21"/>
  <c r="E89" i="21"/>
  <c r="V52" i="23"/>
  <c r="P89" i="23"/>
  <c r="U201" i="19"/>
  <c r="I126" i="21"/>
  <c r="H15" i="21"/>
  <c r="Q16" i="21"/>
  <c r="E52" i="21"/>
  <c r="U15" i="23"/>
  <c r="E15" i="23"/>
  <c r="M52" i="23"/>
  <c r="U89" i="23"/>
  <c r="M16" i="23"/>
  <c r="C89" i="24"/>
  <c r="M18" i="21"/>
  <c r="F165" i="21"/>
  <c r="L91" i="21"/>
  <c r="A19" i="21"/>
  <c r="J165" i="21"/>
  <c r="S53" i="21"/>
  <c r="Q91" i="21"/>
  <c r="V91" i="21"/>
  <c r="Y17" i="23"/>
  <c r="A18" i="23"/>
  <c r="P54" i="23"/>
  <c r="N54" i="23"/>
  <c r="J164" i="21"/>
  <c r="F164" i="21"/>
  <c r="U275" i="19"/>
  <c r="E275" i="19"/>
  <c r="V238" i="19"/>
  <c r="P238" i="19"/>
  <c r="F238" i="19"/>
  <c r="A165" i="19"/>
  <c r="E164" i="19"/>
  <c r="U164" i="19"/>
  <c r="Y164" i="19"/>
  <c r="C164" i="19"/>
  <c r="G164" i="19"/>
  <c r="K164" i="19"/>
  <c r="S164" i="19"/>
  <c r="W164" i="19"/>
  <c r="J17" i="19"/>
  <c r="P164" i="21"/>
  <c r="L164" i="21"/>
  <c r="H164" i="21"/>
  <c r="Y275" i="19"/>
  <c r="X238" i="19"/>
  <c r="S238" i="19"/>
  <c r="H238" i="19"/>
  <c r="F201" i="19"/>
  <c r="J201" i="19"/>
  <c r="R201" i="19"/>
  <c r="V201" i="19"/>
  <c r="B201" i="19"/>
  <c r="X275" i="19"/>
  <c r="H275" i="19"/>
  <c r="E238" i="19"/>
  <c r="U238" i="19"/>
  <c r="B238" i="19"/>
  <c r="B35" i="8"/>
  <c r="F35" i="8" s="1"/>
  <c r="F20" i="2"/>
  <c r="E21" i="2"/>
  <c r="F35" i="2"/>
  <c r="E36" i="2"/>
  <c r="F15" i="2"/>
  <c r="E16" i="2"/>
  <c r="F30" i="2"/>
  <c r="E31" i="2"/>
  <c r="N607" i="19"/>
  <c r="N607" i="23"/>
  <c r="L908" i="24"/>
  <c r="L909" i="21"/>
  <c r="F25" i="2"/>
  <c r="E26" i="2"/>
  <c r="E35" i="8"/>
  <c r="F38" i="8" s="1"/>
  <c r="E3033" i="2"/>
  <c r="D35" i="8"/>
  <c r="F37" i="8" s="1"/>
  <c r="M165" i="21"/>
  <c r="T165" i="21"/>
  <c r="K165" i="21"/>
  <c r="R165" i="21"/>
  <c r="I165" i="21"/>
  <c r="P165" i="21"/>
  <c r="W165" i="21"/>
  <c r="G165" i="21"/>
  <c r="N165" i="21"/>
  <c r="A166" i="21"/>
  <c r="Q165" i="21"/>
  <c r="X165" i="21"/>
  <c r="H165" i="21"/>
  <c r="O165" i="21"/>
  <c r="V165" i="21"/>
  <c r="B165" i="23"/>
  <c r="G165" i="23"/>
  <c r="M165" i="23"/>
  <c r="R165" i="23"/>
  <c r="W165" i="23"/>
  <c r="C165" i="23"/>
  <c r="S165" i="23"/>
  <c r="T126" i="23"/>
  <c r="F313" i="19"/>
  <c r="J313" i="19"/>
  <c r="R313" i="19"/>
  <c r="V313" i="19"/>
  <c r="B313" i="19"/>
  <c r="C313" i="19"/>
  <c r="G313" i="19"/>
  <c r="O313" i="19"/>
  <c r="S313" i="19"/>
  <c r="W313" i="19"/>
  <c r="A350" i="19"/>
  <c r="D313" i="19"/>
  <c r="H313" i="19"/>
  <c r="L313" i="19"/>
  <c r="T313" i="19"/>
  <c r="X313" i="19"/>
  <c r="A314" i="19"/>
  <c r="E313" i="19"/>
  <c r="I313" i="19"/>
  <c r="U313" i="19"/>
  <c r="Y313" i="19"/>
  <c r="W275" i="19"/>
  <c r="S275" i="19"/>
  <c r="K275" i="19"/>
  <c r="G275" i="19"/>
  <c r="C275" i="19"/>
  <c r="B275" i="19"/>
  <c r="V275" i="19"/>
  <c r="R275" i="19"/>
  <c r="J275" i="19"/>
  <c r="F275" i="19"/>
  <c r="I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M90" i="19"/>
  <c r="Q90" i="19"/>
  <c r="U90" i="19"/>
  <c r="W89" i="19"/>
  <c r="S89" i="19"/>
  <c r="O89" i="19"/>
  <c r="G89" i="19"/>
  <c r="B53" i="19"/>
  <c r="F53" i="19"/>
  <c r="N53" i="19"/>
  <c r="R53" i="19"/>
  <c r="V53" i="19"/>
  <c r="B16" i="19"/>
  <c r="F16" i="19"/>
  <c r="N16" i="19"/>
  <c r="R16" i="19"/>
  <c r="V16" i="19"/>
  <c r="C52" i="19"/>
  <c r="G52" i="19"/>
  <c r="O52" i="19"/>
  <c r="S52" i="19"/>
  <c r="W52" i="19"/>
  <c r="Y15" i="19"/>
  <c r="U15" i="19"/>
  <c r="M15" i="19"/>
  <c r="E15" i="19"/>
  <c r="S17" i="19"/>
  <c r="K17" i="19"/>
  <c r="C17" i="19"/>
  <c r="B15" i="19"/>
  <c r="W126" i="19"/>
  <c r="S126" i="19"/>
  <c r="O126" i="19"/>
  <c r="G126" i="19"/>
  <c r="B90" i="19"/>
  <c r="F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L15" i="19"/>
  <c r="H15" i="19"/>
  <c r="D15" i="19"/>
  <c r="V17" i="19"/>
  <c r="R17" i="19"/>
  <c r="V126" i="19"/>
  <c r="R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K89" i="21" l="1"/>
  <c r="T238" i="19"/>
  <c r="B30" i="8"/>
  <c r="B11" i="8" s="1"/>
  <c r="F11" i="8" s="1"/>
  <c r="D30" i="8"/>
  <c r="D11" i="8" s="1"/>
  <c r="F13" i="8" s="1"/>
  <c r="C30" i="8"/>
  <c r="C11" i="8" s="1"/>
  <c r="F12" i="8" s="1"/>
  <c r="J90" i="19"/>
  <c r="K126" i="19"/>
  <c r="O17" i="19"/>
  <c r="I15" i="19"/>
  <c r="K52" i="19"/>
  <c r="J53" i="19"/>
  <c r="K89" i="19"/>
  <c r="Y90" i="19"/>
  <c r="I90" i="19"/>
  <c r="B17" i="19"/>
  <c r="N275" i="19"/>
  <c r="F17" i="19"/>
  <c r="O275" i="19"/>
  <c r="P313" i="19"/>
  <c r="K313" i="19"/>
  <c r="N165" i="23"/>
  <c r="X165" i="23"/>
  <c r="Q238" i="19"/>
  <c r="Q164" i="19"/>
  <c r="J54" i="23"/>
  <c r="N17" i="23"/>
  <c r="U52" i="21"/>
  <c r="X15" i="21"/>
  <c r="V164" i="19"/>
  <c r="F52" i="23"/>
  <c r="U89" i="21"/>
  <c r="W17" i="21"/>
  <c r="Y201" i="19"/>
  <c r="R89" i="21"/>
  <c r="X17" i="21"/>
  <c r="A18" i="19"/>
  <c r="E17" i="19"/>
  <c r="Q313" i="19"/>
  <c r="I165" i="23"/>
  <c r="M238" i="19"/>
  <c r="P275" i="19"/>
  <c r="I275" i="19"/>
  <c r="M164" i="19"/>
  <c r="B54" i="23"/>
  <c r="O17" i="23"/>
  <c r="X16" i="23"/>
  <c r="J53" i="23"/>
  <c r="W53" i="23"/>
  <c r="R53" i="23"/>
  <c r="A90" i="23"/>
  <c r="G53" i="21"/>
  <c r="J17" i="24"/>
  <c r="L127" i="21"/>
  <c r="O201" i="21"/>
  <c r="V164" i="21"/>
  <c r="S15" i="21"/>
  <c r="T16" i="21"/>
  <c r="D52" i="21"/>
  <c r="K164" i="21"/>
  <c r="G126" i="21"/>
  <c r="W126" i="21"/>
  <c r="J15" i="21"/>
  <c r="P17" i="21"/>
  <c r="W16" i="21"/>
  <c r="W52" i="21"/>
  <c r="B89" i="21"/>
  <c r="F89" i="21"/>
  <c r="D126" i="21"/>
  <c r="T126" i="21"/>
  <c r="I15" i="21"/>
  <c r="O17" i="21"/>
  <c r="R16" i="21"/>
  <c r="B52" i="21"/>
  <c r="J52" i="21"/>
  <c r="M89" i="21"/>
  <c r="U164" i="21"/>
  <c r="Q126" i="21"/>
  <c r="P15" i="21"/>
  <c r="V17" i="21"/>
  <c r="F17" i="21"/>
  <c r="I16" i="21"/>
  <c r="M52" i="21"/>
  <c r="T89" i="21"/>
  <c r="D89" i="21"/>
  <c r="D164" i="21"/>
  <c r="O18" i="21"/>
  <c r="U91" i="21"/>
  <c r="J91" i="21"/>
  <c r="P18" i="21"/>
  <c r="E53" i="21"/>
  <c r="C201" i="21"/>
  <c r="U201" i="21"/>
  <c r="H91" i="21"/>
  <c r="E165" i="21"/>
  <c r="S90" i="21"/>
  <c r="K127" i="21"/>
  <c r="M91" i="21"/>
  <c r="Q18" i="21"/>
  <c r="B164" i="21"/>
  <c r="G15" i="21"/>
  <c r="X52" i="21"/>
  <c r="S89" i="21"/>
  <c r="S164" i="21"/>
  <c r="K126" i="21"/>
  <c r="B15" i="21"/>
  <c r="F15" i="21"/>
  <c r="L17" i="21"/>
  <c r="S16" i="21"/>
  <c r="S52" i="21"/>
  <c r="V89" i="21"/>
  <c r="E164" i="21"/>
  <c r="H126" i="21"/>
  <c r="X126" i="21"/>
  <c r="E15" i="21"/>
  <c r="K17" i="21"/>
  <c r="N16" i="21"/>
  <c r="V52" i="21"/>
  <c r="F52" i="21"/>
  <c r="I89" i="21"/>
  <c r="E126" i="21"/>
  <c r="U126" i="21"/>
  <c r="L15" i="21"/>
  <c r="R17" i="21"/>
  <c r="U16" i="21"/>
  <c r="E16" i="21"/>
  <c r="I52" i="21"/>
  <c r="P89" i="21"/>
  <c r="J16" i="24"/>
  <c r="V18" i="21"/>
  <c r="E91" i="21"/>
  <c r="U18" i="21"/>
  <c r="L53" i="21"/>
  <c r="S201" i="21"/>
  <c r="N201" i="21"/>
  <c r="O91" i="21"/>
  <c r="R164" i="21"/>
  <c r="I201" i="21"/>
  <c r="I18" i="21"/>
  <c r="J54" i="21"/>
  <c r="W15" i="21"/>
  <c r="I17" i="21"/>
  <c r="H52" i="21"/>
  <c r="C164" i="21"/>
  <c r="C126" i="21"/>
  <c r="S126" i="21"/>
  <c r="R15" i="21"/>
  <c r="T17" i="21"/>
  <c r="D17" i="21"/>
  <c r="G16" i="21"/>
  <c r="G52" i="21"/>
  <c r="J89" i="21"/>
  <c r="X164" i="21"/>
  <c r="P126" i="21"/>
  <c r="Q15" i="21"/>
  <c r="S17" i="21"/>
  <c r="V16" i="21"/>
  <c r="F16" i="21"/>
  <c r="N52" i="21"/>
  <c r="Q89" i="21"/>
  <c r="O164" i="21"/>
  <c r="M126" i="21"/>
  <c r="T15" i="21"/>
  <c r="D15" i="21"/>
  <c r="J17" i="21"/>
  <c r="M16" i="21"/>
  <c r="Q52" i="21"/>
  <c r="X89" i="21"/>
  <c r="H89" i="21"/>
  <c r="H18" i="21"/>
  <c r="U165" i="21"/>
  <c r="S91" i="21"/>
  <c r="S18" i="21"/>
  <c r="U53" i="21"/>
  <c r="J53" i="21"/>
  <c r="E201" i="21"/>
  <c r="X91" i="21"/>
  <c r="T18" i="21"/>
  <c r="H15" i="23"/>
  <c r="V89" i="23"/>
  <c r="R16" i="23"/>
  <c r="M201" i="19"/>
  <c r="C52" i="23"/>
  <c r="S16" i="23"/>
  <c r="D201" i="19"/>
  <c r="D275" i="19"/>
  <c r="V15" i="23"/>
  <c r="F15" i="23"/>
  <c r="N52" i="23"/>
  <c r="H89" i="23"/>
  <c r="X89" i="23"/>
  <c r="P16" i="23"/>
  <c r="F164" i="19"/>
  <c r="K201" i="19"/>
  <c r="O238" i="19"/>
  <c r="M15" i="23"/>
  <c r="U52" i="23"/>
  <c r="E52" i="23"/>
  <c r="M89" i="23"/>
  <c r="E16" i="23"/>
  <c r="U16" i="23"/>
  <c r="G54" i="23"/>
  <c r="W54" i="23"/>
  <c r="V17" i="23"/>
  <c r="F17" i="23"/>
  <c r="Q17" i="23"/>
  <c r="W17" i="23"/>
  <c r="G17" i="23"/>
  <c r="H54" i="23"/>
  <c r="X54" i="23"/>
  <c r="X126" i="23"/>
  <c r="X52" i="23"/>
  <c r="B16" i="23"/>
  <c r="V16" i="23"/>
  <c r="X201" i="19"/>
  <c r="C15" i="19"/>
  <c r="O89" i="23"/>
  <c r="W16" i="23"/>
  <c r="I201" i="19"/>
  <c r="R15" i="23"/>
  <c r="B52" i="23"/>
  <c r="J52" i="23"/>
  <c r="L89" i="23"/>
  <c r="D16" i="23"/>
  <c r="T16" i="23"/>
  <c r="N164" i="19"/>
  <c r="P201" i="19"/>
  <c r="L275" i="19"/>
  <c r="Y15" i="23"/>
  <c r="I15" i="23"/>
  <c r="Q52" i="23"/>
  <c r="B89" i="23"/>
  <c r="Q89" i="23"/>
  <c r="I16" i="23"/>
  <c r="K54" i="23"/>
  <c r="R17" i="23"/>
  <c r="B17" i="23"/>
  <c r="M17" i="23"/>
  <c r="S17" i="23"/>
  <c r="C17" i="23"/>
  <c r="L54" i="23"/>
  <c r="F54" i="23"/>
  <c r="Q201" i="19"/>
  <c r="X15" i="23"/>
  <c r="F89" i="23"/>
  <c r="N16" i="23"/>
  <c r="R164" i="19"/>
  <c r="S52" i="23"/>
  <c r="G16" i="23"/>
  <c r="D164" i="19"/>
  <c r="Y238" i="19"/>
  <c r="B15" i="23"/>
  <c r="J15" i="23"/>
  <c r="R52" i="23"/>
  <c r="D89" i="23"/>
  <c r="T89" i="23"/>
  <c r="L16" i="23"/>
  <c r="E201" i="19"/>
  <c r="D238" i="19"/>
  <c r="Q15" i="23"/>
  <c r="Y52" i="23"/>
  <c r="I52" i="23"/>
  <c r="I89" i="23"/>
  <c r="Y89" i="23"/>
  <c r="Q16" i="23"/>
  <c r="C238" i="19"/>
  <c r="C54" i="23"/>
  <c r="S54" i="23"/>
  <c r="J17" i="23"/>
  <c r="U17" i="23"/>
  <c r="E17" i="23"/>
  <c r="K17" i="23"/>
  <c r="D54" i="23"/>
  <c r="T54" i="23"/>
  <c r="L17" i="23"/>
  <c r="A126" i="24"/>
  <c r="L89" i="24"/>
  <c r="X89" i="24"/>
  <c r="F89" i="24"/>
  <c r="N126" i="19"/>
  <c r="P15" i="19"/>
  <c r="G17" i="19"/>
  <c r="W17" i="19"/>
  <c r="Q15" i="19"/>
  <c r="J16" i="19"/>
  <c r="J127" i="19"/>
  <c r="M313" i="19"/>
  <c r="N313" i="19"/>
  <c r="P126" i="23"/>
  <c r="I238" i="19"/>
  <c r="N201" i="19"/>
  <c r="N238" i="19"/>
  <c r="Q275" i="19"/>
  <c r="O164" i="19"/>
  <c r="I164" i="19"/>
  <c r="K238" i="19"/>
  <c r="M275" i="19"/>
  <c r="N164" i="21"/>
  <c r="R54" i="23"/>
  <c r="I17" i="23"/>
  <c r="O54" i="23"/>
  <c r="L201" i="21"/>
  <c r="R18" i="21"/>
  <c r="Y16" i="23"/>
  <c r="E89" i="23"/>
  <c r="L89" i="21"/>
  <c r="N17" i="21"/>
  <c r="G164" i="21"/>
  <c r="H16" i="23"/>
  <c r="N15" i="23"/>
  <c r="J16" i="21"/>
  <c r="L126" i="21"/>
  <c r="C16" i="23"/>
  <c r="K16" i="21"/>
  <c r="O126" i="21"/>
  <c r="F16" i="23"/>
  <c r="M17" i="21"/>
  <c r="X90" i="21"/>
  <c r="G90" i="21"/>
  <c r="F165" i="23"/>
  <c r="V54" i="23"/>
  <c r="G53" i="24"/>
  <c r="N53" i="24"/>
  <c r="E16" i="24"/>
  <c r="Y165" i="23"/>
  <c r="G17" i="24"/>
  <c r="D22" i="8"/>
  <c r="H17" i="8" s="1"/>
  <c r="E22" i="8"/>
  <c r="H18" i="8" s="1"/>
  <c r="C22" i="8"/>
  <c r="H16" i="8" s="1"/>
  <c r="B22" i="8"/>
  <c r="H15" i="8" s="1"/>
  <c r="D17" i="8"/>
  <c r="G17" i="8" s="1"/>
  <c r="C17" i="8"/>
  <c r="G16" i="8" s="1"/>
  <c r="E17" i="8"/>
  <c r="G18" i="8" s="1"/>
  <c r="B17" i="8"/>
  <c r="G15" i="8" s="1"/>
  <c r="D7" i="2"/>
  <c r="E7" i="2" s="1"/>
  <c r="P53" i="24"/>
  <c r="L53" i="24"/>
  <c r="E89" i="24"/>
  <c r="F53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D127" i="21" s="1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C9" i="1" s="1"/>
  <c r="G12" i="1" s="1"/>
  <c r="F3033" i="2"/>
  <c r="E3034" i="2"/>
  <c r="E31" i="8"/>
  <c r="E12" i="8" s="1"/>
  <c r="F18" i="8" s="1"/>
  <c r="B31" i="8"/>
  <c r="B12" i="8" s="1"/>
  <c r="F15" i="8" s="1"/>
  <c r="C31" i="8"/>
  <c r="C12" i="8" s="1"/>
  <c r="F16" i="8" s="1"/>
  <c r="D31" i="8"/>
  <c r="D12" i="8" s="1"/>
  <c r="F17" i="8" s="1"/>
  <c r="E36" i="8"/>
  <c r="F42" i="8" s="1"/>
  <c r="B36" i="8"/>
  <c r="F39" i="8" s="1"/>
  <c r="C36" i="8"/>
  <c r="F40" i="8" s="1"/>
  <c r="D36" i="8"/>
  <c r="F41" i="8" s="1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127" i="21" l="1"/>
  <c r="A19" i="19"/>
  <c r="O18" i="19"/>
  <c r="F18" i="19"/>
  <c r="B18" i="19"/>
  <c r="Q18" i="19"/>
  <c r="G18" i="19"/>
  <c r="T18" i="19"/>
  <c r="J18" i="19"/>
  <c r="E18" i="19"/>
  <c r="P18" i="19"/>
  <c r="R18" i="19"/>
  <c r="M18" i="19"/>
  <c r="C18" i="19"/>
  <c r="U18" i="19"/>
  <c r="I18" i="19"/>
  <c r="K18" i="19"/>
  <c r="A55" i="19"/>
  <c r="S18" i="19"/>
  <c r="N18" i="19"/>
  <c r="D18" i="19"/>
  <c r="L18" i="19"/>
  <c r="C90" i="23"/>
  <c r="Y90" i="23"/>
  <c r="I90" i="23"/>
  <c r="K90" i="23"/>
  <c r="B90" i="23"/>
  <c r="P90" i="23"/>
  <c r="Q90" i="23"/>
  <c r="S90" i="23"/>
  <c r="O90" i="23"/>
  <c r="V90" i="23"/>
  <c r="U90" i="23"/>
  <c r="G90" i="23"/>
  <c r="H90" i="23"/>
  <c r="M90" i="23"/>
  <c r="F90" i="23"/>
  <c r="W90" i="23"/>
  <c r="N90" i="23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G11" i="1" s="1"/>
  <c r="C19" i="8"/>
  <c r="G24" i="8" s="1"/>
  <c r="D19" i="8"/>
  <c r="G25" i="8" s="1"/>
  <c r="E19" i="8"/>
  <c r="G26" i="8" s="1"/>
  <c r="B19" i="8"/>
  <c r="G23" i="8" s="1"/>
  <c r="C24" i="8"/>
  <c r="H24" i="8" s="1"/>
  <c r="D24" i="8"/>
  <c r="H25" i="8" s="1"/>
  <c r="E24" i="8"/>
  <c r="H26" i="8" s="1"/>
  <c r="B24" i="8"/>
  <c r="H23" i="8" s="1"/>
  <c r="E9" i="1"/>
  <c r="G14" i="1" s="1"/>
  <c r="D18" i="8"/>
  <c r="G21" i="8" s="1"/>
  <c r="E18" i="8"/>
  <c r="G22" i="8" s="1"/>
  <c r="C18" i="8"/>
  <c r="G20" i="8" s="1"/>
  <c r="B18" i="8"/>
  <c r="G19" i="8" s="1"/>
  <c r="D23" i="8"/>
  <c r="H21" i="8" s="1"/>
  <c r="E23" i="8"/>
  <c r="H22" i="8" s="1"/>
  <c r="B23" i="8"/>
  <c r="H19" i="8" s="1"/>
  <c r="C23" i="8"/>
  <c r="H20" i="8" s="1"/>
  <c r="F9" i="1"/>
  <c r="G15" i="1" s="1"/>
  <c r="D9" i="1"/>
  <c r="G13" i="1" s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U20" i="24"/>
  <c r="E37" i="8"/>
  <c r="F46" i="8" s="1"/>
  <c r="B37" i="8"/>
  <c r="F43" i="8" s="1"/>
  <c r="C37" i="8"/>
  <c r="F44" i="8" s="1"/>
  <c r="D37" i="8"/>
  <c r="F45" i="8" s="1"/>
  <c r="N909" i="21"/>
  <c r="P607" i="23"/>
  <c r="P607" i="19"/>
  <c r="N908" i="24"/>
  <c r="C38" i="8"/>
  <c r="F48" i="8" s="1"/>
  <c r="D38" i="8"/>
  <c r="F49" i="8" s="1"/>
  <c r="E38" i="8"/>
  <c r="F50" i="8" s="1"/>
  <c r="B38" i="8"/>
  <c r="F47" i="8" s="1"/>
  <c r="F3034" i="2"/>
  <c r="G3033" i="2"/>
  <c r="G3034" i="2" s="1"/>
  <c r="D32" i="8"/>
  <c r="D13" i="8" s="1"/>
  <c r="F21" i="8" s="1"/>
  <c r="E32" i="8"/>
  <c r="E13" i="8" s="1"/>
  <c r="F22" i="8" s="1"/>
  <c r="B32" i="8"/>
  <c r="B13" i="8" s="1"/>
  <c r="F19" i="8" s="1"/>
  <c r="C32" i="8"/>
  <c r="C13" i="8" s="1"/>
  <c r="F20" i="8" s="1"/>
  <c r="E33" i="8"/>
  <c r="E14" i="8" s="1"/>
  <c r="F26" i="8" s="1"/>
  <c r="B33" i="8"/>
  <c r="B14" i="8" s="1"/>
  <c r="F23" i="8" s="1"/>
  <c r="C33" i="8"/>
  <c r="C14" i="8" s="1"/>
  <c r="F24" i="8" s="1"/>
  <c r="D33" i="8"/>
  <c r="D14" i="8" s="1"/>
  <c r="F25" i="8" s="1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C8" i="1" l="1"/>
  <c r="G8" i="1" s="1"/>
  <c r="L55" i="19"/>
  <c r="C55" i="19"/>
  <c r="I55" i="19"/>
  <c r="W55" i="19"/>
  <c r="B55" i="19"/>
  <c r="X55" i="19"/>
  <c r="O55" i="19"/>
  <c r="E55" i="19"/>
  <c r="S55" i="19"/>
  <c r="Y55" i="19"/>
  <c r="D55" i="19"/>
  <c r="R55" i="19"/>
  <c r="Q55" i="19"/>
  <c r="U55" i="19"/>
  <c r="A92" i="19"/>
  <c r="N55" i="19"/>
  <c r="T55" i="19"/>
  <c r="K55" i="19"/>
  <c r="F55" i="19"/>
  <c r="J55" i="19"/>
  <c r="P55" i="19"/>
  <c r="G55" i="19"/>
  <c r="M55" i="19"/>
  <c r="H55" i="19"/>
  <c r="V55" i="19"/>
  <c r="R19" i="19"/>
  <c r="A20" i="19"/>
  <c r="L19" i="19"/>
  <c r="J19" i="19"/>
  <c r="V19" i="19"/>
  <c r="D19" i="19"/>
  <c r="I19" i="19"/>
  <c r="N19" i="19"/>
  <c r="S19" i="19"/>
  <c r="Q19" i="19"/>
  <c r="F19" i="19"/>
  <c r="K19" i="19"/>
  <c r="P19" i="19"/>
  <c r="U19" i="19"/>
  <c r="C19" i="19"/>
  <c r="H19" i="19"/>
  <c r="M19" i="19"/>
  <c r="B19" i="19"/>
  <c r="G19" i="19"/>
  <c r="E19" i="19"/>
  <c r="A56" i="19"/>
  <c r="O19" i="19"/>
  <c r="T19" i="19"/>
  <c r="D8" i="1"/>
  <c r="G9" i="1" s="1"/>
  <c r="E8" i="1"/>
  <c r="G10" i="1" s="1"/>
  <c r="D11" i="1"/>
  <c r="G21" i="1" s="1"/>
  <c r="E11" i="1"/>
  <c r="G22" i="1" s="1"/>
  <c r="C11" i="1"/>
  <c r="G20" i="1" s="1"/>
  <c r="F11" i="1"/>
  <c r="G23" i="1" s="1"/>
  <c r="F10" i="1"/>
  <c r="G19" i="1" s="1"/>
  <c r="E10" i="1"/>
  <c r="G18" i="1" s="1"/>
  <c r="D10" i="1"/>
  <c r="G17" i="1" s="1"/>
  <c r="C10" i="1"/>
  <c r="G16" i="1" s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8" i="24"/>
  <c r="T607" i="19"/>
  <c r="R607" i="19"/>
  <c r="P908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V20" i="19" l="1"/>
  <c r="D20" i="19"/>
  <c r="Y20" i="19"/>
  <c r="U20" i="19"/>
  <c r="Q20" i="19"/>
  <c r="S20" i="19"/>
  <c r="F20" i="19"/>
  <c r="A21" i="19"/>
  <c r="I20" i="19"/>
  <c r="L20" i="19"/>
  <c r="H20" i="19"/>
  <c r="J20" i="19"/>
  <c r="B20" i="19"/>
  <c r="M20" i="19"/>
  <c r="K20" i="19"/>
  <c r="P20" i="19"/>
  <c r="A57" i="19"/>
  <c r="N20" i="19"/>
  <c r="O20" i="19"/>
  <c r="T20" i="19"/>
  <c r="R20" i="19"/>
  <c r="G20" i="19"/>
  <c r="C20" i="19"/>
  <c r="E20" i="19"/>
  <c r="C92" i="19"/>
  <c r="Y92" i="19"/>
  <c r="P92" i="19"/>
  <c r="K92" i="19"/>
  <c r="Q92" i="19"/>
  <c r="H92" i="19"/>
  <c r="E92" i="19"/>
  <c r="S92" i="19"/>
  <c r="N92" i="19"/>
  <c r="M92" i="19"/>
  <c r="D92" i="19"/>
  <c r="F92" i="19"/>
  <c r="X92" i="19"/>
  <c r="U92" i="19"/>
  <c r="L92" i="19"/>
  <c r="G92" i="19"/>
  <c r="B92" i="19"/>
  <c r="T92" i="19"/>
  <c r="V92" i="19"/>
  <c r="J92" i="19"/>
  <c r="I92" i="19"/>
  <c r="W92" i="19"/>
  <c r="R92" i="19"/>
  <c r="A129" i="19"/>
  <c r="O92" i="19"/>
  <c r="Q56" i="19"/>
  <c r="L56" i="19"/>
  <c r="C56" i="19"/>
  <c r="M56" i="19"/>
  <c r="A93" i="19"/>
  <c r="I56" i="19"/>
  <c r="F56" i="19"/>
  <c r="E56" i="19"/>
  <c r="S56" i="19"/>
  <c r="B56" i="19"/>
  <c r="N56" i="19"/>
  <c r="W56" i="19"/>
  <c r="H56" i="19"/>
  <c r="V56" i="19"/>
  <c r="U56" i="19"/>
  <c r="D56" i="19"/>
  <c r="R56" i="19"/>
  <c r="P56" i="19"/>
  <c r="Y56" i="19"/>
  <c r="X56" i="19"/>
  <c r="O56" i="19"/>
  <c r="J56" i="19"/>
  <c r="T56" i="19"/>
  <c r="K56" i="19"/>
  <c r="G56" i="19"/>
  <c r="B889" i="2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L129" i="19" l="1"/>
  <c r="G129" i="19"/>
  <c r="Y129" i="19"/>
  <c r="T129" i="19"/>
  <c r="O129" i="19"/>
  <c r="F129" i="19"/>
  <c r="E129" i="19"/>
  <c r="W129" i="19"/>
  <c r="N129" i="19"/>
  <c r="M129" i="19"/>
  <c r="H129" i="19"/>
  <c r="V129" i="19"/>
  <c r="C129" i="19"/>
  <c r="U129" i="19"/>
  <c r="P129" i="19"/>
  <c r="K129" i="19"/>
  <c r="B129" i="19"/>
  <c r="X129" i="19"/>
  <c r="S129" i="19"/>
  <c r="J129" i="19"/>
  <c r="I129" i="19"/>
  <c r="D129" i="19"/>
  <c r="R129" i="19"/>
  <c r="Q129" i="19"/>
  <c r="O21" i="19"/>
  <c r="B21" i="19"/>
  <c r="R21" i="19"/>
  <c r="P21" i="19"/>
  <c r="E21" i="19"/>
  <c r="C21" i="19"/>
  <c r="V21" i="19"/>
  <c r="T21" i="19"/>
  <c r="Y21" i="19"/>
  <c r="G21" i="19"/>
  <c r="A58" i="19"/>
  <c r="J21" i="19"/>
  <c r="F21" i="19"/>
  <c r="D21" i="19"/>
  <c r="I21" i="19"/>
  <c r="N21" i="19"/>
  <c r="L21" i="19"/>
  <c r="Q21" i="19"/>
  <c r="H21" i="19"/>
  <c r="M21" i="19"/>
  <c r="K21" i="19"/>
  <c r="A22" i="19"/>
  <c r="U21" i="19"/>
  <c r="S21" i="19"/>
  <c r="F93" i="19"/>
  <c r="X93" i="19"/>
  <c r="C93" i="19"/>
  <c r="Y93" i="19"/>
  <c r="P93" i="19"/>
  <c r="K93" i="19"/>
  <c r="V93" i="19"/>
  <c r="E93" i="19"/>
  <c r="S93" i="19"/>
  <c r="N93" i="19"/>
  <c r="M93" i="19"/>
  <c r="D93" i="19"/>
  <c r="A130" i="19"/>
  <c r="O93" i="19"/>
  <c r="U93" i="19"/>
  <c r="L93" i="19"/>
  <c r="G93" i="19"/>
  <c r="B93" i="19"/>
  <c r="T93" i="19"/>
  <c r="Q93" i="19"/>
  <c r="H93" i="19"/>
  <c r="J93" i="19"/>
  <c r="I93" i="19"/>
  <c r="W93" i="19"/>
  <c r="R93" i="19"/>
  <c r="B57" i="19"/>
  <c r="X57" i="19"/>
  <c r="O57" i="19"/>
  <c r="J57" i="19"/>
  <c r="P57" i="19"/>
  <c r="G57" i="19"/>
  <c r="D57" i="19"/>
  <c r="R57" i="19"/>
  <c r="Q57" i="19"/>
  <c r="L57" i="19"/>
  <c r="C57" i="19"/>
  <c r="I57" i="19"/>
  <c r="W57" i="19"/>
  <c r="T57" i="19"/>
  <c r="K57" i="19"/>
  <c r="F57" i="19"/>
  <c r="E57" i="19"/>
  <c r="S57" i="19"/>
  <c r="Y57" i="19"/>
  <c r="M57" i="19"/>
  <c r="H57" i="19"/>
  <c r="V57" i="19"/>
  <c r="U57" i="19"/>
  <c r="A94" i="19"/>
  <c r="N57" i="19"/>
  <c r="B913" i="2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F22" i="24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D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D59" i="21"/>
  <c r="J59" i="21"/>
  <c r="A96" i="21"/>
  <c r="L59" i="21"/>
  <c r="X59" i="21"/>
  <c r="G59" i="21"/>
  <c r="M59" i="21"/>
  <c r="P59" i="21"/>
  <c r="O59" i="21"/>
  <c r="E59" i="21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M58" i="19" l="1"/>
  <c r="H58" i="19"/>
  <c r="V58" i="19"/>
  <c r="U58" i="19"/>
  <c r="Y58" i="19"/>
  <c r="G58" i="19"/>
  <c r="B58" i="19"/>
  <c r="X58" i="19"/>
  <c r="O58" i="19"/>
  <c r="J58" i="19"/>
  <c r="A95" i="19"/>
  <c r="I58" i="19"/>
  <c r="D58" i="19"/>
  <c r="R58" i="19"/>
  <c r="Q58" i="19"/>
  <c r="L58" i="19"/>
  <c r="C58" i="19"/>
  <c r="N58" i="19"/>
  <c r="W58" i="19"/>
  <c r="T58" i="19"/>
  <c r="K58" i="19"/>
  <c r="F58" i="19"/>
  <c r="E58" i="19"/>
  <c r="S58" i="19"/>
  <c r="P58" i="19"/>
  <c r="S22" i="19"/>
  <c r="Q22" i="19"/>
  <c r="A59" i="19"/>
  <c r="R22" i="19"/>
  <c r="N22" i="19"/>
  <c r="B22" i="19"/>
  <c r="C22" i="19"/>
  <c r="H22" i="19"/>
  <c r="M22" i="19"/>
  <c r="I22" i="19"/>
  <c r="E22" i="19"/>
  <c r="J22" i="19"/>
  <c r="O22" i="19"/>
  <c r="D22" i="19"/>
  <c r="P22" i="19"/>
  <c r="L22" i="19"/>
  <c r="A23" i="19"/>
  <c r="F22" i="19"/>
  <c r="K22" i="19"/>
  <c r="G22" i="19"/>
  <c r="U94" i="19"/>
  <c r="L94" i="19"/>
  <c r="G94" i="19"/>
  <c r="B94" i="19"/>
  <c r="T94" i="19"/>
  <c r="V94" i="19"/>
  <c r="J94" i="19"/>
  <c r="I94" i="19"/>
  <c r="W94" i="19"/>
  <c r="R94" i="19"/>
  <c r="A131" i="19"/>
  <c r="O94" i="19"/>
  <c r="C94" i="19"/>
  <c r="Y94" i="19"/>
  <c r="P94" i="19"/>
  <c r="K94" i="19"/>
  <c r="Q94" i="19"/>
  <c r="H94" i="19"/>
  <c r="E94" i="19"/>
  <c r="S94" i="19"/>
  <c r="N94" i="19"/>
  <c r="M94" i="19"/>
  <c r="D94" i="19"/>
  <c r="F94" i="19"/>
  <c r="X94" i="19"/>
  <c r="T130" i="19"/>
  <c r="O130" i="19"/>
  <c r="F130" i="19"/>
  <c r="L130" i="19"/>
  <c r="G130" i="19"/>
  <c r="Y130" i="19"/>
  <c r="M130" i="19"/>
  <c r="H130" i="19"/>
  <c r="V130" i="19"/>
  <c r="E130" i="19"/>
  <c r="W130" i="19"/>
  <c r="N130" i="19"/>
  <c r="K130" i="19"/>
  <c r="B130" i="19"/>
  <c r="X130" i="19"/>
  <c r="C130" i="19"/>
  <c r="U130" i="19"/>
  <c r="P130" i="19"/>
  <c r="D130" i="19"/>
  <c r="R130" i="19"/>
  <c r="Q130" i="19"/>
  <c r="S130" i="19"/>
  <c r="J130" i="19"/>
  <c r="I130" i="19"/>
  <c r="B937" i="2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L131" i="19" l="1"/>
  <c r="G131" i="19"/>
  <c r="Y131" i="19"/>
  <c r="T131" i="19"/>
  <c r="O131" i="19"/>
  <c r="F131" i="19"/>
  <c r="E131" i="19"/>
  <c r="W131" i="19"/>
  <c r="N131" i="19"/>
  <c r="M131" i="19"/>
  <c r="H131" i="19"/>
  <c r="V131" i="19"/>
  <c r="C131" i="19"/>
  <c r="U131" i="19"/>
  <c r="P131" i="19"/>
  <c r="K131" i="19"/>
  <c r="B131" i="19"/>
  <c r="X131" i="19"/>
  <c r="S131" i="19"/>
  <c r="J131" i="19"/>
  <c r="I131" i="19"/>
  <c r="D131" i="19"/>
  <c r="R131" i="19"/>
  <c r="Q131" i="19"/>
  <c r="Q59" i="19"/>
  <c r="L59" i="19"/>
  <c r="C59" i="19"/>
  <c r="I59" i="19"/>
  <c r="W59" i="19"/>
  <c r="B59" i="19"/>
  <c r="F59" i="19"/>
  <c r="E59" i="19"/>
  <c r="S59" i="19"/>
  <c r="Y59" i="19"/>
  <c r="D59" i="19"/>
  <c r="R59" i="19"/>
  <c r="H59" i="19"/>
  <c r="V59" i="19"/>
  <c r="U59" i="19"/>
  <c r="A96" i="19"/>
  <c r="N59" i="19"/>
  <c r="T59" i="19"/>
  <c r="K59" i="19"/>
  <c r="X59" i="19"/>
  <c r="O59" i="19"/>
  <c r="J59" i="19"/>
  <c r="P59" i="19"/>
  <c r="G59" i="19"/>
  <c r="M59" i="19"/>
  <c r="Y95" i="19"/>
  <c r="P95" i="19"/>
  <c r="K95" i="19"/>
  <c r="Q95" i="19"/>
  <c r="H95" i="19"/>
  <c r="J95" i="19"/>
  <c r="N95" i="19"/>
  <c r="M95" i="19"/>
  <c r="D95" i="19"/>
  <c r="F95" i="19"/>
  <c r="X95" i="19"/>
  <c r="C95" i="19"/>
  <c r="G95" i="19"/>
  <c r="B95" i="19"/>
  <c r="T95" i="19"/>
  <c r="V95" i="19"/>
  <c r="E95" i="19"/>
  <c r="S95" i="19"/>
  <c r="I95" i="19"/>
  <c r="W95" i="19"/>
  <c r="R95" i="19"/>
  <c r="A132" i="19"/>
  <c r="O95" i="19"/>
  <c r="U95" i="19"/>
  <c r="L95" i="19"/>
  <c r="R23" i="19"/>
  <c r="A24" i="19"/>
  <c r="L23" i="19"/>
  <c r="J23" i="19"/>
  <c r="V23" i="19"/>
  <c r="D23" i="19"/>
  <c r="I23" i="19"/>
  <c r="N23" i="19"/>
  <c r="S23" i="19"/>
  <c r="Q23" i="19"/>
  <c r="F23" i="19"/>
  <c r="K23" i="19"/>
  <c r="P23" i="19"/>
  <c r="U23" i="19"/>
  <c r="C23" i="19"/>
  <c r="H23" i="19"/>
  <c r="M23" i="19"/>
  <c r="B23" i="19"/>
  <c r="G23" i="19"/>
  <c r="E23" i="19"/>
  <c r="A60" i="19"/>
  <c r="O23" i="19"/>
  <c r="T23" i="19"/>
  <c r="B961" i="2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Y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Y24" i="19" l="1"/>
  <c r="N24" i="19"/>
  <c r="A61" i="19"/>
  <c r="Q24" i="19"/>
  <c r="V24" i="19"/>
  <c r="D24" i="19"/>
  <c r="A25" i="19"/>
  <c r="I24" i="19"/>
  <c r="U24" i="19"/>
  <c r="S24" i="19"/>
  <c r="H24" i="19"/>
  <c r="F24" i="19"/>
  <c r="K24" i="19"/>
  <c r="P24" i="19"/>
  <c r="E24" i="19"/>
  <c r="C24" i="19"/>
  <c r="B24" i="19"/>
  <c r="M24" i="19"/>
  <c r="R24" i="19"/>
  <c r="G24" i="19"/>
  <c r="L24" i="19"/>
  <c r="J24" i="19"/>
  <c r="O24" i="19"/>
  <c r="T24" i="19"/>
  <c r="G96" i="19"/>
  <c r="B96" i="19"/>
  <c r="T96" i="19"/>
  <c r="V96" i="19"/>
  <c r="E96" i="19"/>
  <c r="S96" i="19"/>
  <c r="I96" i="19"/>
  <c r="W96" i="19"/>
  <c r="R96" i="19"/>
  <c r="A133" i="19"/>
  <c r="O96" i="19"/>
  <c r="U96" i="19"/>
  <c r="L96" i="19"/>
  <c r="Y96" i="19"/>
  <c r="P96" i="19"/>
  <c r="K96" i="19"/>
  <c r="Q96" i="19"/>
  <c r="H96" i="19"/>
  <c r="J96" i="19"/>
  <c r="N96" i="19"/>
  <c r="M96" i="19"/>
  <c r="D96" i="19"/>
  <c r="F96" i="19"/>
  <c r="X96" i="19"/>
  <c r="C96" i="19"/>
  <c r="I60" i="19"/>
  <c r="W60" i="19"/>
  <c r="B60" i="19"/>
  <c r="X60" i="19"/>
  <c r="O60" i="19"/>
  <c r="J60" i="19"/>
  <c r="Y60" i="19"/>
  <c r="D60" i="19"/>
  <c r="R60" i="19"/>
  <c r="Q60" i="19"/>
  <c r="L60" i="19"/>
  <c r="C60" i="19"/>
  <c r="A97" i="19"/>
  <c r="N60" i="19"/>
  <c r="T60" i="19"/>
  <c r="K60" i="19"/>
  <c r="F60" i="19"/>
  <c r="E60" i="19"/>
  <c r="S60" i="19"/>
  <c r="P60" i="19"/>
  <c r="G60" i="19"/>
  <c r="M60" i="19"/>
  <c r="H60" i="19"/>
  <c r="V60" i="19"/>
  <c r="U60" i="19"/>
  <c r="L132" i="19"/>
  <c r="G132" i="19"/>
  <c r="Y132" i="19"/>
  <c r="T132" i="19"/>
  <c r="O132" i="19"/>
  <c r="F132" i="19"/>
  <c r="E132" i="19"/>
  <c r="W132" i="19"/>
  <c r="N132" i="19"/>
  <c r="M132" i="19"/>
  <c r="H132" i="19"/>
  <c r="V132" i="19"/>
  <c r="C132" i="19"/>
  <c r="U132" i="19"/>
  <c r="P132" i="19"/>
  <c r="K132" i="19"/>
  <c r="B132" i="19"/>
  <c r="X132" i="19"/>
  <c r="S132" i="19"/>
  <c r="J132" i="19"/>
  <c r="I132" i="19"/>
  <c r="D132" i="19"/>
  <c r="R132" i="19"/>
  <c r="Q132" i="19"/>
  <c r="S172" i="2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3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D25" i="19" l="1"/>
  <c r="I25" i="19"/>
  <c r="N25" i="19"/>
  <c r="L25" i="19"/>
  <c r="Q25" i="19"/>
  <c r="F25" i="19"/>
  <c r="K25" i="19"/>
  <c r="A26" i="19"/>
  <c r="U25" i="19"/>
  <c r="S25" i="19"/>
  <c r="H25" i="19"/>
  <c r="M25" i="19"/>
  <c r="B25" i="19"/>
  <c r="R25" i="19"/>
  <c r="P25" i="19"/>
  <c r="E25" i="19"/>
  <c r="C25" i="19"/>
  <c r="O25" i="19"/>
  <c r="T25" i="19"/>
  <c r="Y25" i="19"/>
  <c r="G25" i="19"/>
  <c r="A62" i="19"/>
  <c r="J25" i="19"/>
  <c r="V25" i="19"/>
  <c r="J61" i="19"/>
  <c r="P61" i="19"/>
  <c r="G61" i="19"/>
  <c r="M61" i="19"/>
  <c r="H61" i="19"/>
  <c r="V61" i="19"/>
  <c r="L61" i="19"/>
  <c r="C61" i="19"/>
  <c r="I61" i="19"/>
  <c r="W61" i="19"/>
  <c r="B61" i="19"/>
  <c r="X61" i="19"/>
  <c r="O61" i="19"/>
  <c r="E61" i="19"/>
  <c r="S61" i="19"/>
  <c r="Y61" i="19"/>
  <c r="D61" i="19"/>
  <c r="R61" i="19"/>
  <c r="Q61" i="19"/>
  <c r="U61" i="19"/>
  <c r="A98" i="19"/>
  <c r="N61" i="19"/>
  <c r="T61" i="19"/>
  <c r="K61" i="19"/>
  <c r="F61" i="19"/>
  <c r="K97" i="19"/>
  <c r="Q97" i="19"/>
  <c r="H97" i="19"/>
  <c r="J97" i="19"/>
  <c r="I97" i="19"/>
  <c r="W97" i="19"/>
  <c r="M97" i="19"/>
  <c r="D97" i="19"/>
  <c r="F97" i="19"/>
  <c r="X97" i="19"/>
  <c r="C97" i="19"/>
  <c r="Y97" i="19"/>
  <c r="P97" i="19"/>
  <c r="B97" i="19"/>
  <c r="T97" i="19"/>
  <c r="V97" i="19"/>
  <c r="E97" i="19"/>
  <c r="S97" i="19"/>
  <c r="N97" i="19"/>
  <c r="R97" i="19"/>
  <c r="A134" i="19"/>
  <c r="O97" i="19"/>
  <c r="U97" i="19"/>
  <c r="L97" i="19"/>
  <c r="G97" i="19"/>
  <c r="H133" i="19"/>
  <c r="V133" i="19"/>
  <c r="E133" i="19"/>
  <c r="W133" i="19"/>
  <c r="N133" i="19"/>
  <c r="M133" i="19"/>
  <c r="X133" i="19"/>
  <c r="C133" i="19"/>
  <c r="U133" i="19"/>
  <c r="P133" i="19"/>
  <c r="K133" i="19"/>
  <c r="B133" i="19"/>
  <c r="Q133" i="19"/>
  <c r="S133" i="19"/>
  <c r="J133" i="19"/>
  <c r="I133" i="19"/>
  <c r="D133" i="19"/>
  <c r="R133" i="19"/>
  <c r="O133" i="19"/>
  <c r="F133" i="19"/>
  <c r="L133" i="19"/>
  <c r="G133" i="19"/>
  <c r="Y133" i="19"/>
  <c r="T133" i="19"/>
  <c r="B1009" i="2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3" i="24"/>
  <c r="F423" i="24"/>
  <c r="G423" i="24"/>
  <c r="A461" i="24"/>
  <c r="S423" i="24"/>
  <c r="J423" i="24"/>
  <c r="Q423" i="24"/>
  <c r="K423" i="24"/>
  <c r="L423" i="24"/>
  <c r="C423" i="24"/>
  <c r="X423" i="24"/>
  <c r="O423" i="24"/>
  <c r="E423" i="24"/>
  <c r="U423" i="24"/>
  <c r="P423" i="24"/>
  <c r="R423" i="24"/>
  <c r="H423" i="24"/>
  <c r="A424" i="24"/>
  <c r="T423" i="24"/>
  <c r="I423" i="24"/>
  <c r="N423" i="24"/>
  <c r="Y423" i="24"/>
  <c r="D423" i="24"/>
  <c r="V423" i="24"/>
  <c r="B423" i="24"/>
  <c r="W423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X283" i="21" l="1"/>
  <c r="A27" i="19"/>
  <c r="F26" i="19"/>
  <c r="D26" i="19"/>
  <c r="P26" i="19"/>
  <c r="U26" i="19"/>
  <c r="C26" i="19"/>
  <c r="Q26" i="19"/>
  <c r="A63" i="19"/>
  <c r="K26" i="19"/>
  <c r="G26" i="19"/>
  <c r="E26" i="19"/>
  <c r="J26" i="19"/>
  <c r="H26" i="19"/>
  <c r="M26" i="19"/>
  <c r="R26" i="19"/>
  <c r="N26" i="19"/>
  <c r="L26" i="19"/>
  <c r="O26" i="19"/>
  <c r="T26" i="19"/>
  <c r="I26" i="19"/>
  <c r="B26" i="19"/>
  <c r="S26" i="19"/>
  <c r="S134" i="19"/>
  <c r="J134" i="19"/>
  <c r="I134" i="19"/>
  <c r="D134" i="19"/>
  <c r="R134" i="19"/>
  <c r="Q134" i="19"/>
  <c r="L134" i="19"/>
  <c r="G134" i="19"/>
  <c r="Y134" i="19"/>
  <c r="T134" i="19"/>
  <c r="O134" i="19"/>
  <c r="F134" i="19"/>
  <c r="E134" i="19"/>
  <c r="W134" i="19"/>
  <c r="N134" i="19"/>
  <c r="M134" i="19"/>
  <c r="H134" i="19"/>
  <c r="V134" i="19"/>
  <c r="C134" i="19"/>
  <c r="U134" i="19"/>
  <c r="P134" i="19"/>
  <c r="K134" i="19"/>
  <c r="B134" i="19"/>
  <c r="X134" i="19"/>
  <c r="M62" i="19"/>
  <c r="H62" i="19"/>
  <c r="V62" i="19"/>
  <c r="U62" i="19"/>
  <c r="A99" i="19"/>
  <c r="N62" i="19"/>
  <c r="B62" i="19"/>
  <c r="X62" i="19"/>
  <c r="O62" i="19"/>
  <c r="J62" i="19"/>
  <c r="P62" i="19"/>
  <c r="G62" i="19"/>
  <c r="D62" i="19"/>
  <c r="R62" i="19"/>
  <c r="Q62" i="19"/>
  <c r="L62" i="19"/>
  <c r="C62" i="19"/>
  <c r="I62" i="19"/>
  <c r="W62" i="19"/>
  <c r="T62" i="19"/>
  <c r="K62" i="19"/>
  <c r="F62" i="19"/>
  <c r="E62" i="19"/>
  <c r="S62" i="19"/>
  <c r="Y62" i="19"/>
  <c r="Q98" i="19"/>
  <c r="H98" i="19"/>
  <c r="J98" i="19"/>
  <c r="I98" i="19"/>
  <c r="W98" i="19"/>
  <c r="R98" i="19"/>
  <c r="F98" i="19"/>
  <c r="X98" i="19"/>
  <c r="C98" i="19"/>
  <c r="Y98" i="19"/>
  <c r="P98" i="19"/>
  <c r="K98" i="19"/>
  <c r="V98" i="19"/>
  <c r="E98" i="19"/>
  <c r="S98" i="19"/>
  <c r="N98" i="19"/>
  <c r="M98" i="19"/>
  <c r="D98" i="19"/>
  <c r="A135" i="19"/>
  <c r="O98" i="19"/>
  <c r="U98" i="19"/>
  <c r="L98" i="19"/>
  <c r="G98" i="19"/>
  <c r="B98" i="19"/>
  <c r="T98" i="19"/>
  <c r="D63" i="2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1" i="24"/>
  <c r="H461" i="24"/>
  <c r="F461" i="24"/>
  <c r="A462" i="24"/>
  <c r="O461" i="24"/>
  <c r="A498" i="24"/>
  <c r="I461" i="24"/>
  <c r="C461" i="24"/>
  <c r="K461" i="24"/>
  <c r="W461" i="24"/>
  <c r="R461" i="24"/>
  <c r="M461" i="24"/>
  <c r="N461" i="24"/>
  <c r="P461" i="24"/>
  <c r="D461" i="24"/>
  <c r="J461" i="24"/>
  <c r="U461" i="24"/>
  <c r="S461" i="24"/>
  <c r="V461" i="24"/>
  <c r="B461" i="24"/>
  <c r="T461" i="24"/>
  <c r="E461" i="24"/>
  <c r="Y461" i="24"/>
  <c r="X461" i="24"/>
  <c r="L461" i="24"/>
  <c r="G461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4" i="24"/>
  <c r="L424" i="24"/>
  <c r="F424" i="24"/>
  <c r="E424" i="24"/>
  <c r="S424" i="24"/>
  <c r="B424" i="24"/>
  <c r="W424" i="24"/>
  <c r="Q424" i="24"/>
  <c r="P424" i="24"/>
  <c r="I424" i="24"/>
  <c r="X424" i="24"/>
  <c r="V424" i="24"/>
  <c r="O424" i="24"/>
  <c r="C424" i="24"/>
  <c r="Y424" i="24"/>
  <c r="H424" i="24"/>
  <c r="A425" i="24"/>
  <c r="T424" i="24"/>
  <c r="G424" i="24"/>
  <c r="R424" i="24"/>
  <c r="N424" i="24"/>
  <c r="K424" i="24"/>
  <c r="J424" i="24"/>
  <c r="U424" i="24"/>
  <c r="M424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K99" i="19" l="1"/>
  <c r="Q99" i="19"/>
  <c r="H99" i="19"/>
  <c r="J99" i="19"/>
  <c r="I99" i="19"/>
  <c r="W99" i="19"/>
  <c r="M99" i="19"/>
  <c r="D99" i="19"/>
  <c r="F99" i="19"/>
  <c r="X99" i="19"/>
  <c r="C99" i="19"/>
  <c r="Y99" i="19"/>
  <c r="P99" i="19"/>
  <c r="B99" i="19"/>
  <c r="T99" i="19"/>
  <c r="V99" i="19"/>
  <c r="E99" i="19"/>
  <c r="S99" i="19"/>
  <c r="N99" i="19"/>
  <c r="R99" i="19"/>
  <c r="A136" i="19"/>
  <c r="O99" i="19"/>
  <c r="U99" i="19"/>
  <c r="L99" i="19"/>
  <c r="G99" i="19"/>
  <c r="S135" i="19"/>
  <c r="J135" i="19"/>
  <c r="I135" i="19"/>
  <c r="D135" i="19"/>
  <c r="R135" i="19"/>
  <c r="Q135" i="19"/>
  <c r="L135" i="19"/>
  <c r="G135" i="19"/>
  <c r="Y135" i="19"/>
  <c r="T135" i="19"/>
  <c r="O135" i="19"/>
  <c r="F135" i="19"/>
  <c r="E135" i="19"/>
  <c r="W135" i="19"/>
  <c r="N135" i="19"/>
  <c r="M135" i="19"/>
  <c r="H135" i="19"/>
  <c r="V135" i="19"/>
  <c r="C135" i="19"/>
  <c r="U135" i="19"/>
  <c r="P135" i="19"/>
  <c r="K135" i="19"/>
  <c r="B135" i="19"/>
  <c r="X135" i="19"/>
  <c r="M27" i="19"/>
  <c r="A28" i="19"/>
  <c r="G27" i="19"/>
  <c r="E27" i="19"/>
  <c r="A64" i="19"/>
  <c r="O27" i="19"/>
  <c r="T27" i="19"/>
  <c r="R27" i="19"/>
  <c r="B27" i="19"/>
  <c r="L27" i="19"/>
  <c r="J27" i="19"/>
  <c r="V27" i="19"/>
  <c r="D27" i="19"/>
  <c r="I27" i="19"/>
  <c r="N27" i="19"/>
  <c r="S27" i="19"/>
  <c r="Q27" i="19"/>
  <c r="F27" i="19"/>
  <c r="K27" i="19"/>
  <c r="P27" i="19"/>
  <c r="U27" i="19"/>
  <c r="C27" i="19"/>
  <c r="H27" i="19"/>
  <c r="A100" i="19"/>
  <c r="N63" i="19"/>
  <c r="T63" i="19"/>
  <c r="K63" i="19"/>
  <c r="F63" i="19"/>
  <c r="E63" i="19"/>
  <c r="S63" i="19"/>
  <c r="P63" i="19"/>
  <c r="G63" i="19"/>
  <c r="M63" i="19"/>
  <c r="H63" i="19"/>
  <c r="V63" i="19"/>
  <c r="U63" i="19"/>
  <c r="I63" i="19"/>
  <c r="W63" i="19"/>
  <c r="B63" i="19"/>
  <c r="X63" i="19"/>
  <c r="O63" i="19"/>
  <c r="J63" i="19"/>
  <c r="Y63" i="19"/>
  <c r="D63" i="19"/>
  <c r="R63" i="19"/>
  <c r="Q63" i="19"/>
  <c r="L63" i="19"/>
  <c r="C63" i="19"/>
  <c r="T28" i="24"/>
  <c r="U28" i="24"/>
  <c r="B1057" i="2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B212" i="21"/>
  <c r="R212" i="21"/>
  <c r="F212" i="21"/>
  <c r="M212" i="21"/>
  <c r="X212" i="21"/>
  <c r="L212" i="21"/>
  <c r="C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Y136" i="24"/>
  <c r="X136" i="24"/>
  <c r="T136" i="24"/>
  <c r="U136" i="24"/>
  <c r="V136" i="24"/>
  <c r="R136" i="24"/>
  <c r="Q136" i="24"/>
  <c r="S136" i="24"/>
  <c r="Q425" i="24"/>
  <c r="X425" i="24"/>
  <c r="P425" i="24"/>
  <c r="E425" i="24"/>
  <c r="B425" i="24"/>
  <c r="R425" i="24"/>
  <c r="D425" i="24"/>
  <c r="G425" i="24"/>
  <c r="U425" i="24"/>
  <c r="K425" i="24"/>
  <c r="A426" i="24"/>
  <c r="N425" i="24"/>
  <c r="S425" i="24"/>
  <c r="T425" i="24"/>
  <c r="C425" i="24"/>
  <c r="V425" i="24"/>
  <c r="W425" i="24"/>
  <c r="I425" i="24"/>
  <c r="L425" i="24"/>
  <c r="O425" i="24"/>
  <c r="H425" i="24"/>
  <c r="M425" i="24"/>
  <c r="Y425" i="24"/>
  <c r="J425" i="24"/>
  <c r="F425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B100" i="24"/>
  <c r="C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2" i="24"/>
  <c r="X462" i="24"/>
  <c r="U462" i="24"/>
  <c r="V462" i="24"/>
  <c r="R462" i="24"/>
  <c r="N462" i="24"/>
  <c r="P462" i="24"/>
  <c r="O462" i="24"/>
  <c r="B462" i="24"/>
  <c r="C462" i="24"/>
  <c r="A463" i="24"/>
  <c r="T462" i="24"/>
  <c r="F462" i="24"/>
  <c r="G462" i="24"/>
  <c r="I462" i="24"/>
  <c r="D462" i="24"/>
  <c r="E462" i="24"/>
  <c r="K462" i="24"/>
  <c r="M462" i="24"/>
  <c r="S462" i="24"/>
  <c r="L462" i="24"/>
  <c r="J462" i="24"/>
  <c r="Q462" i="24"/>
  <c r="W462" i="24"/>
  <c r="Y462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8" i="24"/>
  <c r="C498" i="24"/>
  <c r="X498" i="24"/>
  <c r="O498" i="24"/>
  <c r="K498" i="24"/>
  <c r="L498" i="24"/>
  <c r="M498" i="24"/>
  <c r="H498" i="24"/>
  <c r="D498" i="24"/>
  <c r="F498" i="24"/>
  <c r="R498" i="24"/>
  <c r="U498" i="24"/>
  <c r="N498" i="24"/>
  <c r="J498" i="24"/>
  <c r="P498" i="24"/>
  <c r="W498" i="24"/>
  <c r="E498" i="24"/>
  <c r="Y498" i="24"/>
  <c r="S498" i="24"/>
  <c r="T498" i="24"/>
  <c r="V498" i="24"/>
  <c r="I498" i="24"/>
  <c r="A499" i="24"/>
  <c r="A535" i="24"/>
  <c r="B498" i="24"/>
  <c r="G498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G28" i="19" l="1"/>
  <c r="L28" i="19"/>
  <c r="J28" i="19"/>
  <c r="O28" i="19"/>
  <c r="T28" i="19"/>
  <c r="R28" i="19"/>
  <c r="N28" i="19"/>
  <c r="B28" i="19"/>
  <c r="Q28" i="19"/>
  <c r="V28" i="19"/>
  <c r="D28" i="19"/>
  <c r="Y28" i="19"/>
  <c r="U28" i="19"/>
  <c r="S28" i="19"/>
  <c r="H28" i="19"/>
  <c r="F28" i="19"/>
  <c r="A29" i="19"/>
  <c r="I28" i="19"/>
  <c r="E28" i="19"/>
  <c r="C28" i="19"/>
  <c r="A65" i="19"/>
  <c r="M28" i="19"/>
  <c r="K28" i="19"/>
  <c r="P28" i="19"/>
  <c r="U64" i="19"/>
  <c r="D64" i="19"/>
  <c r="R64" i="19"/>
  <c r="W64" i="19"/>
  <c r="X64" i="19"/>
  <c r="I64" i="19"/>
  <c r="J64" i="19"/>
  <c r="T64" i="19"/>
  <c r="H64" i="19"/>
  <c r="P64" i="19"/>
  <c r="F64" i="19"/>
  <c r="N64" i="19"/>
  <c r="L64" i="19"/>
  <c r="C64" i="19"/>
  <c r="M64" i="19"/>
  <c r="Q64" i="19"/>
  <c r="Y64" i="19"/>
  <c r="K64" i="19"/>
  <c r="O64" i="19"/>
  <c r="E64" i="19"/>
  <c r="S64" i="19"/>
  <c r="B64" i="19"/>
  <c r="V64" i="19"/>
  <c r="G64" i="19"/>
  <c r="A101" i="19"/>
  <c r="U100" i="19"/>
  <c r="R100" i="19"/>
  <c r="K100" i="19"/>
  <c r="Q100" i="19"/>
  <c r="P100" i="19"/>
  <c r="J100" i="19"/>
  <c r="N100" i="19"/>
  <c r="M100" i="19"/>
  <c r="L100" i="19"/>
  <c r="F100" i="19"/>
  <c r="S100" i="19"/>
  <c r="C100" i="19"/>
  <c r="G100" i="19"/>
  <c r="B100" i="19"/>
  <c r="W100" i="19"/>
  <c r="T100" i="19"/>
  <c r="E100" i="19"/>
  <c r="D100" i="19"/>
  <c r="I100" i="19"/>
  <c r="H100" i="19"/>
  <c r="X100" i="19"/>
  <c r="A137" i="19"/>
  <c r="O100" i="19"/>
  <c r="Y100" i="19"/>
  <c r="V100" i="19"/>
  <c r="C136" i="19"/>
  <c r="U136" i="19"/>
  <c r="P136" i="19"/>
  <c r="K136" i="19"/>
  <c r="B136" i="19"/>
  <c r="X136" i="19"/>
  <c r="S136" i="19"/>
  <c r="J136" i="19"/>
  <c r="I136" i="19"/>
  <c r="D136" i="19"/>
  <c r="R136" i="19"/>
  <c r="Q136" i="19"/>
  <c r="L136" i="19"/>
  <c r="G136" i="19"/>
  <c r="Y136" i="19"/>
  <c r="T136" i="19"/>
  <c r="O136" i="19"/>
  <c r="F136" i="19"/>
  <c r="E136" i="19"/>
  <c r="W136" i="19"/>
  <c r="N136" i="19"/>
  <c r="M136" i="19"/>
  <c r="H136" i="19"/>
  <c r="V136" i="19"/>
  <c r="B1081" i="2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3" i="24"/>
  <c r="T463" i="24"/>
  <c r="M463" i="24"/>
  <c r="A464" i="24"/>
  <c r="N463" i="24"/>
  <c r="G463" i="24"/>
  <c r="W463" i="24"/>
  <c r="X463" i="24"/>
  <c r="U463" i="24"/>
  <c r="J463" i="24"/>
  <c r="K463" i="24"/>
  <c r="L463" i="24"/>
  <c r="I463" i="24"/>
  <c r="B463" i="24"/>
  <c r="V463" i="24"/>
  <c r="S463" i="24"/>
  <c r="E463" i="24"/>
  <c r="R463" i="24"/>
  <c r="Q463" i="24"/>
  <c r="C463" i="24"/>
  <c r="H463" i="24"/>
  <c r="Y463" i="24"/>
  <c r="O463" i="24"/>
  <c r="P463" i="24"/>
  <c r="F463" i="24"/>
  <c r="U426" i="24"/>
  <c r="P426" i="24"/>
  <c r="C426" i="24"/>
  <c r="M426" i="24"/>
  <c r="W426" i="24"/>
  <c r="B426" i="24"/>
  <c r="F426" i="24"/>
  <c r="I426" i="24"/>
  <c r="S426" i="24"/>
  <c r="A427" i="24"/>
  <c r="H426" i="24"/>
  <c r="R426" i="24"/>
  <c r="L426" i="24"/>
  <c r="V426" i="24"/>
  <c r="Y426" i="24"/>
  <c r="D426" i="24"/>
  <c r="N426" i="24"/>
  <c r="X426" i="24"/>
  <c r="K426" i="24"/>
  <c r="E426" i="24"/>
  <c r="O426" i="24"/>
  <c r="J426" i="24"/>
  <c r="T426" i="24"/>
  <c r="G426" i="24"/>
  <c r="Q426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5" i="24"/>
  <c r="Y535" i="24"/>
  <c r="N535" i="24"/>
  <c r="C535" i="24"/>
  <c r="S535" i="24"/>
  <c r="L535" i="24"/>
  <c r="A572" i="24"/>
  <c r="E535" i="24"/>
  <c r="A536" i="24"/>
  <c r="V535" i="24"/>
  <c r="O535" i="24"/>
  <c r="P535" i="24"/>
  <c r="Q535" i="24"/>
  <c r="J535" i="24"/>
  <c r="G535" i="24"/>
  <c r="D535" i="24"/>
  <c r="X535" i="24"/>
  <c r="F535" i="24"/>
  <c r="W535" i="24"/>
  <c r="R535" i="24"/>
  <c r="H535" i="24"/>
  <c r="M535" i="24"/>
  <c r="B535" i="24"/>
  <c r="T535" i="24"/>
  <c r="U535" i="24"/>
  <c r="K535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499" i="24"/>
  <c r="I499" i="24"/>
  <c r="Y499" i="24"/>
  <c r="N499" i="24"/>
  <c r="C499" i="24"/>
  <c r="S499" i="24"/>
  <c r="H499" i="24"/>
  <c r="E499" i="24"/>
  <c r="B499" i="24"/>
  <c r="V499" i="24"/>
  <c r="O499" i="24"/>
  <c r="T499" i="24"/>
  <c r="Q499" i="24"/>
  <c r="J499" i="24"/>
  <c r="G499" i="24"/>
  <c r="L499" i="24"/>
  <c r="F499" i="24"/>
  <c r="W499" i="24"/>
  <c r="X499" i="24"/>
  <c r="R499" i="24"/>
  <c r="M499" i="24"/>
  <c r="A500" i="24"/>
  <c r="D499" i="24"/>
  <c r="U499" i="24"/>
  <c r="K499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D137" i="19" l="1"/>
  <c r="W137" i="19"/>
  <c r="Q137" i="19"/>
  <c r="V137" i="19"/>
  <c r="J137" i="19"/>
  <c r="I137" i="19"/>
  <c r="Y137" i="19"/>
  <c r="O137" i="19"/>
  <c r="F137" i="19"/>
  <c r="L137" i="19"/>
  <c r="G137" i="19"/>
  <c r="T137" i="19"/>
  <c r="M137" i="19"/>
  <c r="H137" i="19"/>
  <c r="S137" i="19"/>
  <c r="E137" i="19"/>
  <c r="R137" i="19"/>
  <c r="N137" i="19"/>
  <c r="K137" i="19"/>
  <c r="B137" i="19"/>
  <c r="U137" i="19"/>
  <c r="C137" i="19"/>
  <c r="X137" i="19"/>
  <c r="P137" i="19"/>
  <c r="M101" i="19"/>
  <c r="R101" i="19"/>
  <c r="X101" i="19"/>
  <c r="U101" i="19"/>
  <c r="L101" i="19"/>
  <c r="W101" i="19"/>
  <c r="S101" i="19"/>
  <c r="Y101" i="19"/>
  <c r="P101" i="19"/>
  <c r="E101" i="19"/>
  <c r="A138" i="19"/>
  <c r="G101" i="19"/>
  <c r="V101" i="19"/>
  <c r="C101" i="19"/>
  <c r="I101" i="19"/>
  <c r="B101" i="19"/>
  <c r="K101" i="19"/>
  <c r="J101" i="19"/>
  <c r="T101" i="19"/>
  <c r="F101" i="19"/>
  <c r="D101" i="19"/>
  <c r="O101" i="19"/>
  <c r="N101" i="19"/>
  <c r="H101" i="19"/>
  <c r="Q101" i="19"/>
  <c r="J65" i="19"/>
  <c r="P65" i="19"/>
  <c r="G65" i="19"/>
  <c r="M65" i="19"/>
  <c r="H65" i="19"/>
  <c r="V65" i="19"/>
  <c r="L65" i="19"/>
  <c r="C65" i="19"/>
  <c r="I65" i="19"/>
  <c r="W65" i="19"/>
  <c r="B65" i="19"/>
  <c r="X65" i="19"/>
  <c r="O65" i="19"/>
  <c r="E65" i="19"/>
  <c r="S65" i="19"/>
  <c r="Y65" i="19"/>
  <c r="D65" i="19"/>
  <c r="R65" i="19"/>
  <c r="Q65" i="19"/>
  <c r="U65" i="19"/>
  <c r="A102" i="19"/>
  <c r="N65" i="19"/>
  <c r="T65" i="19"/>
  <c r="K65" i="19"/>
  <c r="F65" i="19"/>
  <c r="L29" i="19"/>
  <c r="Q29" i="19"/>
  <c r="F29" i="19"/>
  <c r="D29" i="19"/>
  <c r="I29" i="19"/>
  <c r="N29" i="19"/>
  <c r="S29" i="19"/>
  <c r="H29" i="19"/>
  <c r="M29" i="19"/>
  <c r="K29" i="19"/>
  <c r="A66" i="19"/>
  <c r="U29" i="19"/>
  <c r="C29" i="19"/>
  <c r="O29" i="19"/>
  <c r="B29" i="19"/>
  <c r="R29" i="19"/>
  <c r="P29" i="19"/>
  <c r="E29" i="19"/>
  <c r="A30" i="19"/>
  <c r="J29" i="19"/>
  <c r="V29" i="19"/>
  <c r="T29" i="19"/>
  <c r="Y29" i="19"/>
  <c r="G29" i="19"/>
  <c r="B1105" i="2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N214" i="21"/>
  <c r="M214" i="21"/>
  <c r="P214" i="21"/>
  <c r="R214" i="21"/>
  <c r="Q214" i="21"/>
  <c r="H214" i="21"/>
  <c r="O214" i="21"/>
  <c r="B1156" i="2"/>
  <c r="E29" i="21"/>
  <c r="D29" i="21"/>
  <c r="F29" i="21"/>
  <c r="X250" i="21"/>
  <c r="N250" i="21"/>
  <c r="I250" i="21"/>
  <c r="D250" i="21"/>
  <c r="A251" i="21"/>
  <c r="L250" i="21"/>
  <c r="G250" i="21"/>
  <c r="B250" i="21"/>
  <c r="V250" i="21"/>
  <c r="O250" i="21"/>
  <c r="J250" i="21"/>
  <c r="E250" i="21"/>
  <c r="W250" i="21"/>
  <c r="M250" i="21"/>
  <c r="H250" i="21"/>
  <c r="C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0" i="24"/>
  <c r="F500" i="24"/>
  <c r="V500" i="24"/>
  <c r="K500" i="24"/>
  <c r="M500" i="24"/>
  <c r="I500" i="24"/>
  <c r="T500" i="24"/>
  <c r="N500" i="24"/>
  <c r="G500" i="24"/>
  <c r="Q500" i="24"/>
  <c r="D500" i="24"/>
  <c r="B500" i="24"/>
  <c r="C500" i="24"/>
  <c r="E500" i="24"/>
  <c r="H500" i="24"/>
  <c r="J500" i="24"/>
  <c r="O500" i="24"/>
  <c r="U500" i="24"/>
  <c r="L500" i="24"/>
  <c r="R500" i="24"/>
  <c r="S500" i="24"/>
  <c r="Y500" i="24"/>
  <c r="X500" i="24"/>
  <c r="A501" i="24"/>
  <c r="W500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L102" i="24"/>
  <c r="P102" i="24"/>
  <c r="Q102" i="24"/>
  <c r="N102" i="24"/>
  <c r="K102" i="24"/>
  <c r="R102" i="24"/>
  <c r="O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6" i="24"/>
  <c r="X536" i="24"/>
  <c r="N536" i="24"/>
  <c r="G536" i="24"/>
  <c r="W536" i="24"/>
  <c r="E536" i="24"/>
  <c r="D536" i="24"/>
  <c r="B536" i="24"/>
  <c r="V536" i="24"/>
  <c r="S536" i="24"/>
  <c r="U536" i="24"/>
  <c r="P536" i="24"/>
  <c r="R536" i="24"/>
  <c r="A537" i="24"/>
  <c r="Y536" i="24"/>
  <c r="T536" i="24"/>
  <c r="C536" i="24"/>
  <c r="M536" i="24"/>
  <c r="F536" i="24"/>
  <c r="K536" i="24"/>
  <c r="Q536" i="24"/>
  <c r="L536" i="24"/>
  <c r="J536" i="24"/>
  <c r="O536" i="24"/>
  <c r="I536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4" i="24"/>
  <c r="X464" i="24"/>
  <c r="I464" i="24"/>
  <c r="S464" i="24"/>
  <c r="N464" i="24"/>
  <c r="H464" i="24"/>
  <c r="C464" i="24"/>
  <c r="A465" i="24"/>
  <c r="M464" i="24"/>
  <c r="F464" i="24"/>
  <c r="G464" i="24"/>
  <c r="Q464" i="24"/>
  <c r="J464" i="24"/>
  <c r="E464" i="24"/>
  <c r="P464" i="24"/>
  <c r="R464" i="24"/>
  <c r="U464" i="24"/>
  <c r="T464" i="24"/>
  <c r="K464" i="24"/>
  <c r="Y464" i="24"/>
  <c r="B464" i="24"/>
  <c r="O464" i="24"/>
  <c r="D464" i="24"/>
  <c r="V464" i="24"/>
  <c r="W464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2" i="24"/>
  <c r="G572" i="24"/>
  <c r="W572" i="24"/>
  <c r="P572" i="24"/>
  <c r="V572" i="24"/>
  <c r="N572" i="24"/>
  <c r="I572" i="24"/>
  <c r="C572" i="24"/>
  <c r="D572" i="24"/>
  <c r="X572" i="24"/>
  <c r="B572" i="24"/>
  <c r="E572" i="24"/>
  <c r="K572" i="24"/>
  <c r="L572" i="24"/>
  <c r="J572" i="24"/>
  <c r="M572" i="24"/>
  <c r="O572" i="24"/>
  <c r="T572" i="24"/>
  <c r="R572" i="24"/>
  <c r="U572" i="24"/>
  <c r="S572" i="24"/>
  <c r="F572" i="24"/>
  <c r="A609" i="24"/>
  <c r="Y572" i="24"/>
  <c r="H572" i="24"/>
  <c r="A573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7" i="24"/>
  <c r="O427" i="24"/>
  <c r="C427" i="24"/>
  <c r="G427" i="24"/>
  <c r="J427" i="24"/>
  <c r="N427" i="24"/>
  <c r="P427" i="24"/>
  <c r="E427" i="24"/>
  <c r="W427" i="24"/>
  <c r="A428" i="24"/>
  <c r="K427" i="24"/>
  <c r="S427" i="24"/>
  <c r="L427" i="24"/>
  <c r="F427" i="24"/>
  <c r="M427" i="24"/>
  <c r="Y427" i="24"/>
  <c r="Q427" i="24"/>
  <c r="U427" i="24"/>
  <c r="I427" i="24"/>
  <c r="B427" i="24"/>
  <c r="V427" i="24"/>
  <c r="T427" i="24"/>
  <c r="X427" i="24"/>
  <c r="D427" i="24"/>
  <c r="H427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J102" i="24" l="1"/>
  <c r="G102" i="24"/>
  <c r="D102" i="24"/>
  <c r="M102" i="24"/>
  <c r="Y250" i="21"/>
  <c r="R250" i="21"/>
  <c r="U250" i="21"/>
  <c r="S250" i="21"/>
  <c r="F214" i="21"/>
  <c r="G214" i="21"/>
  <c r="B138" i="19"/>
  <c r="I138" i="19"/>
  <c r="N138" i="19"/>
  <c r="S138" i="19"/>
  <c r="X138" i="19"/>
  <c r="F138" i="19"/>
  <c r="K138" i="19"/>
  <c r="P138" i="19"/>
  <c r="U138" i="19"/>
  <c r="C138" i="19"/>
  <c r="H138" i="19"/>
  <c r="M138" i="19"/>
  <c r="R138" i="19"/>
  <c r="W138" i="19"/>
  <c r="E138" i="19"/>
  <c r="J138" i="19"/>
  <c r="O138" i="19"/>
  <c r="T138" i="19"/>
  <c r="Y138" i="19"/>
  <c r="G138" i="19"/>
  <c r="L138" i="19"/>
  <c r="Q138" i="19"/>
  <c r="V138" i="19"/>
  <c r="D138" i="19"/>
  <c r="F102" i="24"/>
  <c r="I102" i="24"/>
  <c r="T250" i="21"/>
  <c r="Q250" i="21"/>
  <c r="J214" i="21"/>
  <c r="E214" i="21"/>
  <c r="K214" i="21"/>
  <c r="B214" i="21"/>
  <c r="L214" i="21"/>
  <c r="G102" i="19"/>
  <c r="I102" i="19"/>
  <c r="P102" i="19"/>
  <c r="O102" i="19"/>
  <c r="M102" i="19"/>
  <c r="R102" i="19"/>
  <c r="N102" i="19"/>
  <c r="S102" i="19"/>
  <c r="Q102" i="19"/>
  <c r="V102" i="19"/>
  <c r="E102" i="19"/>
  <c r="X102" i="19"/>
  <c r="T102" i="19"/>
  <c r="C102" i="19"/>
  <c r="U102" i="19"/>
  <c r="F102" i="19"/>
  <c r="A139" i="19"/>
  <c r="H102" i="19"/>
  <c r="W102" i="19"/>
  <c r="D102" i="19"/>
  <c r="J102" i="19"/>
  <c r="B102" i="19"/>
  <c r="L102" i="19"/>
  <c r="K102" i="19"/>
  <c r="Y102" i="19"/>
  <c r="B102" i="24"/>
  <c r="C102" i="24"/>
  <c r="E102" i="24"/>
  <c r="H102" i="24"/>
  <c r="P250" i="21"/>
  <c r="C214" i="21"/>
  <c r="D214" i="21"/>
  <c r="A67" i="19"/>
  <c r="J30" i="19"/>
  <c r="B30" i="19"/>
  <c r="I30" i="19"/>
  <c r="E30" i="19"/>
  <c r="A31" i="19"/>
  <c r="M30" i="19"/>
  <c r="G30" i="19"/>
  <c r="L30" i="19"/>
  <c r="H30" i="19"/>
  <c r="D30" i="19"/>
  <c r="C30" i="19"/>
  <c r="F30" i="19"/>
  <c r="K30" i="19"/>
  <c r="U66" i="19"/>
  <c r="A103" i="19"/>
  <c r="N66" i="19"/>
  <c r="T66" i="19"/>
  <c r="K66" i="19"/>
  <c r="F66" i="19"/>
  <c r="J66" i="19"/>
  <c r="P66" i="19"/>
  <c r="G66" i="19"/>
  <c r="M66" i="19"/>
  <c r="H66" i="19"/>
  <c r="V66" i="19"/>
  <c r="L66" i="19"/>
  <c r="C66" i="19"/>
  <c r="I66" i="19"/>
  <c r="W66" i="19"/>
  <c r="B66" i="19"/>
  <c r="X66" i="19"/>
  <c r="O66" i="19"/>
  <c r="E66" i="19"/>
  <c r="S66" i="19"/>
  <c r="Y66" i="19"/>
  <c r="D66" i="19"/>
  <c r="R66" i="19"/>
  <c r="Q66" i="19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8" i="24"/>
  <c r="H428" i="24"/>
  <c r="J428" i="24"/>
  <c r="M428" i="24"/>
  <c r="W428" i="24"/>
  <c r="R428" i="24"/>
  <c r="F428" i="24"/>
  <c r="X428" i="24"/>
  <c r="C428" i="24"/>
  <c r="A429" i="24"/>
  <c r="P428" i="24"/>
  <c r="K428" i="24"/>
  <c r="V428" i="24"/>
  <c r="I428" i="24"/>
  <c r="S428" i="24"/>
  <c r="N428" i="24"/>
  <c r="Q428" i="24"/>
  <c r="D428" i="24"/>
  <c r="E428" i="24"/>
  <c r="O428" i="24"/>
  <c r="Y428" i="24"/>
  <c r="L428" i="24"/>
  <c r="G428" i="24"/>
  <c r="B428" i="24"/>
  <c r="T428" i="24"/>
  <c r="N609" i="24"/>
  <c r="Y609" i="24"/>
  <c r="I609" i="24"/>
  <c r="P609" i="24"/>
  <c r="A646" i="24"/>
  <c r="K609" i="24"/>
  <c r="A610" i="24"/>
  <c r="J609" i="24"/>
  <c r="U609" i="24"/>
  <c r="E609" i="24"/>
  <c r="L609" i="24"/>
  <c r="W609" i="24"/>
  <c r="G609" i="24"/>
  <c r="V609" i="24"/>
  <c r="F609" i="24"/>
  <c r="Q609" i="24"/>
  <c r="X609" i="24"/>
  <c r="H609" i="24"/>
  <c r="S609" i="24"/>
  <c r="C609" i="24"/>
  <c r="R609" i="24"/>
  <c r="B609" i="24"/>
  <c r="M609" i="24"/>
  <c r="T609" i="24"/>
  <c r="D609" i="24"/>
  <c r="O609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3" i="24"/>
  <c r="B573" i="24"/>
  <c r="R573" i="24"/>
  <c r="K573" i="24"/>
  <c r="A574" i="24"/>
  <c r="P573" i="24"/>
  <c r="Q573" i="24"/>
  <c r="F573" i="24"/>
  <c r="V573" i="24"/>
  <c r="O573" i="24"/>
  <c r="D573" i="24"/>
  <c r="T573" i="24"/>
  <c r="E573" i="24"/>
  <c r="U573" i="24"/>
  <c r="J573" i="24"/>
  <c r="C573" i="24"/>
  <c r="S573" i="24"/>
  <c r="H573" i="24"/>
  <c r="X573" i="24"/>
  <c r="I573" i="24"/>
  <c r="Y573" i="24"/>
  <c r="N573" i="24"/>
  <c r="G573" i="24"/>
  <c r="W573" i="24"/>
  <c r="L573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7" i="24"/>
  <c r="I537" i="24"/>
  <c r="Y537" i="24"/>
  <c r="N537" i="24"/>
  <c r="C537" i="24"/>
  <c r="S537" i="24"/>
  <c r="L537" i="24"/>
  <c r="M537" i="24"/>
  <c r="Q537" i="24"/>
  <c r="F537" i="24"/>
  <c r="V537" i="24"/>
  <c r="K537" i="24"/>
  <c r="D537" i="24"/>
  <c r="T537" i="24"/>
  <c r="J537" i="24"/>
  <c r="O537" i="24"/>
  <c r="X537" i="24"/>
  <c r="R537" i="24"/>
  <c r="W537" i="24"/>
  <c r="U537" i="24"/>
  <c r="A538" i="24"/>
  <c r="H537" i="24"/>
  <c r="B537" i="24"/>
  <c r="G537" i="24"/>
  <c r="P537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5" i="24"/>
  <c r="W465" i="24"/>
  <c r="R465" i="24"/>
  <c r="Q465" i="24"/>
  <c r="D465" i="24"/>
  <c r="J465" i="24"/>
  <c r="X465" i="24"/>
  <c r="Y465" i="24"/>
  <c r="L465" i="24"/>
  <c r="K465" i="24"/>
  <c r="F465" i="24"/>
  <c r="T465" i="24"/>
  <c r="C465" i="24"/>
  <c r="N465" i="24"/>
  <c r="M465" i="24"/>
  <c r="A466" i="24"/>
  <c r="V465" i="24"/>
  <c r="E465" i="24"/>
  <c r="S465" i="24"/>
  <c r="G465" i="24"/>
  <c r="B465" i="24"/>
  <c r="P465" i="24"/>
  <c r="O465" i="24"/>
  <c r="U465" i="24"/>
  <c r="H465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V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1" i="24"/>
  <c r="U501" i="24"/>
  <c r="J501" i="24"/>
  <c r="A502" i="24"/>
  <c r="O501" i="24"/>
  <c r="H501" i="24"/>
  <c r="X501" i="24"/>
  <c r="I501" i="24"/>
  <c r="Y501" i="24"/>
  <c r="N501" i="24"/>
  <c r="C501" i="24"/>
  <c r="S501" i="24"/>
  <c r="L501" i="24"/>
  <c r="M501" i="24"/>
  <c r="B501" i="24"/>
  <c r="R501" i="24"/>
  <c r="G501" i="24"/>
  <c r="W501" i="24"/>
  <c r="P501" i="24"/>
  <c r="Q501" i="24"/>
  <c r="F501" i="24"/>
  <c r="V501" i="24"/>
  <c r="K501" i="24"/>
  <c r="D501" i="24"/>
  <c r="T501" i="24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M32" i="24"/>
  <c r="Q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P139" i="19" l="1"/>
  <c r="U139" i="19"/>
  <c r="S139" i="19"/>
  <c r="X139" i="19"/>
  <c r="F139" i="19"/>
  <c r="K139" i="19"/>
  <c r="W139" i="19"/>
  <c r="E139" i="19"/>
  <c r="C139" i="19"/>
  <c r="H139" i="19"/>
  <c r="M139" i="19"/>
  <c r="R139" i="19"/>
  <c r="G139" i="19"/>
  <c r="B139" i="19"/>
  <c r="J139" i="19"/>
  <c r="O139" i="19"/>
  <c r="T139" i="19"/>
  <c r="Y139" i="19"/>
  <c r="N139" i="19"/>
  <c r="L139" i="19"/>
  <c r="Q139" i="19"/>
  <c r="V139" i="19"/>
  <c r="D139" i="19"/>
  <c r="I139" i="19"/>
  <c r="O32" i="24"/>
  <c r="R32" i="24"/>
  <c r="U32" i="24"/>
  <c r="C103" i="19"/>
  <c r="H103" i="19"/>
  <c r="F103" i="19"/>
  <c r="U103" i="19"/>
  <c r="P103" i="19"/>
  <c r="J103" i="19"/>
  <c r="B103" i="19"/>
  <c r="M103" i="19"/>
  <c r="O103" i="19"/>
  <c r="T103" i="19"/>
  <c r="E103" i="19"/>
  <c r="W103" i="19"/>
  <c r="N103" i="19"/>
  <c r="Y103" i="19"/>
  <c r="G103" i="19"/>
  <c r="L103" i="19"/>
  <c r="D103" i="19"/>
  <c r="S103" i="19"/>
  <c r="X103" i="19"/>
  <c r="I103" i="19"/>
  <c r="K103" i="19"/>
  <c r="A140" i="19"/>
  <c r="Q103" i="19"/>
  <c r="V103" i="19"/>
  <c r="R103" i="19"/>
  <c r="T32" i="24"/>
  <c r="P32" i="24"/>
  <c r="L32" i="24"/>
  <c r="U67" i="19"/>
  <c r="A104" i="19"/>
  <c r="N67" i="19"/>
  <c r="T67" i="19"/>
  <c r="K67" i="19"/>
  <c r="F67" i="19"/>
  <c r="J67" i="19"/>
  <c r="P67" i="19"/>
  <c r="G67" i="19"/>
  <c r="M67" i="19"/>
  <c r="H67" i="19"/>
  <c r="V67" i="19"/>
  <c r="L67" i="19"/>
  <c r="C67" i="19"/>
  <c r="I67" i="19"/>
  <c r="W67" i="19"/>
  <c r="B67" i="19"/>
  <c r="X67" i="19"/>
  <c r="O67" i="19"/>
  <c r="E67" i="19"/>
  <c r="S67" i="19"/>
  <c r="Y67" i="19"/>
  <c r="D67" i="19"/>
  <c r="R67" i="19"/>
  <c r="Q67" i="19"/>
  <c r="N32" i="24"/>
  <c r="S32" i="24"/>
  <c r="R31" i="19"/>
  <c r="B31" i="19"/>
  <c r="K31" i="19"/>
  <c r="T31" i="19"/>
  <c r="I31" i="19"/>
  <c r="M31" i="19"/>
  <c r="E31" i="19"/>
  <c r="N31" i="19"/>
  <c r="A68" i="19"/>
  <c r="G31" i="19"/>
  <c r="P31" i="19"/>
  <c r="L31" i="19"/>
  <c r="H31" i="19"/>
  <c r="U31" i="19"/>
  <c r="J31" i="19"/>
  <c r="V31" i="19"/>
  <c r="S31" i="19"/>
  <c r="A32" i="19"/>
  <c r="O31" i="19"/>
  <c r="D31" i="19"/>
  <c r="Q31" i="19"/>
  <c r="F31" i="19"/>
  <c r="C31" i="19"/>
  <c r="B1153" i="2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0" i="24"/>
  <c r="G610" i="24"/>
  <c r="R610" i="24"/>
  <c r="B610" i="24"/>
  <c r="M610" i="24"/>
  <c r="T610" i="24"/>
  <c r="D610" i="24"/>
  <c r="O610" i="24"/>
  <c r="A611" i="24"/>
  <c r="J610" i="24"/>
  <c r="U610" i="24"/>
  <c r="E610" i="24"/>
  <c r="L610" i="24"/>
  <c r="V610" i="24"/>
  <c r="Q610" i="24"/>
  <c r="H610" i="24"/>
  <c r="S610" i="24"/>
  <c r="N610" i="24"/>
  <c r="I610" i="24"/>
  <c r="K610" i="24"/>
  <c r="F610" i="24"/>
  <c r="X610" i="24"/>
  <c r="C610" i="24"/>
  <c r="Y610" i="24"/>
  <c r="P610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4" i="24"/>
  <c r="W574" i="24"/>
  <c r="L574" i="24"/>
  <c r="E574" i="24"/>
  <c r="U574" i="24"/>
  <c r="J574" i="24"/>
  <c r="O574" i="24"/>
  <c r="D574" i="24"/>
  <c r="T574" i="24"/>
  <c r="M574" i="24"/>
  <c r="B574" i="24"/>
  <c r="R574" i="24"/>
  <c r="C574" i="24"/>
  <c r="H574" i="24"/>
  <c r="Q574" i="24"/>
  <c r="V574" i="24"/>
  <c r="K574" i="24"/>
  <c r="P574" i="24"/>
  <c r="Y574" i="24"/>
  <c r="S574" i="24"/>
  <c r="X574" i="24"/>
  <c r="F574" i="24"/>
  <c r="A575" i="24"/>
  <c r="I574" i="24"/>
  <c r="N574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2" i="24"/>
  <c r="S502" i="24"/>
  <c r="L502" i="24"/>
  <c r="A503" i="24"/>
  <c r="Q502" i="24"/>
  <c r="J502" i="24"/>
  <c r="K502" i="24"/>
  <c r="D502" i="24"/>
  <c r="T502" i="24"/>
  <c r="I502" i="24"/>
  <c r="B502" i="24"/>
  <c r="R502" i="24"/>
  <c r="H502" i="24"/>
  <c r="M502" i="24"/>
  <c r="G502" i="24"/>
  <c r="P502" i="24"/>
  <c r="Y502" i="24"/>
  <c r="O502" i="24"/>
  <c r="X502" i="24"/>
  <c r="F502" i="24"/>
  <c r="W502" i="24"/>
  <c r="E502" i="24"/>
  <c r="N502" i="24"/>
  <c r="V502" i="24"/>
  <c r="U502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6" i="24"/>
  <c r="G466" i="24"/>
  <c r="Y466" i="24"/>
  <c r="T466" i="24"/>
  <c r="O466" i="24"/>
  <c r="F466" i="24"/>
  <c r="C466" i="24"/>
  <c r="U466" i="24"/>
  <c r="W466" i="24"/>
  <c r="N466" i="24"/>
  <c r="M466" i="24"/>
  <c r="H466" i="24"/>
  <c r="V466" i="24"/>
  <c r="S466" i="24"/>
  <c r="J466" i="24"/>
  <c r="P466" i="24"/>
  <c r="K466" i="24"/>
  <c r="B466" i="24"/>
  <c r="X466" i="24"/>
  <c r="L466" i="24"/>
  <c r="A467" i="24"/>
  <c r="I466" i="24"/>
  <c r="D466" i="24"/>
  <c r="R466" i="24"/>
  <c r="Q466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8" i="24"/>
  <c r="S538" i="24"/>
  <c r="H538" i="24"/>
  <c r="X538" i="24"/>
  <c r="Q538" i="24"/>
  <c r="F538" i="24"/>
  <c r="V538" i="24"/>
  <c r="K538" i="24"/>
  <c r="A539" i="24"/>
  <c r="P538" i="24"/>
  <c r="I538" i="24"/>
  <c r="Y538" i="24"/>
  <c r="N538" i="24"/>
  <c r="D538" i="24"/>
  <c r="M538" i="24"/>
  <c r="R538" i="24"/>
  <c r="G538" i="24"/>
  <c r="L538" i="24"/>
  <c r="U538" i="24"/>
  <c r="O538" i="24"/>
  <c r="T538" i="24"/>
  <c r="B538" i="24"/>
  <c r="W538" i="24"/>
  <c r="E538" i="24"/>
  <c r="J538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6" i="24"/>
  <c r="X646" i="24"/>
  <c r="H646" i="24"/>
  <c r="S646" i="24"/>
  <c r="C646" i="24"/>
  <c r="N646" i="24"/>
  <c r="Y646" i="24"/>
  <c r="I646" i="24"/>
  <c r="P646" i="24"/>
  <c r="A683" i="24"/>
  <c r="K646" i="24"/>
  <c r="V646" i="24"/>
  <c r="F646" i="24"/>
  <c r="E646" i="24"/>
  <c r="W646" i="24"/>
  <c r="R646" i="24"/>
  <c r="T646" i="24"/>
  <c r="O646" i="24"/>
  <c r="J646" i="24"/>
  <c r="U646" i="24"/>
  <c r="L646" i="24"/>
  <c r="G646" i="24"/>
  <c r="B646" i="24"/>
  <c r="M646" i="24"/>
  <c r="D646" i="24"/>
  <c r="A647" i="24"/>
  <c r="C429" i="24"/>
  <c r="U429" i="24"/>
  <c r="H429" i="24"/>
  <c r="R429" i="24"/>
  <c r="W429" i="24"/>
  <c r="M429" i="24"/>
  <c r="Y429" i="24"/>
  <c r="S429" i="24"/>
  <c r="F429" i="24"/>
  <c r="X429" i="24"/>
  <c r="K429" i="24"/>
  <c r="I429" i="24"/>
  <c r="N429" i="24"/>
  <c r="L429" i="24"/>
  <c r="V429" i="24"/>
  <c r="Q429" i="24"/>
  <c r="T429" i="24"/>
  <c r="J429" i="24"/>
  <c r="G429" i="24"/>
  <c r="E429" i="24"/>
  <c r="O429" i="24"/>
  <c r="B429" i="24"/>
  <c r="A430" i="24"/>
  <c r="D429" i="24"/>
  <c r="P429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A69" i="19" l="1"/>
  <c r="D32" i="19"/>
  <c r="Q32" i="19"/>
  <c r="I32" i="19"/>
  <c r="V32" i="19"/>
  <c r="N32" i="19"/>
  <c r="J32" i="19"/>
  <c r="S32" i="19"/>
  <c r="M32" i="19"/>
  <c r="K32" i="19"/>
  <c r="A33" i="19"/>
  <c r="T32" i="19"/>
  <c r="P32" i="19"/>
  <c r="Y32" i="19"/>
  <c r="O32" i="19"/>
  <c r="U32" i="19"/>
  <c r="F32" i="19"/>
  <c r="H32" i="19"/>
  <c r="R32" i="19"/>
  <c r="G32" i="19"/>
  <c r="C32" i="19"/>
  <c r="B32" i="19"/>
  <c r="E32" i="19"/>
  <c r="L32" i="19"/>
  <c r="X68" i="19"/>
  <c r="S68" i="19"/>
  <c r="N68" i="19"/>
  <c r="I68" i="19"/>
  <c r="A105" i="19"/>
  <c r="V68" i="19"/>
  <c r="D68" i="19"/>
  <c r="Y68" i="19"/>
  <c r="P68" i="19"/>
  <c r="K68" i="19"/>
  <c r="L68" i="19"/>
  <c r="U68" i="19"/>
  <c r="H68" i="19"/>
  <c r="G68" i="19"/>
  <c r="B68" i="19"/>
  <c r="T68" i="19"/>
  <c r="O68" i="19"/>
  <c r="C68" i="19"/>
  <c r="F68" i="19"/>
  <c r="J68" i="19"/>
  <c r="E68" i="19"/>
  <c r="W68" i="19"/>
  <c r="R68" i="19"/>
  <c r="Q68" i="19"/>
  <c r="M68" i="19"/>
  <c r="V104" i="19"/>
  <c r="E104" i="19"/>
  <c r="W104" i="19"/>
  <c r="H104" i="19"/>
  <c r="A141" i="19"/>
  <c r="J104" i="19"/>
  <c r="U104" i="19"/>
  <c r="S104" i="19"/>
  <c r="D104" i="19"/>
  <c r="Y104" i="19"/>
  <c r="F104" i="19"/>
  <c r="L104" i="19"/>
  <c r="B104" i="19"/>
  <c r="N104" i="19"/>
  <c r="M104" i="19"/>
  <c r="O104" i="19"/>
  <c r="I104" i="19"/>
  <c r="K104" i="19"/>
  <c r="R104" i="19"/>
  <c r="Q104" i="19"/>
  <c r="C104" i="19"/>
  <c r="T104" i="19"/>
  <c r="P104" i="19"/>
  <c r="X104" i="19"/>
  <c r="G104" i="19"/>
  <c r="B140" i="19"/>
  <c r="K140" i="19"/>
  <c r="P140" i="19"/>
  <c r="U140" i="19"/>
  <c r="C140" i="19"/>
  <c r="H140" i="19"/>
  <c r="M140" i="19"/>
  <c r="R140" i="19"/>
  <c r="W140" i="19"/>
  <c r="E140" i="19"/>
  <c r="J140" i="19"/>
  <c r="O140" i="19"/>
  <c r="D140" i="19"/>
  <c r="I140" i="19"/>
  <c r="N140" i="19"/>
  <c r="S140" i="19"/>
  <c r="X140" i="19"/>
  <c r="F140" i="19"/>
  <c r="T140" i="19"/>
  <c r="Y140" i="19"/>
  <c r="G140" i="19"/>
  <c r="L140" i="19"/>
  <c r="Q140" i="19"/>
  <c r="V140" i="19"/>
  <c r="B1177" i="2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7" i="24"/>
  <c r="V467" i="24"/>
  <c r="U467" i="24"/>
  <c r="P467" i="24"/>
  <c r="W467" i="24"/>
  <c r="M467" i="24"/>
  <c r="A468" i="24"/>
  <c r="X467" i="24"/>
  <c r="O467" i="24"/>
  <c r="J467" i="24"/>
  <c r="I467" i="24"/>
  <c r="S467" i="24"/>
  <c r="B467" i="24"/>
  <c r="Q467" i="24"/>
  <c r="L467" i="24"/>
  <c r="G467" i="24"/>
  <c r="Y467" i="24"/>
  <c r="D467" i="24"/>
  <c r="R467" i="24"/>
  <c r="F467" i="24"/>
  <c r="E467" i="24"/>
  <c r="C467" i="24"/>
  <c r="N467" i="24"/>
  <c r="T467" i="24"/>
  <c r="K467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1" i="24"/>
  <c r="I611" i="24"/>
  <c r="L611" i="24"/>
  <c r="C611" i="24"/>
  <c r="B611" i="24"/>
  <c r="E611" i="24"/>
  <c r="D611" i="24"/>
  <c r="Q611" i="24"/>
  <c r="T611" i="24"/>
  <c r="N611" i="24"/>
  <c r="K611" i="24"/>
  <c r="R611" i="24"/>
  <c r="O611" i="24"/>
  <c r="P611" i="24"/>
  <c r="F611" i="24"/>
  <c r="H611" i="24"/>
  <c r="U611" i="24"/>
  <c r="V611" i="24"/>
  <c r="A612" i="24"/>
  <c r="M611" i="24"/>
  <c r="G611" i="24"/>
  <c r="J611" i="24"/>
  <c r="X611" i="24"/>
  <c r="S611" i="24"/>
  <c r="W611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8" i="24"/>
  <c r="J647" i="24"/>
  <c r="U647" i="24"/>
  <c r="E647" i="24"/>
  <c r="X647" i="24"/>
  <c r="O647" i="24"/>
  <c r="D647" i="24"/>
  <c r="R647" i="24"/>
  <c r="B647" i="24"/>
  <c r="M647" i="24"/>
  <c r="K647" i="24"/>
  <c r="H647" i="24"/>
  <c r="T647" i="24"/>
  <c r="N647" i="24"/>
  <c r="I647" i="24"/>
  <c r="W647" i="24"/>
  <c r="F647" i="24"/>
  <c r="S647" i="24"/>
  <c r="G647" i="24"/>
  <c r="Y647" i="24"/>
  <c r="C647" i="24"/>
  <c r="L647" i="24"/>
  <c r="V647" i="24"/>
  <c r="Q647" i="24"/>
  <c r="P647" i="24"/>
  <c r="P683" i="24"/>
  <c r="A720" i="24"/>
  <c r="K683" i="24"/>
  <c r="M683" i="24"/>
  <c r="J683" i="24"/>
  <c r="I683" i="24"/>
  <c r="L683" i="24"/>
  <c r="W683" i="24"/>
  <c r="G683" i="24"/>
  <c r="E683" i="24"/>
  <c r="B683" i="24"/>
  <c r="V683" i="24"/>
  <c r="X683" i="24"/>
  <c r="H683" i="24"/>
  <c r="S683" i="24"/>
  <c r="C683" i="24"/>
  <c r="A684" i="24"/>
  <c r="Y683" i="24"/>
  <c r="N683" i="24"/>
  <c r="T683" i="24"/>
  <c r="D683" i="24"/>
  <c r="O683" i="24"/>
  <c r="U683" i="24"/>
  <c r="R683" i="24"/>
  <c r="Q683" i="24"/>
  <c r="F683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3" i="24"/>
  <c r="T503" i="24"/>
  <c r="Q503" i="24"/>
  <c r="J503" i="24"/>
  <c r="C503" i="24"/>
  <c r="A504" i="24"/>
  <c r="H503" i="24"/>
  <c r="E503" i="24"/>
  <c r="Y503" i="24"/>
  <c r="N503" i="24"/>
  <c r="S503" i="24"/>
  <c r="L503" i="24"/>
  <c r="I503" i="24"/>
  <c r="B503" i="24"/>
  <c r="R503" i="24"/>
  <c r="G503" i="24"/>
  <c r="P503" i="24"/>
  <c r="M503" i="24"/>
  <c r="F503" i="24"/>
  <c r="O503" i="24"/>
  <c r="K503" i="24"/>
  <c r="W503" i="24"/>
  <c r="X503" i="24"/>
  <c r="V503" i="24"/>
  <c r="U503" i="24"/>
  <c r="L575" i="24"/>
  <c r="E575" i="24"/>
  <c r="U575" i="24"/>
  <c r="J575" i="24"/>
  <c r="G575" i="24"/>
  <c r="O575" i="24"/>
  <c r="D575" i="24"/>
  <c r="T575" i="24"/>
  <c r="M575" i="24"/>
  <c r="B575" i="24"/>
  <c r="R575" i="24"/>
  <c r="A576" i="24"/>
  <c r="S575" i="24"/>
  <c r="H575" i="24"/>
  <c r="Q575" i="24"/>
  <c r="V575" i="24"/>
  <c r="P575" i="24"/>
  <c r="Y575" i="24"/>
  <c r="W575" i="24"/>
  <c r="X575" i="24"/>
  <c r="F575" i="24"/>
  <c r="K575" i="24"/>
  <c r="I575" i="24"/>
  <c r="N575" i="24"/>
  <c r="C575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0" i="24"/>
  <c r="P430" i="24"/>
  <c r="G430" i="24"/>
  <c r="M430" i="24"/>
  <c r="S430" i="24"/>
  <c r="B430" i="24"/>
  <c r="F430" i="24"/>
  <c r="I430" i="24"/>
  <c r="C430" i="24"/>
  <c r="A431" i="24"/>
  <c r="H430" i="24"/>
  <c r="R430" i="24"/>
  <c r="L430" i="24"/>
  <c r="V430" i="24"/>
  <c r="Y430" i="24"/>
  <c r="D430" i="24"/>
  <c r="N430" i="24"/>
  <c r="X430" i="24"/>
  <c r="K430" i="24"/>
  <c r="E430" i="24"/>
  <c r="O430" i="24"/>
  <c r="J430" i="24"/>
  <c r="T430" i="24"/>
  <c r="W430" i="24"/>
  <c r="Q430" i="24"/>
  <c r="L539" i="24"/>
  <c r="E539" i="24"/>
  <c r="Y539" i="24"/>
  <c r="N539" i="24"/>
  <c r="S539" i="24"/>
  <c r="K539" i="24"/>
  <c r="D539" i="24"/>
  <c r="T539" i="24"/>
  <c r="M539" i="24"/>
  <c r="F539" i="24"/>
  <c r="O539" i="24"/>
  <c r="W539" i="24"/>
  <c r="X539" i="24"/>
  <c r="J539" i="24"/>
  <c r="A540" i="24"/>
  <c r="I539" i="24"/>
  <c r="R539" i="24"/>
  <c r="H539" i="24"/>
  <c r="Q539" i="24"/>
  <c r="C539" i="24"/>
  <c r="P539" i="24"/>
  <c r="B539" i="24"/>
  <c r="G539" i="24"/>
  <c r="V539" i="24"/>
  <c r="U539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P33" i="19" l="1"/>
  <c r="A34" i="19"/>
  <c r="Q33" i="19"/>
  <c r="I33" i="19"/>
  <c r="Y33" i="19"/>
  <c r="M33" i="19"/>
  <c r="S33" i="19"/>
  <c r="H33" i="19"/>
  <c r="D33" i="19"/>
  <c r="B33" i="19"/>
  <c r="E33" i="19"/>
  <c r="K33" i="19"/>
  <c r="R33" i="19"/>
  <c r="G33" i="19"/>
  <c r="C33" i="19"/>
  <c r="T33" i="19"/>
  <c r="N33" i="19"/>
  <c r="L33" i="19"/>
  <c r="A70" i="19"/>
  <c r="U33" i="19"/>
  <c r="J33" i="19"/>
  <c r="F33" i="19"/>
  <c r="V33" i="19"/>
  <c r="O33" i="19"/>
  <c r="V141" i="19"/>
  <c r="D141" i="19"/>
  <c r="I141" i="19"/>
  <c r="N141" i="19"/>
  <c r="S141" i="19"/>
  <c r="Q141" i="19"/>
  <c r="F141" i="19"/>
  <c r="K141" i="19"/>
  <c r="P141" i="19"/>
  <c r="U141" i="19"/>
  <c r="C141" i="19"/>
  <c r="X141" i="19"/>
  <c r="M141" i="19"/>
  <c r="R141" i="19"/>
  <c r="W141" i="19"/>
  <c r="E141" i="19"/>
  <c r="B141" i="19"/>
  <c r="H141" i="19"/>
  <c r="T141" i="19"/>
  <c r="Y141" i="19"/>
  <c r="G141" i="19"/>
  <c r="L141" i="19"/>
  <c r="J141" i="19"/>
  <c r="O141" i="19"/>
  <c r="Q105" i="19"/>
  <c r="V105" i="19"/>
  <c r="X105" i="19"/>
  <c r="E105" i="19"/>
  <c r="N105" i="19"/>
  <c r="T105" i="19"/>
  <c r="S105" i="19"/>
  <c r="F105" i="19"/>
  <c r="P105" i="19"/>
  <c r="K105" i="19"/>
  <c r="U105" i="19"/>
  <c r="M105" i="19"/>
  <c r="A142" i="19"/>
  <c r="C105" i="19"/>
  <c r="I105" i="19"/>
  <c r="R105" i="19"/>
  <c r="H105" i="19"/>
  <c r="W105" i="19"/>
  <c r="L105" i="19"/>
  <c r="J105" i="19"/>
  <c r="D105" i="19"/>
  <c r="O105" i="19"/>
  <c r="Y105" i="19"/>
  <c r="B105" i="19"/>
  <c r="G105" i="19"/>
  <c r="J69" i="19"/>
  <c r="Y69" i="19"/>
  <c r="I69" i="19"/>
  <c r="A106" i="19"/>
  <c r="C69" i="19"/>
  <c r="N69" i="19"/>
  <c r="D69" i="19"/>
  <c r="G69" i="19"/>
  <c r="R69" i="19"/>
  <c r="B69" i="19"/>
  <c r="T69" i="19"/>
  <c r="W69" i="19"/>
  <c r="L69" i="19"/>
  <c r="X69" i="19"/>
  <c r="H69" i="19"/>
  <c r="K69" i="19"/>
  <c r="V69" i="19"/>
  <c r="Q69" i="19"/>
  <c r="M69" i="19"/>
  <c r="U69" i="19"/>
  <c r="E69" i="19"/>
  <c r="P69" i="19"/>
  <c r="S69" i="19"/>
  <c r="F69" i="19"/>
  <c r="O69" i="19"/>
  <c r="B1201" i="2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B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F34" i="24"/>
  <c r="K431" i="24"/>
  <c r="Y431" i="24"/>
  <c r="D431" i="24"/>
  <c r="C431" i="24"/>
  <c r="Q431" i="24"/>
  <c r="L431" i="24"/>
  <c r="A432" i="24"/>
  <c r="F431" i="24"/>
  <c r="T431" i="24"/>
  <c r="S431" i="24"/>
  <c r="N431" i="24"/>
  <c r="E431" i="24"/>
  <c r="B431" i="24"/>
  <c r="P431" i="24"/>
  <c r="V431" i="24"/>
  <c r="M431" i="24"/>
  <c r="H431" i="24"/>
  <c r="G431" i="24"/>
  <c r="U431" i="24"/>
  <c r="R431" i="24"/>
  <c r="I431" i="24"/>
  <c r="O431" i="24"/>
  <c r="J431" i="24"/>
  <c r="X431" i="24"/>
  <c r="W431" i="24"/>
  <c r="N576" i="24"/>
  <c r="K576" i="24"/>
  <c r="D576" i="24"/>
  <c r="T576" i="24"/>
  <c r="M576" i="24"/>
  <c r="F576" i="24"/>
  <c r="C576" i="24"/>
  <c r="S576" i="24"/>
  <c r="L576" i="24"/>
  <c r="E576" i="24"/>
  <c r="Y576" i="24"/>
  <c r="R576" i="24"/>
  <c r="H576" i="24"/>
  <c r="Q576" i="24"/>
  <c r="G576" i="24"/>
  <c r="P576" i="24"/>
  <c r="A577" i="24"/>
  <c r="B576" i="24"/>
  <c r="O576" i="24"/>
  <c r="X576" i="24"/>
  <c r="J576" i="24"/>
  <c r="W576" i="24"/>
  <c r="I576" i="24"/>
  <c r="V576" i="24"/>
  <c r="U576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0" i="24"/>
  <c r="A721" i="24"/>
  <c r="J720" i="24"/>
  <c r="U720" i="24"/>
  <c r="E720" i="24"/>
  <c r="L720" i="24"/>
  <c r="A757" i="24"/>
  <c r="K720" i="24"/>
  <c r="V720" i="24"/>
  <c r="F720" i="24"/>
  <c r="Q720" i="24"/>
  <c r="X720" i="24"/>
  <c r="H720" i="24"/>
  <c r="W720" i="24"/>
  <c r="G720" i="24"/>
  <c r="R720" i="24"/>
  <c r="B720" i="24"/>
  <c r="M720" i="24"/>
  <c r="T720" i="24"/>
  <c r="D720" i="24"/>
  <c r="S720" i="24"/>
  <c r="C720" i="24"/>
  <c r="N720" i="24"/>
  <c r="Y720" i="24"/>
  <c r="I720" i="24"/>
  <c r="P720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2" i="24"/>
  <c r="D612" i="24"/>
  <c r="K612" i="24"/>
  <c r="V612" i="24"/>
  <c r="F612" i="24"/>
  <c r="Q612" i="24"/>
  <c r="L612" i="24"/>
  <c r="S612" i="24"/>
  <c r="C612" i="24"/>
  <c r="N612" i="24"/>
  <c r="Y612" i="24"/>
  <c r="I612" i="24"/>
  <c r="W612" i="24"/>
  <c r="R612" i="24"/>
  <c r="M612" i="24"/>
  <c r="X612" i="24"/>
  <c r="O612" i="24"/>
  <c r="J612" i="24"/>
  <c r="E612" i="24"/>
  <c r="P612" i="24"/>
  <c r="G612" i="24"/>
  <c r="B612" i="24"/>
  <c r="H612" i="24"/>
  <c r="A613" i="24"/>
  <c r="U612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8" i="24"/>
  <c r="R468" i="24"/>
  <c r="I468" i="24"/>
  <c r="K468" i="24"/>
  <c r="J468" i="24"/>
  <c r="X468" i="24"/>
  <c r="N468" i="24"/>
  <c r="E468" i="24"/>
  <c r="G468" i="24"/>
  <c r="Y468" i="24"/>
  <c r="D468" i="24"/>
  <c r="A469" i="24"/>
  <c r="Q468" i="24"/>
  <c r="C468" i="24"/>
  <c r="U468" i="24"/>
  <c r="W468" i="24"/>
  <c r="F468" i="24"/>
  <c r="T468" i="24"/>
  <c r="O468" i="24"/>
  <c r="S468" i="24"/>
  <c r="B468" i="24"/>
  <c r="P468" i="24"/>
  <c r="V468" i="24"/>
  <c r="M468" i="24"/>
  <c r="H468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4" i="24"/>
  <c r="T684" i="24"/>
  <c r="D684" i="24"/>
  <c r="K684" i="24"/>
  <c r="V684" i="24"/>
  <c r="F684" i="24"/>
  <c r="U684" i="24"/>
  <c r="E684" i="24"/>
  <c r="L684" i="24"/>
  <c r="S684" i="24"/>
  <c r="C684" i="24"/>
  <c r="N684" i="24"/>
  <c r="Y684" i="24"/>
  <c r="P684" i="24"/>
  <c r="G684" i="24"/>
  <c r="B684" i="24"/>
  <c r="Q684" i="24"/>
  <c r="H684" i="24"/>
  <c r="A685" i="24"/>
  <c r="I684" i="24"/>
  <c r="W684" i="24"/>
  <c r="R684" i="24"/>
  <c r="X684" i="24"/>
  <c r="O684" i="24"/>
  <c r="J684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0" i="24"/>
  <c r="G540" i="24"/>
  <c r="A541" i="24"/>
  <c r="P540" i="24"/>
  <c r="M540" i="24"/>
  <c r="B540" i="24"/>
  <c r="R540" i="24"/>
  <c r="O540" i="24"/>
  <c r="H540" i="24"/>
  <c r="E540" i="24"/>
  <c r="Y540" i="24"/>
  <c r="N540" i="24"/>
  <c r="D540" i="24"/>
  <c r="Q540" i="24"/>
  <c r="C540" i="24"/>
  <c r="L540" i="24"/>
  <c r="K540" i="24"/>
  <c r="T540" i="24"/>
  <c r="F540" i="24"/>
  <c r="S540" i="24"/>
  <c r="I540" i="24"/>
  <c r="U540" i="24"/>
  <c r="V540" i="24"/>
  <c r="X540" i="24"/>
  <c r="W540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8" i="24"/>
  <c r="W648" i="24"/>
  <c r="G648" i="24"/>
  <c r="R648" i="24"/>
  <c r="B648" i="24"/>
  <c r="M648" i="24"/>
  <c r="L648" i="24"/>
  <c r="S648" i="24"/>
  <c r="C648" i="24"/>
  <c r="N648" i="24"/>
  <c r="Y648" i="24"/>
  <c r="I648" i="24"/>
  <c r="X648" i="24"/>
  <c r="H648" i="24"/>
  <c r="O648" i="24"/>
  <c r="A649" i="24"/>
  <c r="J648" i="24"/>
  <c r="U648" i="24"/>
  <c r="E648" i="24"/>
  <c r="T648" i="24"/>
  <c r="D648" i="24"/>
  <c r="K648" i="24"/>
  <c r="V648" i="24"/>
  <c r="F648" i="24"/>
  <c r="Q648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4" i="24"/>
  <c r="C504" i="24"/>
  <c r="S504" i="24"/>
  <c r="P504" i="24"/>
  <c r="Q504" i="24"/>
  <c r="B504" i="24"/>
  <c r="R504" i="24"/>
  <c r="K504" i="24"/>
  <c r="H504" i="24"/>
  <c r="I504" i="24"/>
  <c r="G504" i="24"/>
  <c r="E504" i="24"/>
  <c r="F504" i="24"/>
  <c r="O504" i="24"/>
  <c r="M504" i="24"/>
  <c r="N504" i="24"/>
  <c r="D504" i="24"/>
  <c r="Y504" i="24"/>
  <c r="A505" i="24"/>
  <c r="L504" i="24"/>
  <c r="W504" i="24"/>
  <c r="V504" i="24"/>
  <c r="T504" i="24"/>
  <c r="X504" i="24"/>
  <c r="U504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P70" i="19" l="1"/>
  <c r="W70" i="19"/>
  <c r="F70" i="19"/>
  <c r="U70" i="19"/>
  <c r="E70" i="19"/>
  <c r="O70" i="19"/>
  <c r="N70" i="19"/>
  <c r="I70" i="19"/>
  <c r="A107" i="19"/>
  <c r="C70" i="19"/>
  <c r="J70" i="19"/>
  <c r="Y70" i="19"/>
  <c r="M70" i="19"/>
  <c r="B70" i="19"/>
  <c r="T70" i="19"/>
  <c r="D70" i="19"/>
  <c r="G70" i="19"/>
  <c r="R70" i="19"/>
  <c r="L70" i="19"/>
  <c r="V70" i="19"/>
  <c r="Q70" i="19"/>
  <c r="X70" i="19"/>
  <c r="H70" i="19"/>
  <c r="S70" i="19"/>
  <c r="K70" i="19"/>
  <c r="A71" i="19"/>
  <c r="R34" i="19"/>
  <c r="G34" i="19"/>
  <c r="P34" i="19"/>
  <c r="M34" i="19"/>
  <c r="E34" i="19"/>
  <c r="U34" i="19"/>
  <c r="A35" i="19"/>
  <c r="J34" i="19"/>
  <c r="S34" i="19"/>
  <c r="L34" i="19"/>
  <c r="H34" i="19"/>
  <c r="D34" i="19"/>
  <c r="Q34" i="19"/>
  <c r="B34" i="19"/>
  <c r="C34" i="19"/>
  <c r="N34" i="19"/>
  <c r="O34" i="19"/>
  <c r="K34" i="19"/>
  <c r="T34" i="19"/>
  <c r="I34" i="19"/>
  <c r="F34" i="19"/>
  <c r="K106" i="19"/>
  <c r="I106" i="19"/>
  <c r="P106" i="19"/>
  <c r="F106" i="19"/>
  <c r="V106" i="19"/>
  <c r="L106" i="19"/>
  <c r="R106" i="19"/>
  <c r="A143" i="19"/>
  <c r="E106" i="19"/>
  <c r="H106" i="19"/>
  <c r="X106" i="19"/>
  <c r="N106" i="19"/>
  <c r="T106" i="19"/>
  <c r="G106" i="19"/>
  <c r="W106" i="19"/>
  <c r="Q106" i="19"/>
  <c r="D106" i="19"/>
  <c r="M106" i="19"/>
  <c r="B106" i="19"/>
  <c r="U106" i="19"/>
  <c r="J106" i="19"/>
  <c r="C106" i="19"/>
  <c r="S106" i="19"/>
  <c r="Y106" i="19"/>
  <c r="O106" i="19"/>
  <c r="K142" i="19"/>
  <c r="H142" i="19"/>
  <c r="U142" i="19"/>
  <c r="C142" i="19"/>
  <c r="O142" i="19"/>
  <c r="P142" i="19"/>
  <c r="R142" i="19"/>
  <c r="W142" i="19"/>
  <c r="X142" i="19"/>
  <c r="J142" i="19"/>
  <c r="V142" i="19"/>
  <c r="M142" i="19"/>
  <c r="Y142" i="19"/>
  <c r="G142" i="19"/>
  <c r="D142" i="19"/>
  <c r="Q142" i="19"/>
  <c r="F142" i="19"/>
  <c r="L142" i="19"/>
  <c r="B142" i="19"/>
  <c r="E142" i="19"/>
  <c r="N142" i="19"/>
  <c r="S142" i="19"/>
  <c r="T142" i="19"/>
  <c r="I142" i="19"/>
  <c r="D34" i="24"/>
  <c r="D218" i="21"/>
  <c r="X254" i="21"/>
  <c r="B1225" i="2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C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69" i="24"/>
  <c r="I469" i="24"/>
  <c r="W469" i="24"/>
  <c r="R469" i="24"/>
  <c r="Q469" i="24"/>
  <c r="D469" i="24"/>
  <c r="E469" i="24"/>
  <c r="S469" i="24"/>
  <c r="Y469" i="24"/>
  <c r="L469" i="24"/>
  <c r="K469" i="24"/>
  <c r="F469" i="24"/>
  <c r="T469" i="24"/>
  <c r="U469" i="24"/>
  <c r="H469" i="24"/>
  <c r="N469" i="24"/>
  <c r="M469" i="24"/>
  <c r="A470" i="24"/>
  <c r="V469" i="24"/>
  <c r="J469" i="24"/>
  <c r="X469" i="24"/>
  <c r="G469" i="24"/>
  <c r="B469" i="24"/>
  <c r="P469" i="24"/>
  <c r="O469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5" i="24"/>
  <c r="J505" i="24"/>
  <c r="C505" i="24"/>
  <c r="S505" i="24"/>
  <c r="P505" i="24"/>
  <c r="E505" i="24"/>
  <c r="Y505" i="24"/>
  <c r="N505" i="24"/>
  <c r="G505" i="24"/>
  <c r="D505" i="24"/>
  <c r="T505" i="24"/>
  <c r="I505" i="24"/>
  <c r="B505" i="24"/>
  <c r="R505" i="24"/>
  <c r="K505" i="24"/>
  <c r="H505" i="24"/>
  <c r="X505" i="24"/>
  <c r="M505" i="24"/>
  <c r="F505" i="24"/>
  <c r="A506" i="24"/>
  <c r="O505" i="24"/>
  <c r="L505" i="24"/>
  <c r="U505" i="24"/>
  <c r="W505" i="24"/>
  <c r="V505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49" i="24"/>
  <c r="I649" i="24"/>
  <c r="P649" i="24"/>
  <c r="W649" i="24"/>
  <c r="G649" i="24"/>
  <c r="R649" i="24"/>
  <c r="B649" i="24"/>
  <c r="U649" i="24"/>
  <c r="E649" i="24"/>
  <c r="L649" i="24"/>
  <c r="S649" i="24"/>
  <c r="C649" i="24"/>
  <c r="N649" i="24"/>
  <c r="Q649" i="24"/>
  <c r="X649" i="24"/>
  <c r="H649" i="24"/>
  <c r="O649" i="24"/>
  <c r="A650" i="24"/>
  <c r="J649" i="24"/>
  <c r="M649" i="24"/>
  <c r="T649" i="24"/>
  <c r="D649" i="24"/>
  <c r="K649" i="24"/>
  <c r="V649" i="24"/>
  <c r="F649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2" i="24"/>
  <c r="D432" i="24"/>
  <c r="F432" i="24"/>
  <c r="X432" i="24"/>
  <c r="C432" i="24"/>
  <c r="A433" i="24"/>
  <c r="P432" i="24"/>
  <c r="B432" i="24"/>
  <c r="T432" i="24"/>
  <c r="V432" i="24"/>
  <c r="I432" i="24"/>
  <c r="S432" i="24"/>
  <c r="N432" i="24"/>
  <c r="R432" i="24"/>
  <c r="E432" i="24"/>
  <c r="O432" i="24"/>
  <c r="Y432" i="24"/>
  <c r="L432" i="24"/>
  <c r="G432" i="24"/>
  <c r="K432" i="24"/>
  <c r="U432" i="24"/>
  <c r="H432" i="24"/>
  <c r="J432" i="24"/>
  <c r="M432" i="24"/>
  <c r="W432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1" i="24"/>
  <c r="J541" i="24"/>
  <c r="C541" i="24"/>
  <c r="S541" i="24"/>
  <c r="P541" i="24"/>
  <c r="E541" i="24"/>
  <c r="Y541" i="24"/>
  <c r="N541" i="24"/>
  <c r="G541" i="24"/>
  <c r="D541" i="24"/>
  <c r="I541" i="24"/>
  <c r="B541" i="24"/>
  <c r="R541" i="24"/>
  <c r="K541" i="24"/>
  <c r="H541" i="24"/>
  <c r="M541" i="24"/>
  <c r="F541" i="24"/>
  <c r="A542" i="24"/>
  <c r="O541" i="24"/>
  <c r="L541" i="24"/>
  <c r="X541" i="24"/>
  <c r="W541" i="24"/>
  <c r="V541" i="24"/>
  <c r="T541" i="24"/>
  <c r="U541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3" i="24"/>
  <c r="Y613" i="24"/>
  <c r="E613" i="24"/>
  <c r="L613" i="24"/>
  <c r="S613" i="24"/>
  <c r="C613" i="24"/>
  <c r="J613" i="24"/>
  <c r="Q613" i="24"/>
  <c r="X613" i="24"/>
  <c r="H613" i="24"/>
  <c r="O613" i="24"/>
  <c r="A614" i="24"/>
  <c r="F613" i="24"/>
  <c r="M613" i="24"/>
  <c r="T613" i="24"/>
  <c r="D613" i="24"/>
  <c r="K613" i="24"/>
  <c r="R613" i="24"/>
  <c r="B613" i="24"/>
  <c r="I613" i="24"/>
  <c r="P613" i="24"/>
  <c r="W613" i="24"/>
  <c r="G613" i="24"/>
  <c r="V613" i="24"/>
  <c r="U613" i="24"/>
  <c r="L757" i="24"/>
  <c r="W757" i="24"/>
  <c r="G757" i="24"/>
  <c r="R757" i="24"/>
  <c r="B757" i="24"/>
  <c r="M757" i="24"/>
  <c r="X757" i="24"/>
  <c r="H757" i="24"/>
  <c r="S757" i="24"/>
  <c r="C757" i="24"/>
  <c r="N757" i="24"/>
  <c r="Y757" i="24"/>
  <c r="I757" i="24"/>
  <c r="T757" i="24"/>
  <c r="D757" i="24"/>
  <c r="O757" i="24"/>
  <c r="A758" i="24"/>
  <c r="J757" i="24"/>
  <c r="U757" i="24"/>
  <c r="E757" i="24"/>
  <c r="P757" i="24"/>
  <c r="A794" i="24"/>
  <c r="K757" i="24"/>
  <c r="V757" i="24"/>
  <c r="F757" i="24"/>
  <c r="Q757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7" i="24"/>
  <c r="F577" i="24"/>
  <c r="C577" i="24"/>
  <c r="E577" i="24"/>
  <c r="Y577" i="24"/>
  <c r="N577" i="24"/>
  <c r="J577" i="24"/>
  <c r="O577" i="24"/>
  <c r="H577" i="24"/>
  <c r="I577" i="24"/>
  <c r="R577" i="24"/>
  <c r="S577" i="24"/>
  <c r="L577" i="24"/>
  <c r="Q577" i="24"/>
  <c r="G577" i="24"/>
  <c r="A578" i="24"/>
  <c r="P577" i="24"/>
  <c r="B577" i="24"/>
  <c r="K577" i="24"/>
  <c r="D577" i="24"/>
  <c r="T577" i="24"/>
  <c r="V577" i="24"/>
  <c r="U577" i="24"/>
  <c r="W577" i="24"/>
  <c r="X577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5" i="24"/>
  <c r="T685" i="24"/>
  <c r="D685" i="24"/>
  <c r="K685" i="24"/>
  <c r="V685" i="24"/>
  <c r="F685" i="24"/>
  <c r="Y685" i="24"/>
  <c r="I685" i="24"/>
  <c r="P685" i="24"/>
  <c r="W685" i="24"/>
  <c r="G685" i="24"/>
  <c r="R685" i="24"/>
  <c r="B685" i="24"/>
  <c r="U685" i="24"/>
  <c r="E685" i="24"/>
  <c r="L685" i="24"/>
  <c r="S685" i="24"/>
  <c r="C685" i="24"/>
  <c r="N685" i="24"/>
  <c r="Q685" i="24"/>
  <c r="X685" i="24"/>
  <c r="H685" i="24"/>
  <c r="O685" i="24"/>
  <c r="A686" i="24"/>
  <c r="J685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1" i="24"/>
  <c r="Y721" i="24"/>
  <c r="I721" i="24"/>
  <c r="P721" i="24"/>
  <c r="W721" i="24"/>
  <c r="G721" i="24"/>
  <c r="A722" i="24"/>
  <c r="J721" i="24"/>
  <c r="U721" i="24"/>
  <c r="E721" i="24"/>
  <c r="L721" i="24"/>
  <c r="S721" i="24"/>
  <c r="C721" i="24"/>
  <c r="V721" i="24"/>
  <c r="F721" i="24"/>
  <c r="Q721" i="24"/>
  <c r="X721" i="24"/>
  <c r="H721" i="24"/>
  <c r="O721" i="24"/>
  <c r="R721" i="24"/>
  <c r="B721" i="24"/>
  <c r="M721" i="24"/>
  <c r="T721" i="24"/>
  <c r="D721" i="24"/>
  <c r="K721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Y143" i="19" l="1"/>
  <c r="K143" i="19"/>
  <c r="D143" i="19"/>
  <c r="T143" i="19"/>
  <c r="I143" i="19"/>
  <c r="L143" i="19"/>
  <c r="V143" i="19"/>
  <c r="X143" i="19"/>
  <c r="F143" i="19"/>
  <c r="P143" i="19"/>
  <c r="E143" i="19"/>
  <c r="R143" i="19"/>
  <c r="G143" i="19"/>
  <c r="W143" i="19"/>
  <c r="O143" i="19"/>
  <c r="S143" i="19"/>
  <c r="B143" i="19"/>
  <c r="U143" i="19"/>
  <c r="J143" i="19"/>
  <c r="C143" i="19"/>
  <c r="M143" i="19"/>
  <c r="H143" i="19"/>
  <c r="Q143" i="19"/>
  <c r="N143" i="19"/>
  <c r="E71" i="19"/>
  <c r="P71" i="19"/>
  <c r="O71" i="19"/>
  <c r="F71" i="19"/>
  <c r="X71" i="19"/>
  <c r="W71" i="19"/>
  <c r="Y71" i="19"/>
  <c r="I71" i="19"/>
  <c r="A108" i="19"/>
  <c r="C71" i="19"/>
  <c r="U71" i="19"/>
  <c r="M71" i="19"/>
  <c r="R71" i="19"/>
  <c r="B71" i="19"/>
  <c r="T71" i="19"/>
  <c r="S71" i="19"/>
  <c r="J71" i="19"/>
  <c r="L71" i="19"/>
  <c r="H71" i="19"/>
  <c r="K71" i="19"/>
  <c r="V71" i="19"/>
  <c r="Q71" i="19"/>
  <c r="D71" i="19"/>
  <c r="G71" i="19"/>
  <c r="N71" i="19"/>
  <c r="N35" i="19"/>
  <c r="B35" i="19"/>
  <c r="G35" i="19"/>
  <c r="P35" i="19"/>
  <c r="E35" i="19"/>
  <c r="L35" i="19"/>
  <c r="T35" i="19"/>
  <c r="R35" i="19"/>
  <c r="U35" i="19"/>
  <c r="J35" i="19"/>
  <c r="A72" i="19"/>
  <c r="S35" i="19"/>
  <c r="H35" i="19"/>
  <c r="V35" i="19"/>
  <c r="D35" i="19"/>
  <c r="Q35" i="19"/>
  <c r="F35" i="19"/>
  <c r="C35" i="19"/>
  <c r="O35" i="19"/>
  <c r="A36" i="19"/>
  <c r="K35" i="19"/>
  <c r="I35" i="19"/>
  <c r="M35" i="19"/>
  <c r="U107" i="19"/>
  <c r="B107" i="19"/>
  <c r="N107" i="19"/>
  <c r="X107" i="19"/>
  <c r="J107" i="19"/>
  <c r="Q107" i="19"/>
  <c r="S107" i="19"/>
  <c r="H107" i="19"/>
  <c r="M107" i="19"/>
  <c r="K107" i="19"/>
  <c r="D107" i="19"/>
  <c r="T107" i="19"/>
  <c r="F107" i="19"/>
  <c r="R107" i="19"/>
  <c r="G107" i="19"/>
  <c r="L107" i="19"/>
  <c r="V107" i="19"/>
  <c r="P107" i="19"/>
  <c r="E107" i="19"/>
  <c r="C107" i="19"/>
  <c r="W107" i="19"/>
  <c r="A144" i="19"/>
  <c r="I107" i="19"/>
  <c r="Y107" i="19"/>
  <c r="O107" i="19"/>
  <c r="B1249" i="2"/>
  <c r="Y256" i="21" s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O220" i="21"/>
  <c r="Q220" i="21"/>
  <c r="K220" i="21"/>
  <c r="L220" i="21"/>
  <c r="E220" i="21"/>
  <c r="H220" i="21"/>
  <c r="X220" i="21"/>
  <c r="R220" i="21"/>
  <c r="T220" i="21"/>
  <c r="C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Y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6" i="24"/>
  <c r="D506" i="24"/>
  <c r="T506" i="24"/>
  <c r="I506" i="24"/>
  <c r="B506" i="24"/>
  <c r="R506" i="24"/>
  <c r="O506" i="24"/>
  <c r="H506" i="24"/>
  <c r="X506" i="24"/>
  <c r="M506" i="24"/>
  <c r="F506" i="24"/>
  <c r="C506" i="24"/>
  <c r="S506" i="24"/>
  <c r="L506" i="24"/>
  <c r="A507" i="24"/>
  <c r="Q506" i="24"/>
  <c r="J506" i="24"/>
  <c r="G506" i="24"/>
  <c r="W506" i="24"/>
  <c r="P506" i="24"/>
  <c r="E506" i="24"/>
  <c r="Y506" i="24"/>
  <c r="N506" i="24"/>
  <c r="V506" i="24"/>
  <c r="U506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8" i="24"/>
  <c r="D578" i="24"/>
  <c r="E578" i="24"/>
  <c r="Y578" i="24"/>
  <c r="N578" i="24"/>
  <c r="O578" i="24"/>
  <c r="H578" i="24"/>
  <c r="I578" i="24"/>
  <c r="B578" i="24"/>
  <c r="R578" i="24"/>
  <c r="C578" i="24"/>
  <c r="S578" i="24"/>
  <c r="L578" i="24"/>
  <c r="M578" i="24"/>
  <c r="F578" i="24"/>
  <c r="G578" i="24"/>
  <c r="A579" i="24"/>
  <c r="P578" i="24"/>
  <c r="Q578" i="24"/>
  <c r="J578" i="24"/>
  <c r="T578" i="24"/>
  <c r="X578" i="24"/>
  <c r="W578" i="24"/>
  <c r="V578" i="24"/>
  <c r="U578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4" i="24"/>
  <c r="R614" i="24"/>
  <c r="B614" i="24"/>
  <c r="I614" i="24"/>
  <c r="L614" i="24"/>
  <c r="G614" i="24"/>
  <c r="N614" i="24"/>
  <c r="Y614" i="24"/>
  <c r="E614" i="24"/>
  <c r="H614" i="24"/>
  <c r="S614" i="24"/>
  <c r="C614" i="24"/>
  <c r="J614" i="24"/>
  <c r="Q614" i="24"/>
  <c r="T614" i="24"/>
  <c r="D614" i="24"/>
  <c r="O614" i="24"/>
  <c r="A615" i="24"/>
  <c r="F614" i="24"/>
  <c r="M614" i="24"/>
  <c r="P614" i="24"/>
  <c r="U614" i="24"/>
  <c r="V614" i="24"/>
  <c r="W614" i="24"/>
  <c r="X614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2" i="24"/>
  <c r="S542" i="24"/>
  <c r="L542" i="24"/>
  <c r="E542" i="24"/>
  <c r="Y542" i="24"/>
  <c r="N542" i="24"/>
  <c r="G542" i="24"/>
  <c r="A543" i="24"/>
  <c r="P542" i="24"/>
  <c r="I542" i="24"/>
  <c r="B542" i="24"/>
  <c r="R542" i="24"/>
  <c r="K542" i="24"/>
  <c r="D542" i="24"/>
  <c r="T542" i="24"/>
  <c r="M542" i="24"/>
  <c r="F542" i="24"/>
  <c r="O542" i="24"/>
  <c r="H542" i="24"/>
  <c r="X542" i="24"/>
  <c r="Q542" i="24"/>
  <c r="J542" i="24"/>
  <c r="U542" i="24"/>
  <c r="V542" i="24"/>
  <c r="W542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0" i="24"/>
  <c r="H470" i="24"/>
  <c r="V470" i="24"/>
  <c r="E470" i="24"/>
  <c r="G470" i="24"/>
  <c r="Y470" i="24"/>
  <c r="K470" i="24"/>
  <c r="B470" i="24"/>
  <c r="X470" i="24"/>
  <c r="C470" i="24"/>
  <c r="U470" i="24"/>
  <c r="W470" i="24"/>
  <c r="N470" i="24"/>
  <c r="D470" i="24"/>
  <c r="R470" i="24"/>
  <c r="Q470" i="24"/>
  <c r="S470" i="24"/>
  <c r="J470" i="24"/>
  <c r="P470" i="24"/>
  <c r="T470" i="24"/>
  <c r="O470" i="24"/>
  <c r="F470" i="24"/>
  <c r="L470" i="24"/>
  <c r="A471" i="24"/>
  <c r="I470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2" i="24"/>
  <c r="H722" i="24"/>
  <c r="O722" i="24"/>
  <c r="A723" i="24"/>
  <c r="J722" i="24"/>
  <c r="U722" i="24"/>
  <c r="E722" i="24"/>
  <c r="T722" i="24"/>
  <c r="D722" i="24"/>
  <c r="K722" i="24"/>
  <c r="V722" i="24"/>
  <c r="F722" i="24"/>
  <c r="Q722" i="24"/>
  <c r="P722" i="24"/>
  <c r="W722" i="24"/>
  <c r="G722" i="24"/>
  <c r="R722" i="24"/>
  <c r="B722" i="24"/>
  <c r="M722" i="24"/>
  <c r="L722" i="24"/>
  <c r="S722" i="24"/>
  <c r="C722" i="24"/>
  <c r="N722" i="24"/>
  <c r="Y722" i="24"/>
  <c r="I722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6" i="24"/>
  <c r="H686" i="24"/>
  <c r="O686" i="24"/>
  <c r="A687" i="24"/>
  <c r="J686" i="24"/>
  <c r="U686" i="24"/>
  <c r="E686" i="24"/>
  <c r="T686" i="24"/>
  <c r="D686" i="24"/>
  <c r="K686" i="24"/>
  <c r="V686" i="24"/>
  <c r="F686" i="24"/>
  <c r="Q686" i="24"/>
  <c r="P686" i="24"/>
  <c r="W686" i="24"/>
  <c r="G686" i="24"/>
  <c r="R686" i="24"/>
  <c r="B686" i="24"/>
  <c r="M686" i="24"/>
  <c r="L686" i="24"/>
  <c r="S686" i="24"/>
  <c r="C686" i="24"/>
  <c r="N686" i="24"/>
  <c r="Y686" i="24"/>
  <c r="I686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4" i="24"/>
  <c r="C794" i="24"/>
  <c r="N794" i="24"/>
  <c r="Y794" i="24"/>
  <c r="I794" i="24"/>
  <c r="P794" i="24"/>
  <c r="O794" i="24"/>
  <c r="A795" i="24"/>
  <c r="J794" i="24"/>
  <c r="U794" i="24"/>
  <c r="E794" i="24"/>
  <c r="L794" i="24"/>
  <c r="A831" i="24"/>
  <c r="K794" i="24"/>
  <c r="V794" i="24"/>
  <c r="F794" i="24"/>
  <c r="Q794" i="24"/>
  <c r="X794" i="24"/>
  <c r="H794" i="24"/>
  <c r="W794" i="24"/>
  <c r="G794" i="24"/>
  <c r="R794" i="24"/>
  <c r="B794" i="24"/>
  <c r="M794" i="24"/>
  <c r="T794" i="24"/>
  <c r="D794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3" i="24"/>
  <c r="J433" i="24"/>
  <c r="M433" i="24"/>
  <c r="H433" i="24"/>
  <c r="R433" i="24"/>
  <c r="E433" i="24"/>
  <c r="P433" i="24"/>
  <c r="K433" i="24"/>
  <c r="A434" i="24"/>
  <c r="X433" i="24"/>
  <c r="C433" i="24"/>
  <c r="U433" i="24"/>
  <c r="I433" i="24"/>
  <c r="D433" i="24"/>
  <c r="N433" i="24"/>
  <c r="Q433" i="24"/>
  <c r="S433" i="24"/>
  <c r="F433" i="24"/>
  <c r="G433" i="24"/>
  <c r="Y433" i="24"/>
  <c r="T433" i="24"/>
  <c r="O433" i="24"/>
  <c r="B433" i="24"/>
  <c r="L433" i="24"/>
  <c r="V433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0" i="24"/>
  <c r="T650" i="24"/>
  <c r="D650" i="24"/>
  <c r="K650" i="24"/>
  <c r="R650" i="24"/>
  <c r="B650" i="24"/>
  <c r="I650" i="24"/>
  <c r="P650" i="24"/>
  <c r="W650" i="24"/>
  <c r="G650" i="24"/>
  <c r="N650" i="24"/>
  <c r="Y650" i="24"/>
  <c r="E650" i="24"/>
  <c r="L650" i="24"/>
  <c r="S650" i="24"/>
  <c r="C650" i="24"/>
  <c r="J650" i="24"/>
  <c r="Q650" i="24"/>
  <c r="X650" i="24"/>
  <c r="H650" i="24"/>
  <c r="O650" i="24"/>
  <c r="A651" i="24"/>
  <c r="F650" i="24"/>
  <c r="V650" i="24"/>
  <c r="U650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8" i="24"/>
  <c r="X758" i="24"/>
  <c r="H758" i="24"/>
  <c r="O758" i="24"/>
  <c r="A759" i="24"/>
  <c r="J758" i="24"/>
  <c r="M758" i="24"/>
  <c r="T758" i="24"/>
  <c r="D758" i="24"/>
  <c r="K758" i="24"/>
  <c r="V758" i="24"/>
  <c r="F758" i="24"/>
  <c r="Y758" i="24"/>
  <c r="I758" i="24"/>
  <c r="P758" i="24"/>
  <c r="W758" i="24"/>
  <c r="G758" i="24"/>
  <c r="R758" i="24"/>
  <c r="B758" i="24"/>
  <c r="U758" i="24"/>
  <c r="E758" i="24"/>
  <c r="L758" i="24"/>
  <c r="S758" i="24"/>
  <c r="C758" i="24"/>
  <c r="N758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B220" i="21" l="1"/>
  <c r="A109" i="19"/>
  <c r="V72" i="19"/>
  <c r="U72" i="19"/>
  <c r="H72" i="19"/>
  <c r="G72" i="19"/>
  <c r="B72" i="19"/>
  <c r="L72" i="19"/>
  <c r="T72" i="19"/>
  <c r="O72" i="19"/>
  <c r="J72" i="19"/>
  <c r="E72" i="19"/>
  <c r="W72" i="19"/>
  <c r="R72" i="19"/>
  <c r="Q72" i="19"/>
  <c r="D72" i="19"/>
  <c r="C72" i="19"/>
  <c r="Y72" i="19"/>
  <c r="P72" i="19"/>
  <c r="K72" i="19"/>
  <c r="F72" i="19"/>
  <c r="X72" i="19"/>
  <c r="S72" i="19"/>
  <c r="N72" i="19"/>
  <c r="I72" i="19"/>
  <c r="M72" i="19"/>
  <c r="Q144" i="19"/>
  <c r="B144" i="19"/>
  <c r="R144" i="19"/>
  <c r="G144" i="19"/>
  <c r="D144" i="19"/>
  <c r="O144" i="19"/>
  <c r="T144" i="19"/>
  <c r="I144" i="19"/>
  <c r="Y144" i="19"/>
  <c r="J144" i="19"/>
  <c r="C144" i="19"/>
  <c r="M144" i="19"/>
  <c r="W144" i="19"/>
  <c r="P144" i="19"/>
  <c r="E144" i="19"/>
  <c r="U144" i="19"/>
  <c r="F144" i="19"/>
  <c r="L144" i="19"/>
  <c r="V144" i="19"/>
  <c r="S144" i="19"/>
  <c r="H144" i="19"/>
  <c r="X144" i="19"/>
  <c r="N144" i="19"/>
  <c r="K144" i="19"/>
  <c r="B36" i="19"/>
  <c r="G36" i="19"/>
  <c r="C36" i="19"/>
  <c r="L36" i="19"/>
  <c r="K36" i="19"/>
  <c r="N36" i="19"/>
  <c r="V36" i="19"/>
  <c r="S36" i="19"/>
  <c r="Y36" i="19"/>
  <c r="U36" i="19"/>
  <c r="P36" i="19"/>
  <c r="Q36" i="19"/>
  <c r="E36" i="19"/>
  <c r="F36" i="19"/>
  <c r="T36" i="19"/>
  <c r="H36" i="19"/>
  <c r="J36" i="19"/>
  <c r="M36" i="19"/>
  <c r="D36" i="19"/>
  <c r="A73" i="19"/>
  <c r="A37" i="19"/>
  <c r="I36" i="19"/>
  <c r="O36" i="19"/>
  <c r="R36" i="19"/>
  <c r="I108" i="19"/>
  <c r="F108" i="19"/>
  <c r="O108" i="19"/>
  <c r="D108" i="19"/>
  <c r="Q108" i="19"/>
  <c r="J108" i="19"/>
  <c r="P108" i="19"/>
  <c r="Y108" i="19"/>
  <c r="V108" i="19"/>
  <c r="K108" i="19"/>
  <c r="T108" i="19"/>
  <c r="L108" i="19"/>
  <c r="S108" i="19"/>
  <c r="E108" i="19"/>
  <c r="U108" i="19"/>
  <c r="R108" i="19"/>
  <c r="W108" i="19"/>
  <c r="M108" i="19"/>
  <c r="A145" i="19"/>
  <c r="C108" i="19"/>
  <c r="H108" i="19"/>
  <c r="X108" i="19"/>
  <c r="B108" i="19"/>
  <c r="G108" i="19"/>
  <c r="N108" i="19"/>
  <c r="B1273" i="2"/>
  <c r="B221" i="21" s="1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3" i="24"/>
  <c r="G723" i="24"/>
  <c r="R723" i="24"/>
  <c r="B723" i="24"/>
  <c r="M723" i="24"/>
  <c r="T723" i="24"/>
  <c r="D723" i="24"/>
  <c r="S723" i="24"/>
  <c r="C723" i="24"/>
  <c r="N723" i="24"/>
  <c r="Y723" i="24"/>
  <c r="I723" i="24"/>
  <c r="P723" i="24"/>
  <c r="O723" i="24"/>
  <c r="A724" i="24"/>
  <c r="J723" i="24"/>
  <c r="U723" i="24"/>
  <c r="E723" i="24"/>
  <c r="L723" i="24"/>
  <c r="K723" i="24"/>
  <c r="V723" i="24"/>
  <c r="F723" i="24"/>
  <c r="Q723" i="24"/>
  <c r="X723" i="24"/>
  <c r="H723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59" i="24"/>
  <c r="G759" i="24"/>
  <c r="R759" i="24"/>
  <c r="B759" i="24"/>
  <c r="M759" i="24"/>
  <c r="T759" i="24"/>
  <c r="D759" i="24"/>
  <c r="S759" i="24"/>
  <c r="C759" i="24"/>
  <c r="N759" i="24"/>
  <c r="Y759" i="24"/>
  <c r="I759" i="24"/>
  <c r="P759" i="24"/>
  <c r="O759" i="24"/>
  <c r="A760" i="24"/>
  <c r="J759" i="24"/>
  <c r="U759" i="24"/>
  <c r="E759" i="24"/>
  <c r="L759" i="24"/>
  <c r="K759" i="24"/>
  <c r="V759" i="24"/>
  <c r="F759" i="24"/>
  <c r="Q759" i="24"/>
  <c r="X759" i="24"/>
  <c r="H759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4" i="24"/>
  <c r="E434" i="24"/>
  <c r="O434" i="24"/>
  <c r="J434" i="24"/>
  <c r="T434" i="24"/>
  <c r="G434" i="24"/>
  <c r="H434" i="24"/>
  <c r="R434" i="24"/>
  <c r="U434" i="24"/>
  <c r="P434" i="24"/>
  <c r="C434" i="24"/>
  <c r="M434" i="24"/>
  <c r="W434" i="24"/>
  <c r="X434" i="24"/>
  <c r="K434" i="24"/>
  <c r="F434" i="24"/>
  <c r="I434" i="24"/>
  <c r="S434" i="24"/>
  <c r="A435" i="24"/>
  <c r="Q434" i="24"/>
  <c r="L434" i="24"/>
  <c r="V434" i="24"/>
  <c r="Y434" i="24"/>
  <c r="D434" i="24"/>
  <c r="N434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1" i="24"/>
  <c r="Y831" i="24"/>
  <c r="I831" i="24"/>
  <c r="P831" i="24"/>
  <c r="A868" i="24"/>
  <c r="K831" i="24"/>
  <c r="A832" i="24"/>
  <c r="J831" i="24"/>
  <c r="U831" i="24"/>
  <c r="E831" i="24"/>
  <c r="L831" i="24"/>
  <c r="W831" i="24"/>
  <c r="G831" i="24"/>
  <c r="V831" i="24"/>
  <c r="F831" i="24"/>
  <c r="Q831" i="24"/>
  <c r="X831" i="24"/>
  <c r="H831" i="24"/>
  <c r="S831" i="24"/>
  <c r="C831" i="24"/>
  <c r="R831" i="24"/>
  <c r="B831" i="24"/>
  <c r="M831" i="24"/>
  <c r="T831" i="24"/>
  <c r="D831" i="24"/>
  <c r="O831" i="24"/>
  <c r="X687" i="24"/>
  <c r="H687" i="24"/>
  <c r="O687" i="24"/>
  <c r="A688" i="24"/>
  <c r="F687" i="24"/>
  <c r="M687" i="24"/>
  <c r="P687" i="24"/>
  <c r="W687" i="24"/>
  <c r="G687" i="24"/>
  <c r="N687" i="24"/>
  <c r="Y687" i="24"/>
  <c r="E687" i="24"/>
  <c r="D687" i="24"/>
  <c r="R687" i="24"/>
  <c r="I687" i="24"/>
  <c r="S687" i="24"/>
  <c r="J687" i="24"/>
  <c r="T687" i="24"/>
  <c r="K687" i="24"/>
  <c r="B687" i="24"/>
  <c r="L687" i="24"/>
  <c r="C687" i="24"/>
  <c r="Q687" i="24"/>
  <c r="V687" i="24"/>
  <c r="U687" i="24"/>
  <c r="U471" i="24"/>
  <c r="P471" i="24"/>
  <c r="C471" i="24"/>
  <c r="M471" i="24"/>
  <c r="W471" i="24"/>
  <c r="B471" i="24"/>
  <c r="F471" i="24"/>
  <c r="I471" i="24"/>
  <c r="S471" i="24"/>
  <c r="A472" i="24"/>
  <c r="H471" i="24"/>
  <c r="R471" i="24"/>
  <c r="L471" i="24"/>
  <c r="V471" i="24"/>
  <c r="Y471" i="24"/>
  <c r="D471" i="24"/>
  <c r="N471" i="24"/>
  <c r="X471" i="24"/>
  <c r="K471" i="24"/>
  <c r="E471" i="24"/>
  <c r="O471" i="24"/>
  <c r="J471" i="24"/>
  <c r="T471" i="24"/>
  <c r="G471" i="24"/>
  <c r="Q471" i="24"/>
  <c r="P543" i="24"/>
  <c r="E543" i="24"/>
  <c r="Y543" i="24"/>
  <c r="N543" i="24"/>
  <c r="K543" i="24"/>
  <c r="D543" i="24"/>
  <c r="T543" i="24"/>
  <c r="I543" i="24"/>
  <c r="B543" i="24"/>
  <c r="R543" i="24"/>
  <c r="O543" i="24"/>
  <c r="H543" i="24"/>
  <c r="X543" i="24"/>
  <c r="M543" i="24"/>
  <c r="F543" i="24"/>
  <c r="C543" i="24"/>
  <c r="S543" i="24"/>
  <c r="L543" i="24"/>
  <c r="A544" i="24"/>
  <c r="Q543" i="24"/>
  <c r="J543" i="24"/>
  <c r="G543" i="24"/>
  <c r="W543" i="24"/>
  <c r="V543" i="24"/>
  <c r="U543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79" i="24"/>
  <c r="I579" i="24"/>
  <c r="B579" i="24"/>
  <c r="R579" i="24"/>
  <c r="O579" i="24"/>
  <c r="H579" i="24"/>
  <c r="X579" i="24"/>
  <c r="Q579" i="24"/>
  <c r="J579" i="24"/>
  <c r="G579" i="24"/>
  <c r="A580" i="24"/>
  <c r="T579" i="24"/>
  <c r="F579" i="24"/>
  <c r="S579" i="24"/>
  <c r="E579" i="24"/>
  <c r="N579" i="24"/>
  <c r="D579" i="24"/>
  <c r="M579" i="24"/>
  <c r="C579" i="24"/>
  <c r="L579" i="24"/>
  <c r="Y579" i="24"/>
  <c r="K579" i="24"/>
  <c r="W579" i="24"/>
  <c r="V579" i="24"/>
  <c r="U579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7" i="24"/>
  <c r="M507" i="24"/>
  <c r="J507" i="24"/>
  <c r="G507" i="24"/>
  <c r="P507" i="24"/>
  <c r="Q507" i="24"/>
  <c r="N507" i="24"/>
  <c r="K507" i="24"/>
  <c r="D507" i="24"/>
  <c r="E507" i="24"/>
  <c r="B507" i="24"/>
  <c r="A508" i="24"/>
  <c r="O507" i="24"/>
  <c r="H507" i="24"/>
  <c r="I507" i="24"/>
  <c r="F507" i="24"/>
  <c r="C507" i="24"/>
  <c r="R507" i="24"/>
  <c r="U507" i="24"/>
  <c r="W507" i="24"/>
  <c r="X507" i="24"/>
  <c r="Y507" i="24"/>
  <c r="V507" i="24"/>
  <c r="S507" i="24"/>
  <c r="T507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1" i="24"/>
  <c r="Y651" i="24"/>
  <c r="E651" i="24"/>
  <c r="H651" i="24"/>
  <c r="K651" i="24"/>
  <c r="A652" i="24"/>
  <c r="F651" i="24"/>
  <c r="M651" i="24"/>
  <c r="P651" i="24"/>
  <c r="S651" i="24"/>
  <c r="C651" i="24"/>
  <c r="Q651" i="24"/>
  <c r="D651" i="24"/>
  <c r="R651" i="24"/>
  <c r="I651" i="24"/>
  <c r="O651" i="24"/>
  <c r="J651" i="24"/>
  <c r="T651" i="24"/>
  <c r="G651" i="24"/>
  <c r="B651" i="24"/>
  <c r="L651" i="24"/>
  <c r="U651" i="24"/>
  <c r="V651" i="24"/>
  <c r="X651" i="24"/>
  <c r="W651" i="24"/>
  <c r="L795" i="24"/>
  <c r="S795" i="24"/>
  <c r="C795" i="24"/>
  <c r="N795" i="24"/>
  <c r="Y795" i="24"/>
  <c r="I795" i="24"/>
  <c r="X795" i="24"/>
  <c r="H795" i="24"/>
  <c r="O795" i="24"/>
  <c r="A796" i="24"/>
  <c r="J795" i="24"/>
  <c r="U795" i="24"/>
  <c r="E795" i="24"/>
  <c r="T795" i="24"/>
  <c r="D795" i="24"/>
  <c r="K795" i="24"/>
  <c r="V795" i="24"/>
  <c r="F795" i="24"/>
  <c r="Q795" i="24"/>
  <c r="P795" i="24"/>
  <c r="W795" i="24"/>
  <c r="G795" i="24"/>
  <c r="R795" i="24"/>
  <c r="B795" i="24"/>
  <c r="M795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5" i="24"/>
  <c r="E615" i="24"/>
  <c r="D615" i="24"/>
  <c r="G615" i="24"/>
  <c r="N615" i="24"/>
  <c r="Q615" i="24"/>
  <c r="P615" i="24"/>
  <c r="S615" i="24"/>
  <c r="C615" i="24"/>
  <c r="J615" i="24"/>
  <c r="M615" i="24"/>
  <c r="L615" i="24"/>
  <c r="O615" i="24"/>
  <c r="A616" i="24"/>
  <c r="F615" i="24"/>
  <c r="I615" i="24"/>
  <c r="H615" i="24"/>
  <c r="K615" i="24"/>
  <c r="R615" i="24"/>
  <c r="B615" i="24"/>
  <c r="U615" i="24"/>
  <c r="T615" i="24"/>
  <c r="W615" i="24"/>
  <c r="X615" i="24"/>
  <c r="V615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Y257" i="21" l="1"/>
  <c r="U37" i="19"/>
  <c r="S37" i="19"/>
  <c r="G37" i="19"/>
  <c r="L37" i="19"/>
  <c r="J37" i="19"/>
  <c r="I37" i="19"/>
  <c r="A74" i="19"/>
  <c r="A38" i="19"/>
  <c r="F37" i="19"/>
  <c r="Y37" i="19"/>
  <c r="M37" i="19"/>
  <c r="R37" i="19"/>
  <c r="D37" i="19"/>
  <c r="V37" i="19"/>
  <c r="B37" i="19"/>
  <c r="O37" i="19"/>
  <c r="K37" i="19"/>
  <c r="Q37" i="19"/>
  <c r="C37" i="19"/>
  <c r="E37" i="19"/>
  <c r="T37" i="19"/>
  <c r="P37" i="19"/>
  <c r="N37" i="19"/>
  <c r="H37" i="19"/>
  <c r="G73" i="19"/>
  <c r="S73" i="19"/>
  <c r="W73" i="19"/>
  <c r="L73" i="19"/>
  <c r="J73" i="19"/>
  <c r="P73" i="19"/>
  <c r="A110" i="19"/>
  <c r="D73" i="19"/>
  <c r="H73" i="19"/>
  <c r="T73" i="19"/>
  <c r="I73" i="19"/>
  <c r="N73" i="19"/>
  <c r="R73" i="19"/>
  <c r="X73" i="19"/>
  <c r="E73" i="19"/>
  <c r="U73" i="19"/>
  <c r="Y73" i="19"/>
  <c r="K73" i="19"/>
  <c r="O73" i="19"/>
  <c r="B73" i="19"/>
  <c r="F73" i="19"/>
  <c r="V73" i="19"/>
  <c r="C73" i="19"/>
  <c r="Q73" i="19"/>
  <c r="M73" i="19"/>
  <c r="R109" i="19"/>
  <c r="O109" i="19"/>
  <c r="X109" i="19"/>
  <c r="J109" i="19"/>
  <c r="G109" i="19"/>
  <c r="P109" i="19"/>
  <c r="L109" i="19"/>
  <c r="Y109" i="19"/>
  <c r="B109" i="19"/>
  <c r="D109" i="19"/>
  <c r="Q109" i="19"/>
  <c r="V109" i="19"/>
  <c r="S109" i="19"/>
  <c r="H109" i="19"/>
  <c r="U109" i="19"/>
  <c r="A146" i="19"/>
  <c r="W109" i="19"/>
  <c r="I109" i="19"/>
  <c r="M109" i="19"/>
  <c r="E109" i="19"/>
  <c r="N109" i="19"/>
  <c r="K109" i="19"/>
  <c r="T109" i="19"/>
  <c r="F109" i="19"/>
  <c r="C109" i="19"/>
  <c r="B145" i="19"/>
  <c r="S145" i="19"/>
  <c r="E145" i="19"/>
  <c r="U145" i="19"/>
  <c r="J145" i="19"/>
  <c r="G145" i="19"/>
  <c r="I145" i="19"/>
  <c r="D145" i="19"/>
  <c r="F145" i="19"/>
  <c r="C145" i="19"/>
  <c r="H145" i="19"/>
  <c r="X145" i="19"/>
  <c r="Q145" i="19"/>
  <c r="M145" i="19"/>
  <c r="O145" i="19"/>
  <c r="N145" i="19"/>
  <c r="P145" i="19"/>
  <c r="Y145" i="19"/>
  <c r="R145" i="19"/>
  <c r="K145" i="19"/>
  <c r="W145" i="19"/>
  <c r="L145" i="19"/>
  <c r="V145" i="19"/>
  <c r="T145" i="19"/>
  <c r="B1297" i="2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B222" i="21"/>
  <c r="D222" i="21"/>
  <c r="G222" i="21"/>
  <c r="P222" i="21"/>
  <c r="L222" i="21"/>
  <c r="S222" i="21"/>
  <c r="C222" i="21"/>
  <c r="E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0" i="24"/>
  <c r="T580" i="24"/>
  <c r="I580" i="24"/>
  <c r="C580" i="24"/>
  <c r="S580" i="24"/>
  <c r="N580" i="24"/>
  <c r="H580" i="24"/>
  <c r="X580" i="24"/>
  <c r="M580" i="24"/>
  <c r="G580" i="24"/>
  <c r="W580" i="24"/>
  <c r="B580" i="24"/>
  <c r="L580" i="24"/>
  <c r="A581" i="24"/>
  <c r="Q580" i="24"/>
  <c r="K580" i="24"/>
  <c r="F580" i="24"/>
  <c r="R580" i="24"/>
  <c r="P580" i="24"/>
  <c r="E580" i="24"/>
  <c r="Y580" i="24"/>
  <c r="O580" i="24"/>
  <c r="J580" i="24"/>
  <c r="V580" i="24"/>
  <c r="U580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5" i="24"/>
  <c r="W435" i="24"/>
  <c r="U435" i="24"/>
  <c r="P435" i="24"/>
  <c r="V435" i="24"/>
  <c r="M435" i="24"/>
  <c r="R435" i="24"/>
  <c r="X435" i="24"/>
  <c r="N435" i="24"/>
  <c r="K435" i="24"/>
  <c r="I435" i="24"/>
  <c r="B435" i="24"/>
  <c r="C435" i="24"/>
  <c r="Q435" i="24"/>
  <c r="L435" i="24"/>
  <c r="F435" i="24"/>
  <c r="Y435" i="24"/>
  <c r="D435" i="24"/>
  <c r="S435" i="24"/>
  <c r="G435" i="24"/>
  <c r="E435" i="24"/>
  <c r="A436" i="24"/>
  <c r="O435" i="24"/>
  <c r="T435" i="24"/>
  <c r="J435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4" i="24"/>
  <c r="E544" i="24"/>
  <c r="C544" i="24"/>
  <c r="A545" i="24"/>
  <c r="J544" i="24"/>
  <c r="H544" i="24"/>
  <c r="I544" i="24"/>
  <c r="G544" i="24"/>
  <c r="N544" i="24"/>
  <c r="L544" i="24"/>
  <c r="M544" i="24"/>
  <c r="K544" i="24"/>
  <c r="B544" i="24"/>
  <c r="P544" i="24"/>
  <c r="Q544" i="24"/>
  <c r="O544" i="24"/>
  <c r="F544" i="24"/>
  <c r="Y544" i="24"/>
  <c r="S544" i="24"/>
  <c r="X544" i="24"/>
  <c r="V544" i="24"/>
  <c r="W544" i="24"/>
  <c r="U544" i="24"/>
  <c r="R544" i="24"/>
  <c r="T544" i="24"/>
  <c r="M832" i="24"/>
  <c r="T832" i="24"/>
  <c r="D832" i="24"/>
  <c r="N832" i="24"/>
  <c r="S832" i="24"/>
  <c r="W832" i="24"/>
  <c r="Y832" i="24"/>
  <c r="I832" i="24"/>
  <c r="P832" i="24"/>
  <c r="A833" i="24"/>
  <c r="J832" i="24"/>
  <c r="C832" i="24"/>
  <c r="G832" i="24"/>
  <c r="U832" i="24"/>
  <c r="E832" i="24"/>
  <c r="L832" i="24"/>
  <c r="V832" i="24"/>
  <c r="F832" i="24"/>
  <c r="O832" i="24"/>
  <c r="Q832" i="24"/>
  <c r="X832" i="24"/>
  <c r="H832" i="24"/>
  <c r="R832" i="24"/>
  <c r="B832" i="24"/>
  <c r="K832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6" i="24"/>
  <c r="V796" i="24"/>
  <c r="F796" i="24"/>
  <c r="P796" i="24"/>
  <c r="U796" i="24"/>
  <c r="Y796" i="24"/>
  <c r="W796" i="24"/>
  <c r="G796" i="24"/>
  <c r="R796" i="24"/>
  <c r="B796" i="24"/>
  <c r="L796" i="24"/>
  <c r="E796" i="24"/>
  <c r="I796" i="24"/>
  <c r="S796" i="24"/>
  <c r="C796" i="24"/>
  <c r="N796" i="24"/>
  <c r="X796" i="24"/>
  <c r="H796" i="24"/>
  <c r="Q796" i="24"/>
  <c r="O796" i="24"/>
  <c r="A797" i="24"/>
  <c r="J796" i="24"/>
  <c r="T796" i="24"/>
  <c r="D796" i="24"/>
  <c r="M796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8" i="24"/>
  <c r="R688" i="24"/>
  <c r="B688" i="24"/>
  <c r="H688" i="24"/>
  <c r="Y688" i="24"/>
  <c r="G688" i="24"/>
  <c r="N688" i="24"/>
  <c r="T688" i="24"/>
  <c r="D688" i="24"/>
  <c r="I688" i="24"/>
  <c r="S688" i="24"/>
  <c r="C688" i="24"/>
  <c r="J688" i="24"/>
  <c r="P688" i="24"/>
  <c r="Q688" i="24"/>
  <c r="E688" i="24"/>
  <c r="O688" i="24"/>
  <c r="A689" i="24"/>
  <c r="F688" i="24"/>
  <c r="L688" i="24"/>
  <c r="M688" i="24"/>
  <c r="V688" i="24"/>
  <c r="W688" i="24"/>
  <c r="X688" i="24"/>
  <c r="U688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0" i="24"/>
  <c r="W760" i="24"/>
  <c r="G760" i="24"/>
  <c r="Q760" i="24"/>
  <c r="A761" i="24"/>
  <c r="R760" i="24"/>
  <c r="L760" i="24"/>
  <c r="S760" i="24"/>
  <c r="C760" i="24"/>
  <c r="M760" i="24"/>
  <c r="J760" i="24"/>
  <c r="B760" i="24"/>
  <c r="X760" i="24"/>
  <c r="H760" i="24"/>
  <c r="O760" i="24"/>
  <c r="Y760" i="24"/>
  <c r="I760" i="24"/>
  <c r="V760" i="24"/>
  <c r="N760" i="24"/>
  <c r="T760" i="24"/>
  <c r="D760" i="24"/>
  <c r="K760" i="24"/>
  <c r="U760" i="24"/>
  <c r="E760" i="24"/>
  <c r="F760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6" i="24"/>
  <c r="B616" i="24"/>
  <c r="I616" i="24"/>
  <c r="K616" i="24"/>
  <c r="H616" i="24"/>
  <c r="L616" i="24"/>
  <c r="N616" i="24"/>
  <c r="Y616" i="24"/>
  <c r="E616" i="24"/>
  <c r="G616" i="24"/>
  <c r="T616" i="24"/>
  <c r="J616" i="24"/>
  <c r="Q616" i="24"/>
  <c r="S616" i="24"/>
  <c r="C616" i="24"/>
  <c r="D616" i="24"/>
  <c r="A617" i="24"/>
  <c r="F616" i="24"/>
  <c r="M616" i="24"/>
  <c r="O616" i="24"/>
  <c r="X616" i="24"/>
  <c r="P616" i="24"/>
  <c r="V616" i="24"/>
  <c r="W616" i="24"/>
  <c r="U616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2" i="24"/>
  <c r="L652" i="24"/>
  <c r="R652" i="24"/>
  <c r="B652" i="24"/>
  <c r="O652" i="24"/>
  <c r="I652" i="24"/>
  <c r="H652" i="24"/>
  <c r="N652" i="24"/>
  <c r="G652" i="24"/>
  <c r="K652" i="24"/>
  <c r="Y652" i="24"/>
  <c r="E652" i="24"/>
  <c r="D652" i="24"/>
  <c r="J652" i="24"/>
  <c r="S652" i="24"/>
  <c r="Q652" i="24"/>
  <c r="P652" i="24"/>
  <c r="A653" i="24"/>
  <c r="F652" i="24"/>
  <c r="C652" i="24"/>
  <c r="V652" i="24"/>
  <c r="W652" i="24"/>
  <c r="X652" i="24"/>
  <c r="U652" i="24"/>
  <c r="T652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8" i="24"/>
  <c r="A509" i="24"/>
  <c r="D508" i="24"/>
  <c r="O508" i="24"/>
  <c r="H508" i="24"/>
  <c r="J508" i="24"/>
  <c r="M508" i="24"/>
  <c r="N508" i="24"/>
  <c r="K508" i="24"/>
  <c r="F508" i="24"/>
  <c r="I508" i="24"/>
  <c r="G508" i="24"/>
  <c r="P508" i="24"/>
  <c r="E508" i="24"/>
  <c r="B508" i="24"/>
  <c r="C508" i="24"/>
  <c r="S508" i="24"/>
  <c r="T508" i="24"/>
  <c r="Y508" i="24"/>
  <c r="X508" i="24"/>
  <c r="R508" i="24"/>
  <c r="W508" i="24"/>
  <c r="V508" i="24"/>
  <c r="Q508" i="24"/>
  <c r="U508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2" i="24"/>
  <c r="N472" i="24"/>
  <c r="K472" i="24"/>
  <c r="I472" i="24"/>
  <c r="R472" i="24"/>
  <c r="C472" i="24"/>
  <c r="Q472" i="24"/>
  <c r="L472" i="24"/>
  <c r="F472" i="24"/>
  <c r="Y472" i="24"/>
  <c r="D472" i="24"/>
  <c r="S472" i="24"/>
  <c r="G472" i="24"/>
  <c r="E472" i="24"/>
  <c r="B472" i="24"/>
  <c r="O472" i="24"/>
  <c r="T472" i="24"/>
  <c r="J472" i="24"/>
  <c r="H472" i="24"/>
  <c r="W472" i="24"/>
  <c r="U472" i="24"/>
  <c r="P472" i="24"/>
  <c r="V472" i="24"/>
  <c r="M472" i="24"/>
  <c r="A473" i="24"/>
  <c r="V868" i="24"/>
  <c r="F868" i="24"/>
  <c r="Q868" i="24"/>
  <c r="W868" i="24"/>
  <c r="G868" i="24"/>
  <c r="H868" i="24"/>
  <c r="R868" i="24"/>
  <c r="B868" i="24"/>
  <c r="M868" i="24"/>
  <c r="S868" i="24"/>
  <c r="C868" i="24"/>
  <c r="T868" i="24"/>
  <c r="N868" i="24"/>
  <c r="Y868" i="24"/>
  <c r="I868" i="24"/>
  <c r="O868" i="24"/>
  <c r="L868" i="24"/>
  <c r="D868" i="24"/>
  <c r="A869" i="24"/>
  <c r="J868" i="24"/>
  <c r="U868" i="24"/>
  <c r="E868" i="24"/>
  <c r="K868" i="24"/>
  <c r="X868" i="24"/>
  <c r="P868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4" i="24"/>
  <c r="W724" i="24"/>
  <c r="G724" i="24"/>
  <c r="M724" i="24"/>
  <c r="A725" i="24"/>
  <c r="B724" i="24"/>
  <c r="L724" i="24"/>
  <c r="S724" i="24"/>
  <c r="C724" i="24"/>
  <c r="I724" i="24"/>
  <c r="J724" i="24"/>
  <c r="X724" i="24"/>
  <c r="H724" i="24"/>
  <c r="O724" i="24"/>
  <c r="Y724" i="24"/>
  <c r="E724" i="24"/>
  <c r="F724" i="24"/>
  <c r="T724" i="24"/>
  <c r="D724" i="24"/>
  <c r="K724" i="24"/>
  <c r="Q724" i="24"/>
  <c r="N724" i="24"/>
  <c r="R724" i="24"/>
  <c r="U724" i="24"/>
  <c r="V724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G75" i="21"/>
  <c r="D75" i="21"/>
  <c r="F75" i="21"/>
  <c r="E75" i="21"/>
  <c r="A112" i="21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A75" i="19" l="1"/>
  <c r="A39" i="19"/>
  <c r="B38" i="19"/>
  <c r="F38" i="19"/>
  <c r="O38" i="19"/>
  <c r="J38" i="19"/>
  <c r="E38" i="19"/>
  <c r="D38" i="19"/>
  <c r="Q38" i="19"/>
  <c r="I38" i="19"/>
  <c r="L38" i="19"/>
  <c r="C38" i="19"/>
  <c r="H38" i="19"/>
  <c r="K38" i="19"/>
  <c r="G38" i="19"/>
  <c r="P38" i="19"/>
  <c r="M38" i="19"/>
  <c r="R38" i="19"/>
  <c r="N38" i="19"/>
  <c r="B110" i="19"/>
  <c r="V110" i="19"/>
  <c r="U110" i="19"/>
  <c r="P110" i="19"/>
  <c r="K110" i="19"/>
  <c r="R110" i="19"/>
  <c r="C110" i="19"/>
  <c r="M110" i="19"/>
  <c r="S110" i="19"/>
  <c r="G110" i="19"/>
  <c r="E110" i="19"/>
  <c r="T110" i="19"/>
  <c r="N110" i="19"/>
  <c r="L110" i="19"/>
  <c r="I110" i="19"/>
  <c r="W110" i="19"/>
  <c r="O110" i="19"/>
  <c r="F110" i="19"/>
  <c r="Y110" i="19"/>
  <c r="D110" i="19"/>
  <c r="A147" i="19"/>
  <c r="J110" i="19"/>
  <c r="Q110" i="19"/>
  <c r="X110" i="19"/>
  <c r="H110" i="19"/>
  <c r="A111" i="19"/>
  <c r="D74" i="19"/>
  <c r="T74" i="19"/>
  <c r="B74" i="19"/>
  <c r="I74" i="19"/>
  <c r="R74" i="19"/>
  <c r="P74" i="19"/>
  <c r="S74" i="19"/>
  <c r="X74" i="19"/>
  <c r="L74" i="19"/>
  <c r="E74" i="19"/>
  <c r="U74" i="19"/>
  <c r="Y74" i="19"/>
  <c r="G74" i="19"/>
  <c r="M74" i="19"/>
  <c r="K74" i="19"/>
  <c r="F74" i="19"/>
  <c r="V74" i="19"/>
  <c r="C74" i="19"/>
  <c r="Q74" i="19"/>
  <c r="O74" i="19"/>
  <c r="H74" i="19"/>
  <c r="W74" i="19"/>
  <c r="J74" i="19"/>
  <c r="N74" i="19"/>
  <c r="Q146" i="19"/>
  <c r="F146" i="19"/>
  <c r="K146" i="19"/>
  <c r="H146" i="19"/>
  <c r="U146" i="19"/>
  <c r="L146" i="19"/>
  <c r="E146" i="19"/>
  <c r="S146" i="19"/>
  <c r="T146" i="19"/>
  <c r="I146" i="19"/>
  <c r="R146" i="19"/>
  <c r="W146" i="19"/>
  <c r="X146" i="19"/>
  <c r="C146" i="19"/>
  <c r="O146" i="19"/>
  <c r="P146" i="19"/>
  <c r="Y146" i="19"/>
  <c r="G146" i="19"/>
  <c r="D146" i="19"/>
  <c r="J146" i="19"/>
  <c r="V146" i="19"/>
  <c r="B146" i="19"/>
  <c r="N146" i="19"/>
  <c r="M146" i="19"/>
  <c r="A114" i="2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S38" i="21"/>
  <c r="T38" i="19"/>
  <c r="V38" i="24"/>
  <c r="U38" i="19"/>
  <c r="W38" i="19"/>
  <c r="U38" i="24"/>
  <c r="X38" i="19"/>
  <c r="V38" i="21"/>
  <c r="Y38" i="19"/>
  <c r="V38" i="19"/>
  <c r="S38" i="19"/>
  <c r="Q869" i="24"/>
  <c r="X869" i="24"/>
  <c r="H869" i="24"/>
  <c r="O869" i="24"/>
  <c r="A870" i="24"/>
  <c r="J869" i="24"/>
  <c r="M869" i="24"/>
  <c r="T869" i="24"/>
  <c r="D869" i="24"/>
  <c r="K869" i="24"/>
  <c r="V869" i="24"/>
  <c r="F869" i="24"/>
  <c r="Y869" i="24"/>
  <c r="I869" i="24"/>
  <c r="P869" i="24"/>
  <c r="W869" i="24"/>
  <c r="G869" i="24"/>
  <c r="R869" i="24"/>
  <c r="B869" i="24"/>
  <c r="U869" i="24"/>
  <c r="E869" i="24"/>
  <c r="L869" i="24"/>
  <c r="S869" i="24"/>
  <c r="C869" i="24"/>
  <c r="N869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89" i="24"/>
  <c r="O689" i="24"/>
  <c r="A690" i="24"/>
  <c r="F689" i="24"/>
  <c r="M689" i="24"/>
  <c r="H689" i="24"/>
  <c r="K689" i="24"/>
  <c r="R689" i="24"/>
  <c r="B689" i="24"/>
  <c r="I689" i="24"/>
  <c r="D689" i="24"/>
  <c r="G689" i="24"/>
  <c r="N689" i="24"/>
  <c r="Y689" i="24"/>
  <c r="E689" i="24"/>
  <c r="P689" i="24"/>
  <c r="S689" i="24"/>
  <c r="C689" i="24"/>
  <c r="J689" i="24"/>
  <c r="Q689" i="24"/>
  <c r="T689" i="24"/>
  <c r="V689" i="24"/>
  <c r="X689" i="24"/>
  <c r="W689" i="24"/>
  <c r="U689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5" i="24"/>
  <c r="A546" i="24"/>
  <c r="F545" i="24"/>
  <c r="K545" i="24"/>
  <c r="H545" i="24"/>
  <c r="E545" i="24"/>
  <c r="J545" i="24"/>
  <c r="O545" i="24"/>
  <c r="L545" i="24"/>
  <c r="I545" i="24"/>
  <c r="N545" i="24"/>
  <c r="P545" i="24"/>
  <c r="M545" i="24"/>
  <c r="G545" i="24"/>
  <c r="C545" i="24"/>
  <c r="B545" i="24"/>
  <c r="S545" i="24"/>
  <c r="Y545" i="24"/>
  <c r="W545" i="24"/>
  <c r="Q545" i="24"/>
  <c r="X545" i="24"/>
  <c r="V545" i="24"/>
  <c r="U545" i="24"/>
  <c r="T545" i="24"/>
  <c r="R545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5" i="24"/>
  <c r="N725" i="24"/>
  <c r="Y725" i="24"/>
  <c r="E725" i="24"/>
  <c r="H725" i="24"/>
  <c r="S725" i="24"/>
  <c r="C725" i="24"/>
  <c r="J725" i="24"/>
  <c r="Q725" i="24"/>
  <c r="T725" i="24"/>
  <c r="D725" i="24"/>
  <c r="O725" i="24"/>
  <c r="A726" i="24"/>
  <c r="F725" i="24"/>
  <c r="M725" i="24"/>
  <c r="P725" i="24"/>
  <c r="K725" i="24"/>
  <c r="R725" i="24"/>
  <c r="B725" i="24"/>
  <c r="I725" i="24"/>
  <c r="L725" i="24"/>
  <c r="U725" i="24"/>
  <c r="V725" i="24"/>
  <c r="X725" i="24"/>
  <c r="W725" i="24"/>
  <c r="H509" i="24"/>
  <c r="X509" i="24"/>
  <c r="Q509" i="24"/>
  <c r="N509" i="24"/>
  <c r="K509" i="24"/>
  <c r="L509" i="24"/>
  <c r="E509" i="24"/>
  <c r="Y509" i="24"/>
  <c r="R509" i="24"/>
  <c r="O509" i="24"/>
  <c r="P509" i="24"/>
  <c r="I509" i="24"/>
  <c r="F509" i="24"/>
  <c r="A510" i="24"/>
  <c r="S509" i="24"/>
  <c r="D509" i="24"/>
  <c r="T509" i="24"/>
  <c r="M509" i="24"/>
  <c r="J509" i="24"/>
  <c r="G509" i="24"/>
  <c r="C509" i="24"/>
  <c r="B509" i="24"/>
  <c r="W509" i="24"/>
  <c r="V509" i="24"/>
  <c r="U509" i="24"/>
  <c r="R653" i="24"/>
  <c r="B653" i="24"/>
  <c r="I653" i="24"/>
  <c r="P653" i="24"/>
  <c r="S653" i="24"/>
  <c r="C653" i="24"/>
  <c r="J653" i="24"/>
  <c r="Q653" i="24"/>
  <c r="X653" i="24"/>
  <c r="H653" i="24"/>
  <c r="K653" i="24"/>
  <c r="Y653" i="24"/>
  <c r="L653" i="24"/>
  <c r="A654" i="24"/>
  <c r="M653" i="24"/>
  <c r="D653" i="24"/>
  <c r="N653" i="24"/>
  <c r="E653" i="24"/>
  <c r="O653" i="24"/>
  <c r="F653" i="24"/>
  <c r="T653" i="24"/>
  <c r="G653" i="24"/>
  <c r="W653" i="24"/>
  <c r="U653" i="24"/>
  <c r="V653" i="24"/>
  <c r="Y617" i="24"/>
  <c r="E617" i="24"/>
  <c r="L617" i="24"/>
  <c r="S617" i="24"/>
  <c r="C617" i="24"/>
  <c r="J617" i="24"/>
  <c r="Q617" i="24"/>
  <c r="X617" i="24"/>
  <c r="H617" i="24"/>
  <c r="O617" i="24"/>
  <c r="A618" i="24"/>
  <c r="F617" i="24"/>
  <c r="M617" i="24"/>
  <c r="T617" i="24"/>
  <c r="D617" i="24"/>
  <c r="K617" i="24"/>
  <c r="R617" i="24"/>
  <c r="B617" i="24"/>
  <c r="I617" i="24"/>
  <c r="P617" i="24"/>
  <c r="W617" i="24"/>
  <c r="G617" i="24"/>
  <c r="N617" i="24"/>
  <c r="V617" i="24"/>
  <c r="U617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4" i="24"/>
  <c r="J833" i="24"/>
  <c r="U833" i="24"/>
  <c r="E833" i="24"/>
  <c r="L833" i="24"/>
  <c r="S833" i="24"/>
  <c r="C833" i="24"/>
  <c r="V833" i="24"/>
  <c r="F833" i="24"/>
  <c r="Q833" i="24"/>
  <c r="X833" i="24"/>
  <c r="H833" i="24"/>
  <c r="O833" i="24"/>
  <c r="R833" i="24"/>
  <c r="B833" i="24"/>
  <c r="M833" i="24"/>
  <c r="T833" i="24"/>
  <c r="D833" i="24"/>
  <c r="K833" i="24"/>
  <c r="N833" i="24"/>
  <c r="Y833" i="24"/>
  <c r="I833" i="24"/>
  <c r="P833" i="24"/>
  <c r="W833" i="24"/>
  <c r="G833" i="24"/>
  <c r="P581" i="24"/>
  <c r="Q581" i="24"/>
  <c r="N581" i="24"/>
  <c r="O581" i="24"/>
  <c r="D581" i="24"/>
  <c r="E581" i="24"/>
  <c r="B581" i="24"/>
  <c r="C581" i="24"/>
  <c r="A582" i="24"/>
  <c r="H581" i="24"/>
  <c r="I581" i="24"/>
  <c r="F581" i="24"/>
  <c r="G581" i="24"/>
  <c r="L581" i="24"/>
  <c r="M581" i="24"/>
  <c r="J581" i="24"/>
  <c r="K581" i="24"/>
  <c r="S581" i="24"/>
  <c r="T581" i="24"/>
  <c r="R581" i="24"/>
  <c r="X581" i="24"/>
  <c r="Y581" i="24"/>
  <c r="V581" i="24"/>
  <c r="U581" i="24"/>
  <c r="W581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3" i="24"/>
  <c r="G473" i="24"/>
  <c r="Q473" i="24"/>
  <c r="L473" i="24"/>
  <c r="V473" i="24"/>
  <c r="Y473" i="24"/>
  <c r="M473" i="24"/>
  <c r="W473" i="24"/>
  <c r="B473" i="24"/>
  <c r="E473" i="24"/>
  <c r="O473" i="24"/>
  <c r="J473" i="24"/>
  <c r="A474" i="24"/>
  <c r="H473" i="24"/>
  <c r="R473" i="24"/>
  <c r="U473" i="24"/>
  <c r="P473" i="24"/>
  <c r="C473" i="24"/>
  <c r="D473" i="24"/>
  <c r="N473" i="24"/>
  <c r="X473" i="24"/>
  <c r="K473" i="24"/>
  <c r="F473" i="24"/>
  <c r="I473" i="24"/>
  <c r="S473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1" i="24"/>
  <c r="C761" i="24"/>
  <c r="J761" i="24"/>
  <c r="Q761" i="24"/>
  <c r="X761" i="24"/>
  <c r="H761" i="24"/>
  <c r="O761" i="24"/>
  <c r="A762" i="24"/>
  <c r="F761" i="24"/>
  <c r="M761" i="24"/>
  <c r="T761" i="24"/>
  <c r="D761" i="24"/>
  <c r="K761" i="24"/>
  <c r="R761" i="24"/>
  <c r="B761" i="24"/>
  <c r="I761" i="24"/>
  <c r="P761" i="24"/>
  <c r="W761" i="24"/>
  <c r="G761" i="24"/>
  <c r="N761" i="24"/>
  <c r="Y761" i="24"/>
  <c r="E761" i="24"/>
  <c r="L761" i="24"/>
  <c r="V761" i="24"/>
  <c r="U761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7" i="24"/>
  <c r="W797" i="24"/>
  <c r="G797" i="24"/>
  <c r="R797" i="24"/>
  <c r="B797" i="24"/>
  <c r="M797" i="24"/>
  <c r="L797" i="24"/>
  <c r="S797" i="24"/>
  <c r="C797" i="24"/>
  <c r="N797" i="24"/>
  <c r="Y797" i="24"/>
  <c r="I797" i="24"/>
  <c r="X797" i="24"/>
  <c r="H797" i="24"/>
  <c r="O797" i="24"/>
  <c r="A798" i="24"/>
  <c r="J797" i="24"/>
  <c r="U797" i="24"/>
  <c r="E797" i="24"/>
  <c r="T797" i="24"/>
  <c r="D797" i="24"/>
  <c r="K797" i="24"/>
  <c r="V797" i="24"/>
  <c r="F797" i="24"/>
  <c r="Q797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6" i="24"/>
  <c r="W436" i="24"/>
  <c r="B436" i="24"/>
  <c r="E436" i="24"/>
  <c r="O436" i="24"/>
  <c r="J436" i="24"/>
  <c r="A437" i="24"/>
  <c r="H436" i="24"/>
  <c r="R436" i="24"/>
  <c r="U436" i="24"/>
  <c r="P436" i="24"/>
  <c r="C436" i="24"/>
  <c r="D436" i="24"/>
  <c r="N436" i="24"/>
  <c r="X436" i="24"/>
  <c r="K436" i="24"/>
  <c r="F436" i="24"/>
  <c r="I436" i="24"/>
  <c r="S436" i="24"/>
  <c r="T436" i="24"/>
  <c r="G436" i="24"/>
  <c r="Q436" i="24"/>
  <c r="L436" i="24"/>
  <c r="V436" i="24"/>
  <c r="Y436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Y147" i="19" l="1"/>
  <c r="U147" i="19"/>
  <c r="E147" i="19"/>
  <c r="Q147" i="19"/>
  <c r="L147" i="19"/>
  <c r="M147" i="19"/>
  <c r="B147" i="19"/>
  <c r="X147" i="19"/>
  <c r="T147" i="19"/>
  <c r="I147" i="19"/>
  <c r="O147" i="19"/>
  <c r="R147" i="19"/>
  <c r="H147" i="19"/>
  <c r="D147" i="19"/>
  <c r="W147" i="19"/>
  <c r="S147" i="19"/>
  <c r="P147" i="19"/>
  <c r="K147" i="19"/>
  <c r="G147" i="19"/>
  <c r="C147" i="19"/>
  <c r="V147" i="19"/>
  <c r="F147" i="19"/>
  <c r="N147" i="19"/>
  <c r="J147" i="19"/>
  <c r="F39" i="19"/>
  <c r="C39" i="19"/>
  <c r="H39" i="19"/>
  <c r="U39" i="19"/>
  <c r="J39" i="19"/>
  <c r="M39" i="19"/>
  <c r="I39" i="19"/>
  <c r="A40" i="19"/>
  <c r="O39" i="19"/>
  <c r="D39" i="19"/>
  <c r="Q39" i="19"/>
  <c r="L39" i="19"/>
  <c r="P39" i="19"/>
  <c r="R39" i="19"/>
  <c r="B39" i="19"/>
  <c r="K39" i="19"/>
  <c r="T39" i="19"/>
  <c r="V39" i="19"/>
  <c r="S39" i="19"/>
  <c r="E39" i="19"/>
  <c r="N39" i="19"/>
  <c r="A76" i="19"/>
  <c r="G39" i="19"/>
  <c r="T111" i="19"/>
  <c r="D111" i="19"/>
  <c r="W111" i="19"/>
  <c r="S111" i="19"/>
  <c r="Q111" i="19"/>
  <c r="O111" i="19"/>
  <c r="J111" i="19"/>
  <c r="G111" i="19"/>
  <c r="C111" i="19"/>
  <c r="V111" i="19"/>
  <c r="F111" i="19"/>
  <c r="H111" i="19"/>
  <c r="I111" i="19"/>
  <c r="Y111" i="19"/>
  <c r="U111" i="19"/>
  <c r="E111" i="19"/>
  <c r="K111" i="19"/>
  <c r="R111" i="19"/>
  <c r="L111" i="19"/>
  <c r="A148" i="19"/>
  <c r="B111" i="19"/>
  <c r="X111" i="19"/>
  <c r="P111" i="19"/>
  <c r="N111" i="19"/>
  <c r="M111" i="19"/>
  <c r="H75" i="19"/>
  <c r="K75" i="19"/>
  <c r="V75" i="19"/>
  <c r="Q75" i="19"/>
  <c r="D75" i="19"/>
  <c r="G75" i="19"/>
  <c r="M75" i="19"/>
  <c r="E75" i="19"/>
  <c r="P75" i="19"/>
  <c r="O75" i="19"/>
  <c r="F75" i="19"/>
  <c r="X75" i="19"/>
  <c r="W75" i="19"/>
  <c r="Y75" i="19"/>
  <c r="I75" i="19"/>
  <c r="A112" i="19"/>
  <c r="C75" i="19"/>
  <c r="U75" i="19"/>
  <c r="L75" i="19"/>
  <c r="R75" i="19"/>
  <c r="B75" i="19"/>
  <c r="T75" i="19"/>
  <c r="S75" i="19"/>
  <c r="J75" i="19"/>
  <c r="N75" i="19"/>
  <c r="R77" i="2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C112" i="24" s="1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7" i="24"/>
  <c r="O437" i="24"/>
  <c r="N437" i="24"/>
  <c r="T437" i="24"/>
  <c r="G437" i="24"/>
  <c r="Q437" i="24"/>
  <c r="U437" i="24"/>
  <c r="P437" i="24"/>
  <c r="C437" i="24"/>
  <c r="M437" i="24"/>
  <c r="W437" i="24"/>
  <c r="F437" i="24"/>
  <c r="J437" i="24"/>
  <c r="I437" i="24"/>
  <c r="S437" i="24"/>
  <c r="B437" i="24"/>
  <c r="H437" i="24"/>
  <c r="V437" i="24"/>
  <c r="L437" i="24"/>
  <c r="A438" i="24"/>
  <c r="Y437" i="24"/>
  <c r="D437" i="24"/>
  <c r="R437" i="24"/>
  <c r="X437" i="24"/>
  <c r="K437" i="24"/>
  <c r="W798" i="24"/>
  <c r="G798" i="24"/>
  <c r="N798" i="24"/>
  <c r="Y798" i="24"/>
  <c r="E798" i="24"/>
  <c r="L798" i="24"/>
  <c r="S798" i="24"/>
  <c r="C798" i="24"/>
  <c r="J798" i="24"/>
  <c r="Q798" i="24"/>
  <c r="X798" i="24"/>
  <c r="H798" i="24"/>
  <c r="O798" i="24"/>
  <c r="A799" i="24"/>
  <c r="F798" i="24"/>
  <c r="M798" i="24"/>
  <c r="T798" i="24"/>
  <c r="D798" i="24"/>
  <c r="K798" i="24"/>
  <c r="R798" i="24"/>
  <c r="B798" i="24"/>
  <c r="I798" i="24"/>
  <c r="P798" i="24"/>
  <c r="V798" i="24"/>
  <c r="U798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2" i="24"/>
  <c r="S762" i="24"/>
  <c r="C762" i="24"/>
  <c r="J762" i="24"/>
  <c r="Q762" i="24"/>
  <c r="L762" i="24"/>
  <c r="O762" i="24"/>
  <c r="A763" i="24"/>
  <c r="F762" i="24"/>
  <c r="M762" i="24"/>
  <c r="H762" i="24"/>
  <c r="K762" i="24"/>
  <c r="R762" i="24"/>
  <c r="B762" i="24"/>
  <c r="I762" i="24"/>
  <c r="T762" i="24"/>
  <c r="D762" i="24"/>
  <c r="G762" i="24"/>
  <c r="N762" i="24"/>
  <c r="Y762" i="24"/>
  <c r="E762" i="24"/>
  <c r="U762" i="24"/>
  <c r="V762" i="24"/>
  <c r="W762" i="24"/>
  <c r="X762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4" i="24"/>
  <c r="O474" i="24"/>
  <c r="N474" i="24"/>
  <c r="T474" i="24"/>
  <c r="G474" i="24"/>
  <c r="Q474" i="24"/>
  <c r="U474" i="24"/>
  <c r="P474" i="24"/>
  <c r="C474" i="24"/>
  <c r="M474" i="24"/>
  <c r="W474" i="24"/>
  <c r="F474" i="24"/>
  <c r="J474" i="24"/>
  <c r="I474" i="24"/>
  <c r="S474" i="24"/>
  <c r="B474" i="24"/>
  <c r="H474" i="24"/>
  <c r="V474" i="24"/>
  <c r="L474" i="24"/>
  <c r="A475" i="24"/>
  <c r="Y474" i="24"/>
  <c r="D474" i="24"/>
  <c r="R474" i="24"/>
  <c r="X474" i="24"/>
  <c r="K474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2" i="24"/>
  <c r="E582" i="24"/>
  <c r="J582" i="24"/>
  <c r="O582" i="24"/>
  <c r="L582" i="24"/>
  <c r="I582" i="24"/>
  <c r="N582" i="24"/>
  <c r="P582" i="24"/>
  <c r="M582" i="24"/>
  <c r="G582" i="24"/>
  <c r="D582" i="24"/>
  <c r="A583" i="24"/>
  <c r="F582" i="24"/>
  <c r="K582" i="24"/>
  <c r="C582" i="24"/>
  <c r="B582" i="24"/>
  <c r="V582" i="24"/>
  <c r="S582" i="24"/>
  <c r="X582" i="24"/>
  <c r="T582" i="24"/>
  <c r="R582" i="24"/>
  <c r="Y582" i="24"/>
  <c r="Q582" i="24"/>
  <c r="U582" i="24"/>
  <c r="W582" i="24"/>
  <c r="M654" i="24"/>
  <c r="T654" i="24"/>
  <c r="D654" i="24"/>
  <c r="K654" i="24"/>
  <c r="R654" i="24"/>
  <c r="B654" i="24"/>
  <c r="I654" i="24"/>
  <c r="P654" i="24"/>
  <c r="W654" i="24"/>
  <c r="G654" i="24"/>
  <c r="N654" i="24"/>
  <c r="Y654" i="24"/>
  <c r="E654" i="24"/>
  <c r="L654" i="24"/>
  <c r="S654" i="24"/>
  <c r="C654" i="24"/>
  <c r="J654" i="24"/>
  <c r="Q654" i="24"/>
  <c r="X654" i="24"/>
  <c r="H654" i="24"/>
  <c r="O654" i="24"/>
  <c r="A655" i="24"/>
  <c r="F654" i="24"/>
  <c r="V654" i="24"/>
  <c r="U654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4" i="24"/>
  <c r="X834" i="24"/>
  <c r="H834" i="24"/>
  <c r="O834" i="24"/>
  <c r="A835" i="24"/>
  <c r="J834" i="24"/>
  <c r="M834" i="24"/>
  <c r="T834" i="24"/>
  <c r="D834" i="24"/>
  <c r="K834" i="24"/>
  <c r="V834" i="24"/>
  <c r="F834" i="24"/>
  <c r="Y834" i="24"/>
  <c r="I834" i="24"/>
  <c r="P834" i="24"/>
  <c r="W834" i="24"/>
  <c r="G834" i="24"/>
  <c r="R834" i="24"/>
  <c r="B834" i="24"/>
  <c r="U834" i="24"/>
  <c r="E834" i="24"/>
  <c r="L834" i="24"/>
  <c r="S834" i="24"/>
  <c r="C834" i="24"/>
  <c r="N834" i="24"/>
  <c r="P510" i="24"/>
  <c r="I510" i="24"/>
  <c r="A511" i="24"/>
  <c r="N510" i="24"/>
  <c r="K510" i="24"/>
  <c r="D510" i="24"/>
  <c r="T510" i="24"/>
  <c r="M510" i="24"/>
  <c r="B510" i="24"/>
  <c r="R510" i="24"/>
  <c r="O510" i="24"/>
  <c r="H510" i="24"/>
  <c r="X510" i="24"/>
  <c r="Q510" i="24"/>
  <c r="F510" i="24"/>
  <c r="C510" i="24"/>
  <c r="S510" i="24"/>
  <c r="L510" i="24"/>
  <c r="E510" i="24"/>
  <c r="Y510" i="24"/>
  <c r="J510" i="24"/>
  <c r="G510" i="24"/>
  <c r="W510" i="24"/>
  <c r="U510" i="24"/>
  <c r="V510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0" i="24"/>
  <c r="R690" i="24"/>
  <c r="B690" i="24"/>
  <c r="I690" i="24"/>
  <c r="P690" i="24"/>
  <c r="G690" i="24"/>
  <c r="N690" i="24"/>
  <c r="Y690" i="24"/>
  <c r="E690" i="24"/>
  <c r="L690" i="24"/>
  <c r="S690" i="24"/>
  <c r="C690" i="24"/>
  <c r="J690" i="24"/>
  <c r="Q690" i="24"/>
  <c r="X690" i="24"/>
  <c r="H690" i="24"/>
  <c r="O690" i="24"/>
  <c r="A691" i="24"/>
  <c r="F690" i="24"/>
  <c r="M690" i="24"/>
  <c r="T690" i="24"/>
  <c r="D690" i="24"/>
  <c r="U690" i="24"/>
  <c r="V690" i="24"/>
  <c r="W690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8" i="24"/>
  <c r="Q618" i="24"/>
  <c r="P618" i="24"/>
  <c r="O618" i="24"/>
  <c r="J618" i="24"/>
  <c r="M618" i="24"/>
  <c r="L618" i="24"/>
  <c r="K618" i="24"/>
  <c r="F618" i="24"/>
  <c r="I618" i="24"/>
  <c r="H618" i="24"/>
  <c r="G618" i="24"/>
  <c r="A619" i="24"/>
  <c r="B618" i="24"/>
  <c r="E618" i="24"/>
  <c r="D618" i="24"/>
  <c r="C618" i="24"/>
  <c r="V618" i="24"/>
  <c r="X618" i="24"/>
  <c r="R618" i="24"/>
  <c r="T618" i="24"/>
  <c r="Y618" i="24"/>
  <c r="U618" i="24"/>
  <c r="W618" i="24"/>
  <c r="S618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6" i="24"/>
  <c r="O726" i="24"/>
  <c r="A727" i="24"/>
  <c r="F726" i="24"/>
  <c r="M726" i="24"/>
  <c r="H726" i="24"/>
  <c r="K726" i="24"/>
  <c r="R726" i="24"/>
  <c r="B726" i="24"/>
  <c r="I726" i="24"/>
  <c r="D726" i="24"/>
  <c r="G726" i="24"/>
  <c r="N726" i="24"/>
  <c r="Y726" i="24"/>
  <c r="E726" i="24"/>
  <c r="P726" i="24"/>
  <c r="S726" i="24"/>
  <c r="C726" i="24"/>
  <c r="J726" i="24"/>
  <c r="Q726" i="24"/>
  <c r="V726" i="24"/>
  <c r="W726" i="24"/>
  <c r="X726" i="24"/>
  <c r="U726" i="24"/>
  <c r="T726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6" i="24"/>
  <c r="I546" i="24"/>
  <c r="F546" i="24"/>
  <c r="G546" i="24"/>
  <c r="A547" i="24"/>
  <c r="D546" i="24"/>
  <c r="T546" i="24"/>
  <c r="M546" i="24"/>
  <c r="J546" i="24"/>
  <c r="K546" i="24"/>
  <c r="H546" i="24"/>
  <c r="X546" i="24"/>
  <c r="Q546" i="24"/>
  <c r="N546" i="24"/>
  <c r="O546" i="24"/>
  <c r="L546" i="24"/>
  <c r="E546" i="24"/>
  <c r="Y546" i="24"/>
  <c r="R546" i="24"/>
  <c r="S546" i="24"/>
  <c r="C546" i="24"/>
  <c r="B546" i="24"/>
  <c r="U546" i="24"/>
  <c r="W546" i="24"/>
  <c r="V546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0" i="24"/>
  <c r="F870" i="24"/>
  <c r="Q870" i="24"/>
  <c r="X870" i="24"/>
  <c r="H870" i="24"/>
  <c r="O870" i="24"/>
  <c r="R870" i="24"/>
  <c r="B870" i="24"/>
  <c r="M870" i="24"/>
  <c r="T870" i="24"/>
  <c r="D870" i="24"/>
  <c r="K870" i="24"/>
  <c r="N870" i="24"/>
  <c r="Y870" i="24"/>
  <c r="I870" i="24"/>
  <c r="P870" i="24"/>
  <c r="W870" i="24"/>
  <c r="G870" i="24"/>
  <c r="A871" i="24"/>
  <c r="J870" i="24"/>
  <c r="U870" i="24"/>
  <c r="E870" i="24"/>
  <c r="L870" i="24"/>
  <c r="S870" i="24"/>
  <c r="C870" i="24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12" i="19" l="1"/>
  <c r="G112" i="19"/>
  <c r="P112" i="19"/>
  <c r="Y112" i="19"/>
  <c r="V112" i="19"/>
  <c r="K112" i="19"/>
  <c r="M112" i="19"/>
  <c r="Q112" i="19"/>
  <c r="J112" i="19"/>
  <c r="S112" i="19"/>
  <c r="E112" i="19"/>
  <c r="U112" i="19"/>
  <c r="R112" i="19"/>
  <c r="T112" i="19"/>
  <c r="A149" i="19"/>
  <c r="C112" i="19"/>
  <c r="H112" i="19"/>
  <c r="X112" i="19"/>
  <c r="L112" i="19"/>
  <c r="W112" i="19"/>
  <c r="I112" i="19"/>
  <c r="F112" i="19"/>
  <c r="O112" i="19"/>
  <c r="D112" i="19"/>
  <c r="N112" i="19"/>
  <c r="G40" i="19"/>
  <c r="A41" i="19"/>
  <c r="P40" i="19"/>
  <c r="H40" i="19"/>
  <c r="U40" i="19"/>
  <c r="O40" i="19"/>
  <c r="J40" i="19"/>
  <c r="C40" i="19"/>
  <c r="V40" i="19"/>
  <c r="B40" i="19"/>
  <c r="D40" i="19"/>
  <c r="L40" i="19"/>
  <c r="Q40" i="19"/>
  <c r="F40" i="19"/>
  <c r="Y40" i="19"/>
  <c r="S40" i="19"/>
  <c r="K40" i="19"/>
  <c r="M40" i="19"/>
  <c r="A77" i="19"/>
  <c r="T40" i="19"/>
  <c r="I40" i="19"/>
  <c r="E40" i="19"/>
  <c r="R40" i="19"/>
  <c r="N40" i="19"/>
  <c r="T148" i="19"/>
  <c r="C148" i="19"/>
  <c r="B148" i="19"/>
  <c r="Q148" i="19"/>
  <c r="R148" i="19"/>
  <c r="J148" i="19"/>
  <c r="G148" i="19"/>
  <c r="E148" i="19"/>
  <c r="X148" i="19"/>
  <c r="K148" i="19"/>
  <c r="L148" i="19"/>
  <c r="M148" i="19"/>
  <c r="U148" i="19"/>
  <c r="W148" i="19"/>
  <c r="S148" i="19"/>
  <c r="N148" i="19"/>
  <c r="O148" i="19"/>
  <c r="P148" i="19"/>
  <c r="Y148" i="19"/>
  <c r="D148" i="19"/>
  <c r="V148" i="19"/>
  <c r="F148" i="19"/>
  <c r="H148" i="19"/>
  <c r="I148" i="19"/>
  <c r="T76" i="19"/>
  <c r="J76" i="19"/>
  <c r="C76" i="19"/>
  <c r="G76" i="19"/>
  <c r="R76" i="19"/>
  <c r="S76" i="19"/>
  <c r="U76" i="19"/>
  <c r="I76" i="19"/>
  <c r="A113" i="19"/>
  <c r="H76" i="19"/>
  <c r="D76" i="19"/>
  <c r="M76" i="19"/>
  <c r="F76" i="19"/>
  <c r="V76" i="19"/>
  <c r="X76" i="19"/>
  <c r="N76" i="19"/>
  <c r="K76" i="19"/>
  <c r="O76" i="19"/>
  <c r="L76" i="19"/>
  <c r="E76" i="19"/>
  <c r="W76" i="19"/>
  <c r="Y76" i="19"/>
  <c r="Q76" i="19"/>
  <c r="B76" i="19"/>
  <c r="P76" i="19"/>
  <c r="B112" i="24"/>
  <c r="D78" i="2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7" i="24"/>
  <c r="Y727" i="24"/>
  <c r="E727" i="24"/>
  <c r="L727" i="24"/>
  <c r="O727" i="24"/>
  <c r="J727" i="24"/>
  <c r="Q727" i="24"/>
  <c r="X727" i="24"/>
  <c r="H727" i="24"/>
  <c r="K727" i="24"/>
  <c r="A728" i="24"/>
  <c r="F727" i="24"/>
  <c r="M727" i="24"/>
  <c r="T727" i="24"/>
  <c r="D727" i="24"/>
  <c r="G727" i="24"/>
  <c r="R727" i="24"/>
  <c r="B727" i="24"/>
  <c r="I727" i="24"/>
  <c r="P727" i="24"/>
  <c r="S727" i="24"/>
  <c r="C727" i="24"/>
  <c r="U727" i="24"/>
  <c r="V727" i="24"/>
  <c r="W727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19" i="24"/>
  <c r="G619" i="24"/>
  <c r="F619" i="24"/>
  <c r="D619" i="24"/>
  <c r="A620" i="24"/>
  <c r="M619" i="24"/>
  <c r="P619" i="24"/>
  <c r="O619" i="24"/>
  <c r="N619" i="24"/>
  <c r="I619" i="24"/>
  <c r="L619" i="24"/>
  <c r="K619" i="24"/>
  <c r="J619" i="24"/>
  <c r="E619" i="24"/>
  <c r="C619" i="24"/>
  <c r="B619" i="24"/>
  <c r="X619" i="24"/>
  <c r="Q619" i="24"/>
  <c r="S619" i="24"/>
  <c r="U619" i="24"/>
  <c r="W619" i="24"/>
  <c r="Y619" i="24"/>
  <c r="T619" i="24"/>
  <c r="R619" i="24"/>
  <c r="V619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1" i="24"/>
  <c r="M511" i="24"/>
  <c r="B511" i="24"/>
  <c r="R511" i="24"/>
  <c r="O511" i="24"/>
  <c r="P511" i="24"/>
  <c r="Q511" i="24"/>
  <c r="F511" i="24"/>
  <c r="C511" i="24"/>
  <c r="S511" i="24"/>
  <c r="D511" i="24"/>
  <c r="E511" i="24"/>
  <c r="Y511" i="24"/>
  <c r="J511" i="24"/>
  <c r="G511" i="24"/>
  <c r="H511" i="24"/>
  <c r="I511" i="24"/>
  <c r="A512" i="24"/>
  <c r="N511" i="24"/>
  <c r="K511" i="24"/>
  <c r="V511" i="24"/>
  <c r="W511" i="24"/>
  <c r="X511" i="24"/>
  <c r="U511" i="24"/>
  <c r="T511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8" i="24"/>
  <c r="T438" i="24"/>
  <c r="G438" i="24"/>
  <c r="M438" i="24"/>
  <c r="L438" i="24"/>
  <c r="V438" i="24"/>
  <c r="P438" i="24"/>
  <c r="C438" i="24"/>
  <c r="I438" i="24"/>
  <c r="W438" i="24"/>
  <c r="B438" i="24"/>
  <c r="A439" i="24"/>
  <c r="O438" i="24"/>
  <c r="E438" i="24"/>
  <c r="S438" i="24"/>
  <c r="Y438" i="24"/>
  <c r="H438" i="24"/>
  <c r="R438" i="24"/>
  <c r="Q438" i="24"/>
  <c r="U438" i="24"/>
  <c r="D438" i="24"/>
  <c r="N438" i="24"/>
  <c r="X438" i="24"/>
  <c r="K438" i="24"/>
  <c r="F438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5" i="24"/>
  <c r="V475" i="24"/>
  <c r="U475" i="24"/>
  <c r="D475" i="24"/>
  <c r="N475" i="24"/>
  <c r="X475" i="24"/>
  <c r="K475" i="24"/>
  <c r="A476" i="24"/>
  <c r="O475" i="24"/>
  <c r="J475" i="24"/>
  <c r="T475" i="24"/>
  <c r="G475" i="24"/>
  <c r="M475" i="24"/>
  <c r="Q475" i="24"/>
  <c r="P475" i="24"/>
  <c r="C475" i="24"/>
  <c r="I475" i="24"/>
  <c r="W475" i="24"/>
  <c r="B475" i="24"/>
  <c r="F475" i="24"/>
  <c r="E475" i="24"/>
  <c r="S475" i="24"/>
  <c r="Y475" i="24"/>
  <c r="H475" i="24"/>
  <c r="R475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3" i="24"/>
  <c r="Q763" i="24"/>
  <c r="P763" i="24"/>
  <c r="S763" i="24"/>
  <c r="C763" i="24"/>
  <c r="A764" i="24"/>
  <c r="F763" i="24"/>
  <c r="M763" i="24"/>
  <c r="L763" i="24"/>
  <c r="O763" i="24"/>
  <c r="R763" i="24"/>
  <c r="B763" i="24"/>
  <c r="I763" i="24"/>
  <c r="H763" i="24"/>
  <c r="K763" i="24"/>
  <c r="N763" i="24"/>
  <c r="Y763" i="24"/>
  <c r="E763" i="24"/>
  <c r="D763" i="24"/>
  <c r="G763" i="24"/>
  <c r="W763" i="24"/>
  <c r="U763" i="24"/>
  <c r="V763" i="24"/>
  <c r="X763" i="24"/>
  <c r="T763" i="24"/>
  <c r="S799" i="24"/>
  <c r="C799" i="24"/>
  <c r="J799" i="24"/>
  <c r="Q799" i="24"/>
  <c r="T799" i="24"/>
  <c r="D799" i="24"/>
  <c r="O799" i="24"/>
  <c r="A800" i="24"/>
  <c r="F799" i="24"/>
  <c r="M799" i="24"/>
  <c r="P799" i="24"/>
  <c r="K799" i="24"/>
  <c r="R799" i="24"/>
  <c r="B799" i="24"/>
  <c r="I799" i="24"/>
  <c r="L799" i="24"/>
  <c r="G799" i="24"/>
  <c r="N799" i="24"/>
  <c r="Y799" i="24"/>
  <c r="E799" i="24"/>
  <c r="H799" i="24"/>
  <c r="V799" i="24"/>
  <c r="X799" i="24"/>
  <c r="W799" i="24"/>
  <c r="U799" i="24"/>
  <c r="L871" i="24"/>
  <c r="S871" i="24"/>
  <c r="C871" i="24"/>
  <c r="N871" i="24"/>
  <c r="Y871" i="24"/>
  <c r="I871" i="24"/>
  <c r="X871" i="24"/>
  <c r="H871" i="24"/>
  <c r="O871" i="24"/>
  <c r="A872" i="24"/>
  <c r="J871" i="24"/>
  <c r="U871" i="24"/>
  <c r="E871" i="24"/>
  <c r="T871" i="24"/>
  <c r="D871" i="24"/>
  <c r="K871" i="24"/>
  <c r="V871" i="24"/>
  <c r="F871" i="24"/>
  <c r="Q871" i="24"/>
  <c r="P871" i="24"/>
  <c r="W871" i="24"/>
  <c r="G871" i="24"/>
  <c r="R871" i="24"/>
  <c r="B871" i="24"/>
  <c r="M871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K691" i="24"/>
  <c r="R691" i="24"/>
  <c r="B691" i="24"/>
  <c r="I691" i="24"/>
  <c r="P691" i="24"/>
  <c r="U691" i="24"/>
  <c r="V691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3" i="24"/>
  <c r="I583" i="24"/>
  <c r="F583" i="24"/>
  <c r="A584" i="24"/>
  <c r="S583" i="24"/>
  <c r="D583" i="24"/>
  <c r="T583" i="24"/>
  <c r="M583" i="24"/>
  <c r="J583" i="24"/>
  <c r="G583" i="24"/>
  <c r="H583" i="24"/>
  <c r="X583" i="24"/>
  <c r="Q583" i="24"/>
  <c r="N583" i="24"/>
  <c r="K583" i="24"/>
  <c r="L583" i="24"/>
  <c r="E583" i="24"/>
  <c r="Y583" i="24"/>
  <c r="R583" i="24"/>
  <c r="O583" i="24"/>
  <c r="B583" i="24"/>
  <c r="C583" i="24"/>
  <c r="W583" i="24"/>
  <c r="V583" i="24"/>
  <c r="U583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7" i="24"/>
  <c r="I547" i="24"/>
  <c r="B547" i="24"/>
  <c r="R547" i="24"/>
  <c r="O547" i="24"/>
  <c r="D547" i="24"/>
  <c r="T547" i="24"/>
  <c r="M547" i="24"/>
  <c r="F547" i="24"/>
  <c r="C547" i="24"/>
  <c r="S547" i="24"/>
  <c r="H547" i="24"/>
  <c r="X547" i="24"/>
  <c r="Q547" i="24"/>
  <c r="J547" i="24"/>
  <c r="G547" i="24"/>
  <c r="W547" i="24"/>
  <c r="L547" i="24"/>
  <c r="E547" i="24"/>
  <c r="Y547" i="24"/>
  <c r="N547" i="24"/>
  <c r="K547" i="24"/>
  <c r="A548" i="24"/>
  <c r="U547" i="24"/>
  <c r="V547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5" i="24"/>
  <c r="P835" i="24"/>
  <c r="W835" i="24"/>
  <c r="G835" i="24"/>
  <c r="N835" i="24"/>
  <c r="Y835" i="24"/>
  <c r="E835" i="24"/>
  <c r="L835" i="24"/>
  <c r="S835" i="24"/>
  <c r="C835" i="24"/>
  <c r="J835" i="24"/>
  <c r="Q835" i="24"/>
  <c r="X835" i="24"/>
  <c r="H835" i="24"/>
  <c r="O835" i="24"/>
  <c r="A836" i="24"/>
  <c r="F835" i="24"/>
  <c r="M835" i="24"/>
  <c r="T835" i="24"/>
  <c r="D835" i="24"/>
  <c r="K835" i="24"/>
  <c r="R835" i="24"/>
  <c r="B835" i="24"/>
  <c r="U835" i="24"/>
  <c r="V835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5" i="24"/>
  <c r="D655" i="24"/>
  <c r="C655" i="24"/>
  <c r="F655" i="24"/>
  <c r="Q655" i="24"/>
  <c r="P655" i="24"/>
  <c r="O655" i="24"/>
  <c r="A656" i="24"/>
  <c r="B655" i="24"/>
  <c r="M655" i="24"/>
  <c r="L655" i="24"/>
  <c r="K655" i="24"/>
  <c r="N655" i="24"/>
  <c r="I655" i="24"/>
  <c r="H655" i="24"/>
  <c r="G655" i="24"/>
  <c r="J655" i="24"/>
  <c r="U655" i="24"/>
  <c r="X655" i="24"/>
  <c r="Y655" i="24"/>
  <c r="S655" i="24"/>
  <c r="W655" i="24"/>
  <c r="T655" i="24"/>
  <c r="R655" i="24"/>
  <c r="V655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U77" i="19" l="1"/>
  <c r="E77" i="19"/>
  <c r="J77" i="19"/>
  <c r="S77" i="19"/>
  <c r="T77" i="19"/>
  <c r="L77" i="19"/>
  <c r="W77" i="19"/>
  <c r="O77" i="19"/>
  <c r="V77" i="19"/>
  <c r="F77" i="19"/>
  <c r="C77" i="19"/>
  <c r="H77" i="19"/>
  <c r="Q77" i="19"/>
  <c r="G77" i="19"/>
  <c r="Y77" i="19"/>
  <c r="I77" i="19"/>
  <c r="A114" i="19"/>
  <c r="P77" i="19"/>
  <c r="K77" i="19"/>
  <c r="B77" i="19"/>
  <c r="X77" i="19"/>
  <c r="R77" i="19"/>
  <c r="N77" i="19"/>
  <c r="M77" i="19"/>
  <c r="D77" i="19"/>
  <c r="S41" i="19"/>
  <c r="H41" i="19"/>
  <c r="D41" i="19"/>
  <c r="B41" i="19"/>
  <c r="E41" i="19"/>
  <c r="L41" i="19"/>
  <c r="U41" i="19"/>
  <c r="F41" i="19"/>
  <c r="M41" i="19"/>
  <c r="P41" i="19"/>
  <c r="Q41" i="19"/>
  <c r="Y41" i="19"/>
  <c r="R41" i="19"/>
  <c r="G41" i="19"/>
  <c r="C41" i="19"/>
  <c r="T41" i="19"/>
  <c r="O41" i="19"/>
  <c r="N41" i="19"/>
  <c r="V41" i="19"/>
  <c r="A78" i="19"/>
  <c r="J41" i="19"/>
  <c r="A42" i="19"/>
  <c r="I41" i="19"/>
  <c r="K41" i="19"/>
  <c r="E149" i="19"/>
  <c r="U149" i="19"/>
  <c r="J149" i="19"/>
  <c r="G149" i="19"/>
  <c r="P149" i="19"/>
  <c r="M149" i="19"/>
  <c r="C149" i="19"/>
  <c r="Y149" i="19"/>
  <c r="K149" i="19"/>
  <c r="I149" i="19"/>
  <c r="H149" i="19"/>
  <c r="X149" i="19"/>
  <c r="Q149" i="19"/>
  <c r="B149" i="19"/>
  <c r="S149" i="19"/>
  <c r="L149" i="19"/>
  <c r="V149" i="19"/>
  <c r="O149" i="19"/>
  <c r="D149" i="19"/>
  <c r="T149" i="19"/>
  <c r="F149" i="19"/>
  <c r="R149" i="19"/>
  <c r="W149" i="19"/>
  <c r="N149" i="19"/>
  <c r="F113" i="19"/>
  <c r="C113" i="19"/>
  <c r="H113" i="19"/>
  <c r="U113" i="19"/>
  <c r="A150" i="19"/>
  <c r="W113" i="19"/>
  <c r="I113" i="19"/>
  <c r="R113" i="19"/>
  <c r="O113" i="19"/>
  <c r="X113" i="19"/>
  <c r="J113" i="19"/>
  <c r="G113" i="19"/>
  <c r="P113" i="19"/>
  <c r="Y113" i="19"/>
  <c r="B113" i="19"/>
  <c r="D113" i="19"/>
  <c r="Q113" i="19"/>
  <c r="M113" i="19"/>
  <c r="V113" i="19"/>
  <c r="S113" i="19"/>
  <c r="E113" i="19"/>
  <c r="N113" i="19"/>
  <c r="K113" i="19"/>
  <c r="T113" i="19"/>
  <c r="L113" i="19"/>
  <c r="A80" i="21"/>
  <c r="Q80" i="21" s="1"/>
  <c r="A44" i="21"/>
  <c r="A81" i="21" s="1"/>
  <c r="A118" i="21" s="1"/>
  <c r="A155" i="21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M80" i="21"/>
  <c r="A117" i="21"/>
  <c r="A154" i="21" s="1"/>
  <c r="V80" i="21"/>
  <c r="J80" i="21"/>
  <c r="D80" i="21"/>
  <c r="T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D226" i="21"/>
  <c r="G226" i="21"/>
  <c r="O226" i="21"/>
  <c r="I226" i="21"/>
  <c r="C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X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4" i="24"/>
  <c r="R764" i="24"/>
  <c r="B764" i="24"/>
  <c r="I764" i="24"/>
  <c r="P764" i="24"/>
  <c r="G764" i="24"/>
  <c r="N764" i="24"/>
  <c r="Y764" i="24"/>
  <c r="E764" i="24"/>
  <c r="L764" i="24"/>
  <c r="S764" i="24"/>
  <c r="C764" i="24"/>
  <c r="J764" i="24"/>
  <c r="Q764" i="24"/>
  <c r="X764" i="24"/>
  <c r="H764" i="24"/>
  <c r="O764" i="24"/>
  <c r="A765" i="24"/>
  <c r="F764" i="24"/>
  <c r="M764" i="24"/>
  <c r="T764" i="24"/>
  <c r="D764" i="24"/>
  <c r="U764" i="24"/>
  <c r="W764" i="24"/>
  <c r="V764" i="24"/>
  <c r="R476" i="24"/>
  <c r="Q476" i="24"/>
  <c r="D476" i="24"/>
  <c r="J476" i="24"/>
  <c r="X476" i="24"/>
  <c r="C476" i="24"/>
  <c r="G476" i="24"/>
  <c r="F476" i="24"/>
  <c r="T476" i="24"/>
  <c r="A477" i="24"/>
  <c r="I476" i="24"/>
  <c r="S476" i="24"/>
  <c r="M476" i="24"/>
  <c r="W476" i="24"/>
  <c r="V476" i="24"/>
  <c r="E476" i="24"/>
  <c r="O476" i="24"/>
  <c r="Y476" i="24"/>
  <c r="L476" i="24"/>
  <c r="B476" i="24"/>
  <c r="P476" i="24"/>
  <c r="K476" i="24"/>
  <c r="U476" i="24"/>
  <c r="H476" i="24"/>
  <c r="N476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39" i="24"/>
  <c r="O439" i="24"/>
  <c r="Y439" i="24"/>
  <c r="L439" i="24"/>
  <c r="G439" i="24"/>
  <c r="F439" i="24"/>
  <c r="T439" i="24"/>
  <c r="U439" i="24"/>
  <c r="H439" i="24"/>
  <c r="N439" i="24"/>
  <c r="M439" i="24"/>
  <c r="W439" i="24"/>
  <c r="V439" i="24"/>
  <c r="J439" i="24"/>
  <c r="X439" i="24"/>
  <c r="C439" i="24"/>
  <c r="B439" i="24"/>
  <c r="P439" i="24"/>
  <c r="K439" i="24"/>
  <c r="A440" i="24"/>
  <c r="I439" i="24"/>
  <c r="S439" i="24"/>
  <c r="R439" i="24"/>
  <c r="Q439" i="24"/>
  <c r="D439" i="24"/>
  <c r="E512" i="24"/>
  <c r="Y512" i="24"/>
  <c r="J512" i="24"/>
  <c r="G512" i="24"/>
  <c r="D512" i="24"/>
  <c r="I512" i="24"/>
  <c r="A513" i="24"/>
  <c r="N512" i="24"/>
  <c r="K512" i="24"/>
  <c r="H512" i="24"/>
  <c r="M512" i="24"/>
  <c r="B512" i="24"/>
  <c r="R512" i="24"/>
  <c r="O512" i="24"/>
  <c r="L512" i="24"/>
  <c r="Q512" i="24"/>
  <c r="F512" i="24"/>
  <c r="C512" i="24"/>
  <c r="S512" i="24"/>
  <c r="P512" i="24"/>
  <c r="W512" i="24"/>
  <c r="T512" i="24"/>
  <c r="U512" i="24"/>
  <c r="V512" i="24"/>
  <c r="X512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8" i="24"/>
  <c r="A729" i="24"/>
  <c r="F728" i="24"/>
  <c r="M728" i="24"/>
  <c r="T728" i="24"/>
  <c r="D728" i="24"/>
  <c r="K728" i="24"/>
  <c r="R728" i="24"/>
  <c r="B728" i="24"/>
  <c r="I728" i="24"/>
  <c r="P728" i="24"/>
  <c r="W728" i="24"/>
  <c r="G728" i="24"/>
  <c r="N728" i="24"/>
  <c r="Y728" i="24"/>
  <c r="E728" i="24"/>
  <c r="L728" i="24"/>
  <c r="S728" i="24"/>
  <c r="C728" i="24"/>
  <c r="J728" i="24"/>
  <c r="Q728" i="24"/>
  <c r="X728" i="24"/>
  <c r="H728" i="24"/>
  <c r="U728" i="24"/>
  <c r="V728" i="24"/>
  <c r="H656" i="24"/>
  <c r="G656" i="24"/>
  <c r="F656" i="24"/>
  <c r="D656" i="24"/>
  <c r="A657" i="24"/>
  <c r="M656" i="24"/>
  <c r="P656" i="24"/>
  <c r="O656" i="24"/>
  <c r="N656" i="24"/>
  <c r="I656" i="24"/>
  <c r="L656" i="24"/>
  <c r="K656" i="24"/>
  <c r="J656" i="24"/>
  <c r="E656" i="24"/>
  <c r="C656" i="24"/>
  <c r="B656" i="24"/>
  <c r="U656" i="24"/>
  <c r="Q656" i="24"/>
  <c r="W656" i="24"/>
  <c r="R656" i="24"/>
  <c r="S656" i="24"/>
  <c r="T656" i="24"/>
  <c r="Y656" i="24"/>
  <c r="X656" i="24"/>
  <c r="V656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4" i="24"/>
  <c r="Y584" i="24"/>
  <c r="N584" i="24"/>
  <c r="K584" i="24"/>
  <c r="D584" i="24"/>
  <c r="T584" i="24"/>
  <c r="I584" i="24"/>
  <c r="B584" i="24"/>
  <c r="R584" i="24"/>
  <c r="O584" i="24"/>
  <c r="H584" i="24"/>
  <c r="X584" i="24"/>
  <c r="M584" i="24"/>
  <c r="F584" i="24"/>
  <c r="C584" i="24"/>
  <c r="S584" i="24"/>
  <c r="L584" i="24"/>
  <c r="A585" i="24"/>
  <c r="Q584" i="24"/>
  <c r="J584" i="24"/>
  <c r="G584" i="24"/>
  <c r="W584" i="24"/>
  <c r="P584" i="24"/>
  <c r="U584" i="24"/>
  <c r="V584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0" i="24"/>
  <c r="Y800" i="24"/>
  <c r="E800" i="24"/>
  <c r="D800" i="24"/>
  <c r="G800" i="24"/>
  <c r="J800" i="24"/>
  <c r="Q800" i="24"/>
  <c r="P800" i="24"/>
  <c r="S800" i="24"/>
  <c r="C800" i="24"/>
  <c r="A801" i="24"/>
  <c r="F800" i="24"/>
  <c r="M800" i="24"/>
  <c r="L800" i="24"/>
  <c r="O800" i="24"/>
  <c r="R800" i="24"/>
  <c r="B800" i="24"/>
  <c r="I800" i="24"/>
  <c r="H800" i="24"/>
  <c r="K800" i="24"/>
  <c r="T800" i="24"/>
  <c r="W800" i="24"/>
  <c r="U800" i="24"/>
  <c r="V800" i="24"/>
  <c r="X800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2" i="24"/>
  <c r="T872" i="24"/>
  <c r="D872" i="24"/>
  <c r="K872" i="24"/>
  <c r="R872" i="24"/>
  <c r="B872" i="24"/>
  <c r="I872" i="24"/>
  <c r="P872" i="24"/>
  <c r="W872" i="24"/>
  <c r="G872" i="24"/>
  <c r="N872" i="24"/>
  <c r="Y872" i="24"/>
  <c r="E872" i="24"/>
  <c r="L872" i="24"/>
  <c r="S872" i="24"/>
  <c r="C872" i="24"/>
  <c r="J872" i="24"/>
  <c r="Q872" i="24"/>
  <c r="X872" i="24"/>
  <c r="H872" i="24"/>
  <c r="O872" i="24"/>
  <c r="A873" i="24"/>
  <c r="F872" i="24"/>
  <c r="V872" i="24"/>
  <c r="U872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6" i="24"/>
  <c r="S836" i="24"/>
  <c r="C836" i="24"/>
  <c r="J836" i="24"/>
  <c r="Q836" i="24"/>
  <c r="L836" i="24"/>
  <c r="O836" i="24"/>
  <c r="A837" i="24"/>
  <c r="F836" i="24"/>
  <c r="M836" i="24"/>
  <c r="H836" i="24"/>
  <c r="K836" i="24"/>
  <c r="R836" i="24"/>
  <c r="B836" i="24"/>
  <c r="I836" i="24"/>
  <c r="T836" i="24"/>
  <c r="D836" i="24"/>
  <c r="G836" i="24"/>
  <c r="N836" i="24"/>
  <c r="Y836" i="24"/>
  <c r="E836" i="24"/>
  <c r="X836" i="24"/>
  <c r="U836" i="24"/>
  <c r="V836" i="24"/>
  <c r="W836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8" i="24"/>
  <c r="F548" i="24"/>
  <c r="C548" i="24"/>
  <c r="S548" i="24"/>
  <c r="L548" i="24"/>
  <c r="Q548" i="24"/>
  <c r="J548" i="24"/>
  <c r="G548" i="24"/>
  <c r="A549" i="24"/>
  <c r="P548" i="24"/>
  <c r="E548" i="24"/>
  <c r="Y548" i="24"/>
  <c r="N548" i="24"/>
  <c r="K548" i="24"/>
  <c r="D548" i="24"/>
  <c r="I548" i="24"/>
  <c r="B548" i="24"/>
  <c r="R548" i="24"/>
  <c r="O548" i="24"/>
  <c r="H548" i="24"/>
  <c r="X548" i="24"/>
  <c r="W548" i="24"/>
  <c r="V548" i="24"/>
  <c r="T548" i="24"/>
  <c r="U548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3" i="24"/>
  <c r="B692" i="24"/>
  <c r="E692" i="24"/>
  <c r="D692" i="24"/>
  <c r="C692" i="24"/>
  <c r="N692" i="24"/>
  <c r="Q692" i="24"/>
  <c r="P692" i="24"/>
  <c r="O692" i="24"/>
  <c r="J692" i="24"/>
  <c r="M692" i="24"/>
  <c r="L692" i="24"/>
  <c r="K692" i="24"/>
  <c r="F692" i="24"/>
  <c r="I692" i="24"/>
  <c r="H692" i="24"/>
  <c r="G692" i="24"/>
  <c r="T692" i="24"/>
  <c r="W692" i="24"/>
  <c r="U692" i="24"/>
  <c r="S692" i="24"/>
  <c r="V692" i="24"/>
  <c r="R692" i="24"/>
  <c r="Y692" i="24"/>
  <c r="X692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0" i="24"/>
  <c r="T620" i="24"/>
  <c r="D620" i="24"/>
  <c r="G620" i="24"/>
  <c r="J620" i="24"/>
  <c r="I620" i="24"/>
  <c r="P620" i="24"/>
  <c r="S620" i="24"/>
  <c r="A621" i="24"/>
  <c r="F620" i="24"/>
  <c r="Y620" i="24"/>
  <c r="E620" i="24"/>
  <c r="L620" i="24"/>
  <c r="O620" i="24"/>
  <c r="R620" i="24"/>
  <c r="Q620" i="24"/>
  <c r="X620" i="24"/>
  <c r="H620" i="24"/>
  <c r="K620" i="24"/>
  <c r="N620" i="24"/>
  <c r="B620" i="24"/>
  <c r="C620" i="24"/>
  <c r="V620" i="24"/>
  <c r="W620" i="24"/>
  <c r="U620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S42" i="19" l="1"/>
  <c r="D42" i="19"/>
  <c r="T42" i="19"/>
  <c r="B42" i="19"/>
  <c r="J42" i="19"/>
  <c r="C42" i="19"/>
  <c r="O42" i="19"/>
  <c r="A43" i="19"/>
  <c r="I42" i="19"/>
  <c r="M42" i="19"/>
  <c r="E42" i="19"/>
  <c r="F42" i="19"/>
  <c r="A79" i="19"/>
  <c r="K42" i="19"/>
  <c r="P42" i="19"/>
  <c r="L42" i="19"/>
  <c r="H42" i="19"/>
  <c r="U42" i="19"/>
  <c r="Q42" i="19"/>
  <c r="R42" i="19"/>
  <c r="G42" i="19"/>
  <c r="N42" i="19"/>
  <c r="S150" i="19"/>
  <c r="T150" i="19"/>
  <c r="I150" i="19"/>
  <c r="R150" i="19"/>
  <c r="W150" i="19"/>
  <c r="X150" i="19"/>
  <c r="C150" i="19"/>
  <c r="O150" i="19"/>
  <c r="P150" i="19"/>
  <c r="Y150" i="19"/>
  <c r="G150" i="19"/>
  <c r="D150" i="19"/>
  <c r="J150" i="19"/>
  <c r="V150" i="19"/>
  <c r="B150" i="19"/>
  <c r="E150" i="19"/>
  <c r="N150" i="19"/>
  <c r="L150" i="19"/>
  <c r="Q150" i="19"/>
  <c r="F150" i="19"/>
  <c r="K150" i="19"/>
  <c r="H150" i="19"/>
  <c r="U150" i="19"/>
  <c r="M150" i="19"/>
  <c r="Q78" i="19"/>
  <c r="G78" i="19"/>
  <c r="A115" i="19"/>
  <c r="P78" i="19"/>
  <c r="T78" i="19"/>
  <c r="O78" i="19"/>
  <c r="W78" i="19"/>
  <c r="U78" i="19"/>
  <c r="R78" i="19"/>
  <c r="B78" i="19"/>
  <c r="X78" i="19"/>
  <c r="L78" i="19"/>
  <c r="F78" i="19"/>
  <c r="H78" i="19"/>
  <c r="D78" i="19"/>
  <c r="E78" i="19"/>
  <c r="V78" i="19"/>
  <c r="N78" i="19"/>
  <c r="K78" i="19"/>
  <c r="C78" i="19"/>
  <c r="J78" i="19"/>
  <c r="S78" i="19"/>
  <c r="Y78" i="19"/>
  <c r="I78" i="19"/>
  <c r="M78" i="19"/>
  <c r="F114" i="19"/>
  <c r="V114" i="19"/>
  <c r="S114" i="19"/>
  <c r="D114" i="19"/>
  <c r="Q114" i="19"/>
  <c r="N114" i="19"/>
  <c r="I114" i="19"/>
  <c r="Y114" i="19"/>
  <c r="R114" i="19"/>
  <c r="B114" i="19"/>
  <c r="T114" i="19"/>
  <c r="L114" i="19"/>
  <c r="A151" i="19"/>
  <c r="P114" i="19"/>
  <c r="E114" i="19"/>
  <c r="U114" i="19"/>
  <c r="G114" i="19"/>
  <c r="M114" i="19"/>
  <c r="O114" i="19"/>
  <c r="C114" i="19"/>
  <c r="W114" i="19"/>
  <c r="H114" i="19"/>
  <c r="X114" i="19"/>
  <c r="J114" i="19"/>
  <c r="K114" i="19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A82" i="21" s="1"/>
  <c r="A119" i="21" s="1"/>
  <c r="A156" i="21" s="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A82" i="23" s="1"/>
  <c r="A119" i="23" s="1"/>
  <c r="A156" i="23" s="1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7" i="24"/>
  <c r="M657" i="24"/>
  <c r="G657" i="24"/>
  <c r="S657" i="24"/>
  <c r="H657" i="24"/>
  <c r="A658" i="24"/>
  <c r="F657" i="24"/>
  <c r="I657" i="24"/>
  <c r="T657" i="24"/>
  <c r="K657" i="24"/>
  <c r="R657" i="24"/>
  <c r="Y657" i="24"/>
  <c r="E657" i="24"/>
  <c r="L657" i="24"/>
  <c r="X657" i="24"/>
  <c r="N657" i="24"/>
  <c r="Q657" i="24"/>
  <c r="O657" i="24"/>
  <c r="D657" i="24"/>
  <c r="P657" i="24"/>
  <c r="B657" i="24"/>
  <c r="C657" i="24"/>
  <c r="W657" i="24"/>
  <c r="U657" i="24"/>
  <c r="V657" i="24"/>
  <c r="K729" i="24"/>
  <c r="N729" i="24"/>
  <c r="P729" i="24"/>
  <c r="L729" i="24"/>
  <c r="G729" i="24"/>
  <c r="J729" i="24"/>
  <c r="H729" i="24"/>
  <c r="D729" i="24"/>
  <c r="C729" i="24"/>
  <c r="F729" i="24"/>
  <c r="M729" i="24"/>
  <c r="Q729" i="24"/>
  <c r="O729" i="24"/>
  <c r="A730" i="24"/>
  <c r="B729" i="24"/>
  <c r="E729" i="24"/>
  <c r="I729" i="24"/>
  <c r="R729" i="24"/>
  <c r="U729" i="24"/>
  <c r="S729" i="24"/>
  <c r="Y729" i="24"/>
  <c r="V729" i="24"/>
  <c r="X729" i="24"/>
  <c r="T729" i="24"/>
  <c r="W729" i="24"/>
  <c r="O513" i="24"/>
  <c r="M513" i="24"/>
  <c r="F513" i="24"/>
  <c r="L513" i="24"/>
  <c r="T513" i="24"/>
  <c r="C513" i="24"/>
  <c r="S513" i="24"/>
  <c r="Q513" i="24"/>
  <c r="J513" i="24"/>
  <c r="P513" i="24"/>
  <c r="H513" i="24"/>
  <c r="G513" i="24"/>
  <c r="E513" i="24"/>
  <c r="Y513" i="24"/>
  <c r="N513" i="24"/>
  <c r="A514" i="24"/>
  <c r="X513" i="24"/>
  <c r="K513" i="24"/>
  <c r="I513" i="24"/>
  <c r="B513" i="24"/>
  <c r="R513" i="24"/>
  <c r="D513" i="24"/>
  <c r="W513" i="24"/>
  <c r="V513" i="24"/>
  <c r="U513" i="24"/>
  <c r="K440" i="24"/>
  <c r="A441" i="24"/>
  <c r="Y440" i="24"/>
  <c r="C440" i="24"/>
  <c r="R440" i="24"/>
  <c r="W440" i="24"/>
  <c r="H440" i="24"/>
  <c r="E440" i="24"/>
  <c r="X440" i="24"/>
  <c r="N440" i="24"/>
  <c r="S440" i="24"/>
  <c r="T440" i="24"/>
  <c r="Q440" i="24"/>
  <c r="U440" i="24"/>
  <c r="O440" i="24"/>
  <c r="D440" i="24"/>
  <c r="M440" i="24"/>
  <c r="P440" i="24"/>
  <c r="F440" i="24"/>
  <c r="J440" i="24"/>
  <c r="I440" i="24"/>
  <c r="L440" i="24"/>
  <c r="B440" i="24"/>
  <c r="G440" i="24"/>
  <c r="V440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1" i="24"/>
  <c r="G801" i="24"/>
  <c r="I801" i="24"/>
  <c r="B801" i="24"/>
  <c r="R801" i="24"/>
  <c r="X801" i="24"/>
  <c r="S801" i="24"/>
  <c r="C801" i="24"/>
  <c r="D801" i="24"/>
  <c r="M801" i="24"/>
  <c r="J801" i="24"/>
  <c r="T801" i="24"/>
  <c r="O801" i="24"/>
  <c r="Y801" i="24"/>
  <c r="N801" i="24"/>
  <c r="F801" i="24"/>
  <c r="E801" i="24"/>
  <c r="P801" i="24"/>
  <c r="K801" i="24"/>
  <c r="Q801" i="24"/>
  <c r="H801" i="24"/>
  <c r="A802" i="24"/>
  <c r="U801" i="24"/>
  <c r="W801" i="24"/>
  <c r="V801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49" i="24"/>
  <c r="M549" i="24"/>
  <c r="F549" i="24"/>
  <c r="L549" i="24"/>
  <c r="H549" i="24"/>
  <c r="C549" i="24"/>
  <c r="S549" i="24"/>
  <c r="Q549" i="24"/>
  <c r="J549" i="24"/>
  <c r="P549" i="24"/>
  <c r="G549" i="24"/>
  <c r="E549" i="24"/>
  <c r="Y549" i="24"/>
  <c r="N549" i="24"/>
  <c r="A550" i="24"/>
  <c r="K549" i="24"/>
  <c r="I549" i="24"/>
  <c r="B549" i="24"/>
  <c r="R549" i="24"/>
  <c r="D549" i="24"/>
  <c r="X549" i="24"/>
  <c r="V549" i="24"/>
  <c r="U549" i="24"/>
  <c r="W549" i="24"/>
  <c r="T549" i="24"/>
  <c r="M837" i="24"/>
  <c r="K837" i="24"/>
  <c r="J837" i="24"/>
  <c r="H837" i="24"/>
  <c r="G837" i="24"/>
  <c r="I837" i="24"/>
  <c r="F837" i="24"/>
  <c r="D837" i="24"/>
  <c r="C837" i="24"/>
  <c r="B837" i="24"/>
  <c r="Y837" i="24"/>
  <c r="E837" i="24"/>
  <c r="A838" i="24"/>
  <c r="S837" i="24"/>
  <c r="R837" i="24"/>
  <c r="Q837" i="24"/>
  <c r="P837" i="24"/>
  <c r="O837" i="24"/>
  <c r="N837" i="24"/>
  <c r="L837" i="24"/>
  <c r="X837" i="24"/>
  <c r="W837" i="24"/>
  <c r="U837" i="24"/>
  <c r="T837" i="24"/>
  <c r="V837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5" i="24"/>
  <c r="M585" i="24"/>
  <c r="F585" i="24"/>
  <c r="D585" i="24"/>
  <c r="P585" i="24"/>
  <c r="C585" i="24"/>
  <c r="S585" i="24"/>
  <c r="Q585" i="24"/>
  <c r="J585" i="24"/>
  <c r="H585" i="24"/>
  <c r="G585" i="24"/>
  <c r="E585" i="24"/>
  <c r="Y585" i="24"/>
  <c r="N585" i="24"/>
  <c r="L585" i="24"/>
  <c r="K585" i="24"/>
  <c r="I585" i="24"/>
  <c r="B585" i="24"/>
  <c r="R585" i="24"/>
  <c r="A586" i="24"/>
  <c r="X585" i="24"/>
  <c r="U585" i="24"/>
  <c r="W585" i="24"/>
  <c r="T585" i="24"/>
  <c r="V585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7" i="24"/>
  <c r="D477" i="24"/>
  <c r="Y477" i="24"/>
  <c r="C477" i="24"/>
  <c r="R477" i="24"/>
  <c r="W477" i="24"/>
  <c r="X477" i="24"/>
  <c r="E477" i="24"/>
  <c r="L477" i="24"/>
  <c r="N477" i="24"/>
  <c r="S477" i="24"/>
  <c r="H477" i="24"/>
  <c r="Q477" i="24"/>
  <c r="U477" i="24"/>
  <c r="O477" i="24"/>
  <c r="T477" i="24"/>
  <c r="M477" i="24"/>
  <c r="P477" i="24"/>
  <c r="F477" i="24"/>
  <c r="J477" i="24"/>
  <c r="I477" i="24"/>
  <c r="A478" i="24"/>
  <c r="B477" i="24"/>
  <c r="G477" i="24"/>
  <c r="V477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1" i="24"/>
  <c r="Y621" i="24"/>
  <c r="E621" i="24"/>
  <c r="L621" i="24"/>
  <c r="S621" i="24"/>
  <c r="C621" i="24"/>
  <c r="J621" i="24"/>
  <c r="Q621" i="24"/>
  <c r="X621" i="24"/>
  <c r="H621" i="24"/>
  <c r="O621" i="24"/>
  <c r="A622" i="24"/>
  <c r="F621" i="24"/>
  <c r="M621" i="24"/>
  <c r="T621" i="24"/>
  <c r="D621" i="24"/>
  <c r="K621" i="24"/>
  <c r="R621" i="24"/>
  <c r="B621" i="24"/>
  <c r="I621" i="24"/>
  <c r="P621" i="24"/>
  <c r="W621" i="24"/>
  <c r="G621" i="24"/>
  <c r="V621" i="24"/>
  <c r="U621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3" i="24"/>
  <c r="O693" i="24"/>
  <c r="N693" i="24"/>
  <c r="M693" i="24"/>
  <c r="L693" i="24"/>
  <c r="K693" i="24"/>
  <c r="J693" i="24"/>
  <c r="I693" i="24"/>
  <c r="H693" i="24"/>
  <c r="G693" i="24"/>
  <c r="F693" i="24"/>
  <c r="E693" i="24"/>
  <c r="D693" i="24"/>
  <c r="A694" i="24"/>
  <c r="B693" i="24"/>
  <c r="C693" i="24"/>
  <c r="Y693" i="24"/>
  <c r="S693" i="24"/>
  <c r="X693" i="24"/>
  <c r="T693" i="24"/>
  <c r="W693" i="24"/>
  <c r="V693" i="24"/>
  <c r="R693" i="24"/>
  <c r="U693" i="24"/>
  <c r="Q693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3" i="24"/>
  <c r="G873" i="24"/>
  <c r="F873" i="24"/>
  <c r="E873" i="24"/>
  <c r="I873" i="24"/>
  <c r="T873" i="24"/>
  <c r="D873" i="24"/>
  <c r="B873" i="24"/>
  <c r="A874" i="24"/>
  <c r="Y873" i="24"/>
  <c r="C873" i="24"/>
  <c r="P873" i="24"/>
  <c r="R873" i="24"/>
  <c r="Q873" i="24"/>
  <c r="O873" i="24"/>
  <c r="S873" i="24"/>
  <c r="L873" i="24"/>
  <c r="M873" i="24"/>
  <c r="K873" i="24"/>
  <c r="J873" i="24"/>
  <c r="N873" i="24"/>
  <c r="W873" i="24"/>
  <c r="U873" i="24"/>
  <c r="V873" i="24"/>
  <c r="X873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5" i="24"/>
  <c r="D765" i="24"/>
  <c r="K765" i="24"/>
  <c r="R765" i="24"/>
  <c r="B765" i="24"/>
  <c r="E765" i="24"/>
  <c r="P765" i="24"/>
  <c r="X765" i="24"/>
  <c r="G765" i="24"/>
  <c r="N765" i="24"/>
  <c r="Q765" i="24"/>
  <c r="A766" i="24"/>
  <c r="L765" i="24"/>
  <c r="S765" i="24"/>
  <c r="C765" i="24"/>
  <c r="J765" i="24"/>
  <c r="M765" i="24"/>
  <c r="Y765" i="24"/>
  <c r="H765" i="24"/>
  <c r="O765" i="24"/>
  <c r="W765" i="24"/>
  <c r="F765" i="24"/>
  <c r="I765" i="24"/>
  <c r="U765" i="24"/>
  <c r="V765" i="24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P151" i="19" l="1"/>
  <c r="B151" i="19"/>
  <c r="Q151" i="19"/>
  <c r="F151" i="19"/>
  <c r="V151" i="19"/>
  <c r="K151" i="19"/>
  <c r="S151" i="19"/>
  <c r="H151" i="19"/>
  <c r="X151" i="19"/>
  <c r="I151" i="19"/>
  <c r="Y151" i="19"/>
  <c r="M151" i="19"/>
  <c r="R151" i="19"/>
  <c r="G151" i="19"/>
  <c r="D151" i="19"/>
  <c r="T151" i="19"/>
  <c r="E151" i="19"/>
  <c r="N151" i="19"/>
  <c r="U151" i="19"/>
  <c r="J151" i="19"/>
  <c r="C151" i="19"/>
  <c r="W151" i="19"/>
  <c r="O151" i="19"/>
  <c r="L151" i="19"/>
  <c r="D43" i="19"/>
  <c r="H43" i="19"/>
  <c r="S43" i="19"/>
  <c r="R43" i="19"/>
  <c r="M43" i="19"/>
  <c r="B43" i="19"/>
  <c r="U43" i="19"/>
  <c r="E43" i="19"/>
  <c r="P43" i="19"/>
  <c r="G43" i="19"/>
  <c r="N43" i="19"/>
  <c r="A44" i="19"/>
  <c r="F43" i="19"/>
  <c r="J43" i="19"/>
  <c r="I43" i="19"/>
  <c r="T43" i="19"/>
  <c r="L43" i="19"/>
  <c r="K43" i="19"/>
  <c r="O43" i="19"/>
  <c r="C43" i="19"/>
  <c r="A80" i="19"/>
  <c r="Q43" i="19"/>
  <c r="A152" i="19"/>
  <c r="U115" i="19"/>
  <c r="J115" i="19"/>
  <c r="C115" i="19"/>
  <c r="W115" i="19"/>
  <c r="O115" i="19"/>
  <c r="K115" i="19"/>
  <c r="P115" i="19"/>
  <c r="B115" i="19"/>
  <c r="Q115" i="19"/>
  <c r="F115" i="19"/>
  <c r="V115" i="19"/>
  <c r="N115" i="19"/>
  <c r="S115" i="19"/>
  <c r="H115" i="19"/>
  <c r="X115" i="19"/>
  <c r="I115" i="19"/>
  <c r="Y115" i="19"/>
  <c r="L115" i="19"/>
  <c r="R115" i="19"/>
  <c r="G115" i="19"/>
  <c r="D115" i="19"/>
  <c r="T115" i="19"/>
  <c r="E115" i="19"/>
  <c r="M115" i="19"/>
  <c r="S79" i="19"/>
  <c r="G79" i="19"/>
  <c r="A116" i="19"/>
  <c r="Y79" i="19"/>
  <c r="O79" i="19"/>
  <c r="M79" i="19"/>
  <c r="Q79" i="19"/>
  <c r="W79" i="19"/>
  <c r="R79" i="19"/>
  <c r="X79" i="19"/>
  <c r="I79" i="19"/>
  <c r="L79" i="19"/>
  <c r="F79" i="19"/>
  <c r="T79" i="19"/>
  <c r="U79" i="19"/>
  <c r="K79" i="19"/>
  <c r="B79" i="19"/>
  <c r="D79" i="19"/>
  <c r="N79" i="19"/>
  <c r="C79" i="19"/>
  <c r="J79" i="19"/>
  <c r="H79" i="19"/>
  <c r="E79" i="19"/>
  <c r="V79" i="19"/>
  <c r="P79" i="19"/>
  <c r="N80" i="24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A82" i="24" s="1"/>
  <c r="A119" i="24" s="1"/>
  <c r="A156" i="24" s="1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A231" i="23" s="1"/>
  <c r="A268" i="23" s="1"/>
  <c r="A305" i="23" s="1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R156" i="23"/>
  <c r="C156" i="23"/>
  <c r="G156" i="23"/>
  <c r="K156" i="23"/>
  <c r="O156" i="23"/>
  <c r="S156" i="23"/>
  <c r="W156" i="23"/>
  <c r="D156" i="23"/>
  <c r="H156" i="23"/>
  <c r="L156" i="23"/>
  <c r="P156" i="23"/>
  <c r="X156" i="23"/>
  <c r="T156" i="23"/>
  <c r="E156" i="23"/>
  <c r="I156" i="23"/>
  <c r="M156" i="23"/>
  <c r="Q156" i="23"/>
  <c r="U156" i="23"/>
  <c r="Y156" i="23"/>
  <c r="B156" i="23"/>
  <c r="F156" i="23"/>
  <c r="J156" i="23"/>
  <c r="N156" i="23"/>
  <c r="V156" i="23"/>
  <c r="C119" i="23"/>
  <c r="G119" i="23"/>
  <c r="K119" i="23"/>
  <c r="O119" i="23"/>
  <c r="S119" i="23"/>
  <c r="W119" i="23"/>
  <c r="D119" i="23"/>
  <c r="H119" i="23"/>
  <c r="L119" i="23"/>
  <c r="P119" i="23"/>
  <c r="T119" i="23"/>
  <c r="X119" i="23"/>
  <c r="E119" i="23"/>
  <c r="I119" i="23"/>
  <c r="M119" i="23"/>
  <c r="Q119" i="23"/>
  <c r="U119" i="23"/>
  <c r="Y119" i="23"/>
  <c r="B119" i="23"/>
  <c r="F119" i="23"/>
  <c r="J119" i="23"/>
  <c r="N119" i="23"/>
  <c r="R119" i="23"/>
  <c r="V119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J82" i="23"/>
  <c r="C82" i="23"/>
  <c r="G82" i="23"/>
  <c r="K82" i="23"/>
  <c r="O82" i="23"/>
  <c r="S82" i="23"/>
  <c r="W82" i="23"/>
  <c r="D82" i="23"/>
  <c r="H82" i="23"/>
  <c r="P82" i="23"/>
  <c r="T82" i="23"/>
  <c r="X82" i="23"/>
  <c r="L82" i="23"/>
  <c r="E82" i="23"/>
  <c r="I82" i="23"/>
  <c r="M82" i="23"/>
  <c r="Q82" i="23"/>
  <c r="U82" i="23"/>
  <c r="Y82" i="23"/>
  <c r="B82" i="23"/>
  <c r="F82" i="23"/>
  <c r="N82" i="23"/>
  <c r="R82" i="23"/>
  <c r="V82" i="23"/>
  <c r="B45" i="23"/>
  <c r="F45" i="23"/>
  <c r="J45" i="23"/>
  <c r="N45" i="23"/>
  <c r="R45" i="23"/>
  <c r="V45" i="23"/>
  <c r="C45" i="23"/>
  <c r="G45" i="23"/>
  <c r="K45" i="23"/>
  <c r="O45" i="23"/>
  <c r="S45" i="23"/>
  <c r="W45" i="23"/>
  <c r="D45" i="23"/>
  <c r="H45" i="23"/>
  <c r="L45" i="23"/>
  <c r="P45" i="23"/>
  <c r="T45" i="23"/>
  <c r="X45" i="23"/>
  <c r="E45" i="23"/>
  <c r="I45" i="23"/>
  <c r="M45" i="23"/>
  <c r="Q45" i="23"/>
  <c r="U45" i="23"/>
  <c r="Y45" i="23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Y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4" i="24"/>
  <c r="C874" i="24"/>
  <c r="J874" i="24"/>
  <c r="Q874" i="24"/>
  <c r="P874" i="24"/>
  <c r="O874" i="24"/>
  <c r="A875" i="24"/>
  <c r="F874" i="24"/>
  <c r="M874" i="24"/>
  <c r="L874" i="24"/>
  <c r="K874" i="24"/>
  <c r="R874" i="24"/>
  <c r="B874" i="24"/>
  <c r="I874" i="24"/>
  <c r="H874" i="24"/>
  <c r="G874" i="24"/>
  <c r="N874" i="24"/>
  <c r="Y874" i="24"/>
  <c r="E874" i="24"/>
  <c r="D874" i="24"/>
  <c r="U874" i="24"/>
  <c r="T874" i="24"/>
  <c r="V874" i="24"/>
  <c r="X874" i="24"/>
  <c r="W874" i="24"/>
  <c r="P694" i="24"/>
  <c r="S694" i="24"/>
  <c r="A695" i="24"/>
  <c r="F694" i="24"/>
  <c r="I694" i="24"/>
  <c r="L694" i="24"/>
  <c r="O694" i="24"/>
  <c r="R694" i="24"/>
  <c r="Y694" i="24"/>
  <c r="E694" i="24"/>
  <c r="X694" i="24"/>
  <c r="H694" i="24"/>
  <c r="K694" i="24"/>
  <c r="N694" i="24"/>
  <c r="Q694" i="24"/>
  <c r="T694" i="24"/>
  <c r="D694" i="24"/>
  <c r="G694" i="24"/>
  <c r="J694" i="24"/>
  <c r="M694" i="24"/>
  <c r="B694" i="24"/>
  <c r="C694" i="24"/>
  <c r="V694" i="24"/>
  <c r="U694" i="24"/>
  <c r="W694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39" i="24"/>
  <c r="F838" i="24"/>
  <c r="M838" i="24"/>
  <c r="T838" i="24"/>
  <c r="D838" i="24"/>
  <c r="G838" i="24"/>
  <c r="R838" i="24"/>
  <c r="B838" i="24"/>
  <c r="I838" i="24"/>
  <c r="P838" i="24"/>
  <c r="S838" i="24"/>
  <c r="C838" i="24"/>
  <c r="N838" i="24"/>
  <c r="Y838" i="24"/>
  <c r="E838" i="24"/>
  <c r="L838" i="24"/>
  <c r="O838" i="24"/>
  <c r="J838" i="24"/>
  <c r="Q838" i="24"/>
  <c r="X838" i="24"/>
  <c r="H838" i="24"/>
  <c r="K838" i="24"/>
  <c r="W838" i="24"/>
  <c r="V838" i="24"/>
  <c r="U838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4" i="24"/>
  <c r="H514" i="24"/>
  <c r="E514" i="24"/>
  <c r="A515" i="24"/>
  <c r="N514" i="24"/>
  <c r="C514" i="24"/>
  <c r="S514" i="24"/>
  <c r="P514" i="24"/>
  <c r="I514" i="24"/>
  <c r="B514" i="24"/>
  <c r="R514" i="24"/>
  <c r="G514" i="24"/>
  <c r="W514" i="24"/>
  <c r="T514" i="24"/>
  <c r="Q514" i="24"/>
  <c r="F514" i="24"/>
  <c r="K514" i="24"/>
  <c r="D514" i="24"/>
  <c r="X514" i="24"/>
  <c r="Y514" i="24"/>
  <c r="J514" i="24"/>
  <c r="L514" i="24"/>
  <c r="M514" i="24"/>
  <c r="U514" i="24"/>
  <c r="V514" i="24"/>
  <c r="A659" i="24"/>
  <c r="F658" i="24"/>
  <c r="M658" i="24"/>
  <c r="T658" i="24"/>
  <c r="D658" i="24"/>
  <c r="K658" i="24"/>
  <c r="R658" i="24"/>
  <c r="B658" i="24"/>
  <c r="I658" i="24"/>
  <c r="P658" i="24"/>
  <c r="W658" i="24"/>
  <c r="G658" i="24"/>
  <c r="N658" i="24"/>
  <c r="Y658" i="24"/>
  <c r="E658" i="24"/>
  <c r="L658" i="24"/>
  <c r="S658" i="24"/>
  <c r="C658" i="24"/>
  <c r="J658" i="24"/>
  <c r="Q658" i="24"/>
  <c r="X658" i="24"/>
  <c r="H658" i="24"/>
  <c r="O658" i="24"/>
  <c r="V658" i="24"/>
  <c r="U658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2" i="24"/>
  <c r="N622" i="24"/>
  <c r="Y622" i="24"/>
  <c r="E622" i="24"/>
  <c r="D622" i="24"/>
  <c r="S622" i="24"/>
  <c r="C622" i="24"/>
  <c r="J622" i="24"/>
  <c r="Q622" i="24"/>
  <c r="P622" i="24"/>
  <c r="O622" i="24"/>
  <c r="A623" i="24"/>
  <c r="F622" i="24"/>
  <c r="M622" i="24"/>
  <c r="L622" i="24"/>
  <c r="K622" i="24"/>
  <c r="R622" i="24"/>
  <c r="B622" i="24"/>
  <c r="I622" i="24"/>
  <c r="H622" i="24"/>
  <c r="U622" i="24"/>
  <c r="X622" i="24"/>
  <c r="W622" i="24"/>
  <c r="T622" i="24"/>
  <c r="V622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1" i="24"/>
  <c r="A442" i="24"/>
  <c r="I441" i="24"/>
  <c r="D441" i="24"/>
  <c r="R441" i="24"/>
  <c r="Q441" i="24"/>
  <c r="E441" i="24"/>
  <c r="G441" i="24"/>
  <c r="Y441" i="24"/>
  <c r="T441" i="24"/>
  <c r="O441" i="24"/>
  <c r="F441" i="24"/>
  <c r="C441" i="24"/>
  <c r="U441" i="24"/>
  <c r="W441" i="24"/>
  <c r="N441" i="24"/>
  <c r="M441" i="24"/>
  <c r="H441" i="24"/>
  <c r="V441" i="24"/>
  <c r="S441" i="24"/>
  <c r="J441" i="24"/>
  <c r="P441" i="24"/>
  <c r="K441" i="24"/>
  <c r="B441" i="24"/>
  <c r="X441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6" i="24"/>
  <c r="L766" i="24"/>
  <c r="K766" i="24"/>
  <c r="N766" i="24"/>
  <c r="I766" i="24"/>
  <c r="H766" i="24"/>
  <c r="G766" i="24"/>
  <c r="J766" i="24"/>
  <c r="E766" i="24"/>
  <c r="D766" i="24"/>
  <c r="C766" i="24"/>
  <c r="F766" i="24"/>
  <c r="Q766" i="24"/>
  <c r="P766" i="24"/>
  <c r="O766" i="24"/>
  <c r="A767" i="24"/>
  <c r="B766" i="24"/>
  <c r="X766" i="24"/>
  <c r="W766" i="24"/>
  <c r="R766" i="24"/>
  <c r="T766" i="24"/>
  <c r="U766" i="24"/>
  <c r="V766" i="24"/>
  <c r="Y766" i="24"/>
  <c r="S766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2" i="24"/>
  <c r="H802" i="24"/>
  <c r="O802" i="24"/>
  <c r="A803" i="24"/>
  <c r="F802" i="24"/>
  <c r="M802" i="24"/>
  <c r="T802" i="24"/>
  <c r="D802" i="24"/>
  <c r="K802" i="24"/>
  <c r="R802" i="24"/>
  <c r="B802" i="24"/>
  <c r="I802" i="24"/>
  <c r="P802" i="24"/>
  <c r="W802" i="24"/>
  <c r="G802" i="24"/>
  <c r="N802" i="24"/>
  <c r="Y802" i="24"/>
  <c r="E802" i="24"/>
  <c r="L802" i="24"/>
  <c r="S802" i="24"/>
  <c r="C802" i="24"/>
  <c r="J802" i="24"/>
  <c r="Q802" i="24"/>
  <c r="U802" i="24"/>
  <c r="V802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8" i="24"/>
  <c r="V478" i="24"/>
  <c r="E478" i="24"/>
  <c r="G478" i="24"/>
  <c r="Y478" i="24"/>
  <c r="T478" i="24"/>
  <c r="X478" i="24"/>
  <c r="C478" i="24"/>
  <c r="U478" i="24"/>
  <c r="W478" i="24"/>
  <c r="N478" i="24"/>
  <c r="M478" i="24"/>
  <c r="Q478" i="24"/>
  <c r="S478" i="24"/>
  <c r="J478" i="24"/>
  <c r="P478" i="24"/>
  <c r="K478" i="24"/>
  <c r="B478" i="24"/>
  <c r="O478" i="24"/>
  <c r="F478" i="24"/>
  <c r="L478" i="24"/>
  <c r="A479" i="24"/>
  <c r="I478" i="24"/>
  <c r="D478" i="24"/>
  <c r="R478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6" i="24"/>
  <c r="S586" i="24"/>
  <c r="P586" i="24"/>
  <c r="M586" i="24"/>
  <c r="F586" i="24"/>
  <c r="G586" i="24"/>
  <c r="D586" i="24"/>
  <c r="A587" i="24"/>
  <c r="Q586" i="24"/>
  <c r="J586" i="24"/>
  <c r="K586" i="24"/>
  <c r="H586" i="24"/>
  <c r="E586" i="24"/>
  <c r="Y586" i="24"/>
  <c r="N586" i="24"/>
  <c r="O586" i="24"/>
  <c r="L586" i="24"/>
  <c r="I586" i="24"/>
  <c r="B586" i="24"/>
  <c r="R586" i="24"/>
  <c r="V586" i="24"/>
  <c r="W586" i="24"/>
  <c r="T586" i="24"/>
  <c r="U586" i="24"/>
  <c r="X586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50" i="24"/>
  <c r="D550" i="24"/>
  <c r="T550" i="24"/>
  <c r="M550" i="24"/>
  <c r="F550" i="24"/>
  <c r="O550" i="24"/>
  <c r="H550" i="24"/>
  <c r="X550" i="24"/>
  <c r="Q550" i="24"/>
  <c r="J550" i="24"/>
  <c r="C550" i="24"/>
  <c r="S550" i="24"/>
  <c r="L550" i="24"/>
  <c r="E550" i="24"/>
  <c r="Y550" i="24"/>
  <c r="N550" i="24"/>
  <c r="G550" i="24"/>
  <c r="A551" i="24"/>
  <c r="P550" i="24"/>
  <c r="I550" i="24"/>
  <c r="B550" i="24"/>
  <c r="R550" i="24"/>
  <c r="V550" i="24"/>
  <c r="W550" i="24"/>
  <c r="U550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0" i="24"/>
  <c r="D730" i="24"/>
  <c r="A731" i="24"/>
  <c r="P730" i="24"/>
  <c r="O730" i="24"/>
  <c r="N730" i="24"/>
  <c r="M730" i="24"/>
  <c r="L730" i="24"/>
  <c r="K730" i="24"/>
  <c r="J730" i="24"/>
  <c r="I730" i="24"/>
  <c r="H730" i="24"/>
  <c r="G730" i="24"/>
  <c r="F730" i="24"/>
  <c r="B730" i="24"/>
  <c r="C730" i="24"/>
  <c r="Y730" i="24"/>
  <c r="T730" i="24"/>
  <c r="W730" i="24"/>
  <c r="Q730" i="24"/>
  <c r="V730" i="24"/>
  <c r="R730" i="24"/>
  <c r="U730" i="24"/>
  <c r="X730" i="24"/>
  <c r="S730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G44" i="19" l="1"/>
  <c r="W44" i="19"/>
  <c r="P44" i="19"/>
  <c r="I44" i="19"/>
  <c r="Y44" i="19"/>
  <c r="R44" i="19"/>
  <c r="A45" i="19"/>
  <c r="K44" i="19"/>
  <c r="D44" i="19"/>
  <c r="T44" i="19"/>
  <c r="M44" i="19"/>
  <c r="F44" i="19"/>
  <c r="V44" i="19"/>
  <c r="O44" i="19"/>
  <c r="H44" i="19"/>
  <c r="X44" i="19"/>
  <c r="Q44" i="19"/>
  <c r="J44" i="19"/>
  <c r="B44" i="19"/>
  <c r="C44" i="19"/>
  <c r="S44" i="19"/>
  <c r="L44" i="19"/>
  <c r="E44" i="19"/>
  <c r="U44" i="19"/>
  <c r="N44" i="19"/>
  <c r="A81" i="19"/>
  <c r="C152" i="19"/>
  <c r="W152" i="19"/>
  <c r="P152" i="19"/>
  <c r="E152" i="19"/>
  <c r="O152" i="19"/>
  <c r="K152" i="19"/>
  <c r="U152" i="19"/>
  <c r="F152" i="19"/>
  <c r="V152" i="19"/>
  <c r="S152" i="19"/>
  <c r="H152" i="19"/>
  <c r="L152" i="19"/>
  <c r="X152" i="19"/>
  <c r="Q152" i="19"/>
  <c r="B152" i="19"/>
  <c r="R152" i="19"/>
  <c r="G152" i="19"/>
  <c r="M152" i="19"/>
  <c r="D152" i="19"/>
  <c r="T152" i="19"/>
  <c r="I152" i="19"/>
  <c r="Y152" i="19"/>
  <c r="J152" i="19"/>
  <c r="N152" i="19"/>
  <c r="D116" i="19"/>
  <c r="Q116" i="19"/>
  <c r="J116" i="19"/>
  <c r="S116" i="19"/>
  <c r="E116" i="19"/>
  <c r="M116" i="19"/>
  <c r="K116" i="19"/>
  <c r="T116" i="19"/>
  <c r="A153" i="19"/>
  <c r="C116" i="19"/>
  <c r="H116" i="19"/>
  <c r="N116" i="19"/>
  <c r="U116" i="19"/>
  <c r="R116" i="19"/>
  <c r="W116" i="19"/>
  <c r="I116" i="19"/>
  <c r="F116" i="19"/>
  <c r="O116" i="19"/>
  <c r="L116" i="19"/>
  <c r="X116" i="19"/>
  <c r="B116" i="19"/>
  <c r="G116" i="19"/>
  <c r="P116" i="19"/>
  <c r="Y116" i="19"/>
  <c r="V116" i="19"/>
  <c r="C80" i="19"/>
  <c r="J80" i="19"/>
  <c r="Q80" i="19"/>
  <c r="D80" i="19"/>
  <c r="V80" i="19"/>
  <c r="Y80" i="19"/>
  <c r="S80" i="19"/>
  <c r="G80" i="19"/>
  <c r="A117" i="19"/>
  <c r="X80" i="19"/>
  <c r="O80" i="19"/>
  <c r="L80" i="19"/>
  <c r="P80" i="19"/>
  <c r="W80" i="19"/>
  <c r="R80" i="19"/>
  <c r="U80" i="19"/>
  <c r="H80" i="19"/>
  <c r="M80" i="19"/>
  <c r="F80" i="19"/>
  <c r="I80" i="19"/>
  <c r="T80" i="19"/>
  <c r="K80" i="19"/>
  <c r="B80" i="19"/>
  <c r="E80" i="19"/>
  <c r="N80" i="19"/>
  <c r="A231" i="21"/>
  <c r="C230" i="21"/>
  <c r="B305" i="23"/>
  <c r="F305" i="23"/>
  <c r="J305" i="23"/>
  <c r="N305" i="23"/>
  <c r="R305" i="23"/>
  <c r="V305" i="23"/>
  <c r="C305" i="23"/>
  <c r="G305" i="23"/>
  <c r="K305" i="23"/>
  <c r="O305" i="23"/>
  <c r="S305" i="23"/>
  <c r="W305" i="23"/>
  <c r="D305" i="23"/>
  <c r="H305" i="23"/>
  <c r="L305" i="23"/>
  <c r="P305" i="23"/>
  <c r="T305" i="23"/>
  <c r="X305" i="23"/>
  <c r="E305" i="23"/>
  <c r="I305" i="23"/>
  <c r="M305" i="23"/>
  <c r="Q305" i="23"/>
  <c r="U305" i="23"/>
  <c r="Y305" i="23"/>
  <c r="C268" i="23"/>
  <c r="G268" i="23"/>
  <c r="K268" i="23"/>
  <c r="O268" i="23"/>
  <c r="S268" i="23"/>
  <c r="W268" i="23"/>
  <c r="D268" i="23"/>
  <c r="H268" i="23"/>
  <c r="L268" i="23"/>
  <c r="P268" i="23"/>
  <c r="T268" i="23"/>
  <c r="X268" i="23"/>
  <c r="E268" i="23"/>
  <c r="I268" i="23"/>
  <c r="M268" i="23"/>
  <c r="Q268" i="23"/>
  <c r="U268" i="23"/>
  <c r="Y268" i="23"/>
  <c r="B268" i="23"/>
  <c r="F268" i="23"/>
  <c r="J268" i="23"/>
  <c r="N268" i="23"/>
  <c r="R268" i="23"/>
  <c r="V268" i="23"/>
  <c r="B231" i="23"/>
  <c r="F231" i="23"/>
  <c r="J231" i="23"/>
  <c r="N231" i="23"/>
  <c r="R231" i="23"/>
  <c r="V231" i="23"/>
  <c r="C231" i="23"/>
  <c r="G231" i="23"/>
  <c r="K231" i="23"/>
  <c r="O231" i="23"/>
  <c r="S231" i="23"/>
  <c r="W231" i="23"/>
  <c r="D231" i="23"/>
  <c r="H231" i="23"/>
  <c r="L231" i="23"/>
  <c r="P231" i="23"/>
  <c r="T231" i="23"/>
  <c r="X231" i="23"/>
  <c r="E231" i="23"/>
  <c r="I231" i="23"/>
  <c r="M231" i="23"/>
  <c r="Q231" i="23"/>
  <c r="U231" i="23"/>
  <c r="Y231" i="23"/>
  <c r="C194" i="23"/>
  <c r="G194" i="23"/>
  <c r="K194" i="23"/>
  <c r="O194" i="23"/>
  <c r="S194" i="23"/>
  <c r="W194" i="23"/>
  <c r="D194" i="23"/>
  <c r="H194" i="23"/>
  <c r="L194" i="23"/>
  <c r="P194" i="23"/>
  <c r="T194" i="23"/>
  <c r="X194" i="23"/>
  <c r="E194" i="23"/>
  <c r="I194" i="23"/>
  <c r="M194" i="23"/>
  <c r="Q194" i="23"/>
  <c r="U194" i="23"/>
  <c r="Y194" i="23"/>
  <c r="B194" i="23"/>
  <c r="F194" i="23"/>
  <c r="J194" i="23"/>
  <c r="N194" i="23"/>
  <c r="R194" i="23"/>
  <c r="V194" i="23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A380" i="19" s="1"/>
  <c r="A417" i="19" s="1"/>
  <c r="A454" i="19" s="1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A231" i="19" s="1"/>
  <c r="A268" i="19" s="1"/>
  <c r="A305" i="19" s="1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E265" i="21"/>
  <c r="C265" i="21"/>
  <c r="W265" i="21"/>
  <c r="O265" i="21"/>
  <c r="S265" i="21"/>
  <c r="G265" i="21"/>
  <c r="J265" i="21"/>
  <c r="M265" i="21"/>
  <c r="B265" i="21"/>
  <c r="Q731" i="24"/>
  <c r="X731" i="24"/>
  <c r="H731" i="24"/>
  <c r="K731" i="24"/>
  <c r="N731" i="24"/>
  <c r="M731" i="24"/>
  <c r="T731" i="24"/>
  <c r="D731" i="24"/>
  <c r="G731" i="24"/>
  <c r="J731" i="24"/>
  <c r="I731" i="24"/>
  <c r="P731" i="24"/>
  <c r="S731" i="24"/>
  <c r="A732" i="24"/>
  <c r="F731" i="24"/>
  <c r="Y731" i="24"/>
  <c r="E731" i="24"/>
  <c r="L731" i="24"/>
  <c r="O731" i="24"/>
  <c r="R731" i="24"/>
  <c r="B731" i="24"/>
  <c r="C731" i="24"/>
  <c r="W731" i="24"/>
  <c r="U731" i="24"/>
  <c r="V731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3" i="24"/>
  <c r="I803" i="24"/>
  <c r="H803" i="24"/>
  <c r="G803" i="24"/>
  <c r="A804" i="24"/>
  <c r="B803" i="24"/>
  <c r="E803" i="24"/>
  <c r="D803" i="24"/>
  <c r="C803" i="24"/>
  <c r="N803" i="24"/>
  <c r="Q803" i="24"/>
  <c r="P803" i="24"/>
  <c r="O803" i="24"/>
  <c r="J803" i="24"/>
  <c r="M803" i="24"/>
  <c r="L803" i="24"/>
  <c r="K803" i="24"/>
  <c r="U803" i="24"/>
  <c r="R803" i="24"/>
  <c r="S803" i="24"/>
  <c r="V803" i="24"/>
  <c r="T803" i="24"/>
  <c r="Y803" i="24"/>
  <c r="X803" i="24"/>
  <c r="W803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2" i="24"/>
  <c r="D442" i="24"/>
  <c r="V442" i="24"/>
  <c r="E442" i="24"/>
  <c r="S442" i="24"/>
  <c r="Y442" i="24"/>
  <c r="P442" i="24"/>
  <c r="B442" i="24"/>
  <c r="T442" i="24"/>
  <c r="O442" i="24"/>
  <c r="U442" i="24"/>
  <c r="L442" i="24"/>
  <c r="N442" i="24"/>
  <c r="R442" i="24"/>
  <c r="Q442" i="24"/>
  <c r="H442" i="24"/>
  <c r="J442" i="24"/>
  <c r="A443" i="24"/>
  <c r="G442" i="24"/>
  <c r="K442" i="24"/>
  <c r="F442" i="24"/>
  <c r="X442" i="24"/>
  <c r="C442" i="24"/>
  <c r="I442" i="24"/>
  <c r="W442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59" i="24"/>
  <c r="S659" i="24"/>
  <c r="C659" i="24"/>
  <c r="J659" i="24"/>
  <c r="Q659" i="24"/>
  <c r="L659" i="24"/>
  <c r="O659" i="24"/>
  <c r="A660" i="24"/>
  <c r="F659" i="24"/>
  <c r="M659" i="24"/>
  <c r="H659" i="24"/>
  <c r="K659" i="24"/>
  <c r="R659" i="24"/>
  <c r="B659" i="24"/>
  <c r="I659" i="24"/>
  <c r="D659" i="24"/>
  <c r="G659" i="24"/>
  <c r="N659" i="24"/>
  <c r="Y659" i="24"/>
  <c r="E659" i="24"/>
  <c r="W659" i="24"/>
  <c r="X659" i="24"/>
  <c r="U659" i="24"/>
  <c r="T659" i="24"/>
  <c r="V659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5" i="24"/>
  <c r="Q695" i="24"/>
  <c r="X695" i="24"/>
  <c r="H695" i="24"/>
  <c r="O695" i="24"/>
  <c r="A696" i="24"/>
  <c r="F695" i="24"/>
  <c r="M695" i="24"/>
  <c r="T695" i="24"/>
  <c r="D695" i="24"/>
  <c r="K695" i="24"/>
  <c r="R695" i="24"/>
  <c r="B695" i="24"/>
  <c r="I695" i="24"/>
  <c r="P695" i="24"/>
  <c r="W695" i="24"/>
  <c r="G695" i="24"/>
  <c r="N695" i="24"/>
  <c r="Y695" i="24"/>
  <c r="E695" i="24"/>
  <c r="L695" i="24"/>
  <c r="S695" i="24"/>
  <c r="C695" i="24"/>
  <c r="V695" i="24"/>
  <c r="U695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1" i="24"/>
  <c r="F551" i="24"/>
  <c r="C551" i="24"/>
  <c r="S551" i="24"/>
  <c r="H551" i="24"/>
  <c r="Q551" i="24"/>
  <c r="J551" i="24"/>
  <c r="G551" i="24"/>
  <c r="W551" i="24"/>
  <c r="P551" i="24"/>
  <c r="Y551" i="24"/>
  <c r="N551" i="24"/>
  <c r="K551" i="24"/>
  <c r="A552" i="24"/>
  <c r="T551" i="24"/>
  <c r="E551" i="24"/>
  <c r="B551" i="24"/>
  <c r="R551" i="24"/>
  <c r="O551" i="24"/>
  <c r="D551" i="24"/>
  <c r="X551" i="24"/>
  <c r="M551" i="24"/>
  <c r="L551" i="24"/>
  <c r="U551" i="24"/>
  <c r="V551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7" i="24"/>
  <c r="J587" i="24"/>
  <c r="C587" i="24"/>
  <c r="S587" i="24"/>
  <c r="P587" i="24"/>
  <c r="E587" i="24"/>
  <c r="Y587" i="24"/>
  <c r="N587" i="24"/>
  <c r="G587" i="24"/>
  <c r="D587" i="24"/>
  <c r="T587" i="24"/>
  <c r="I587" i="24"/>
  <c r="B587" i="24"/>
  <c r="R587" i="24"/>
  <c r="K587" i="24"/>
  <c r="H587" i="24"/>
  <c r="X587" i="24"/>
  <c r="M587" i="24"/>
  <c r="F587" i="24"/>
  <c r="A588" i="24"/>
  <c r="O587" i="24"/>
  <c r="L587" i="24"/>
  <c r="W587" i="24"/>
  <c r="V587" i="24"/>
  <c r="U587" i="24"/>
  <c r="F479" i="24"/>
  <c r="X479" i="24"/>
  <c r="C479" i="24"/>
  <c r="I479" i="24"/>
  <c r="W479" i="24"/>
  <c r="R479" i="24"/>
  <c r="V479" i="24"/>
  <c r="E479" i="24"/>
  <c r="S479" i="24"/>
  <c r="Y479" i="24"/>
  <c r="P479" i="24"/>
  <c r="K479" i="24"/>
  <c r="O479" i="24"/>
  <c r="U479" i="24"/>
  <c r="L479" i="24"/>
  <c r="N479" i="24"/>
  <c r="M479" i="24"/>
  <c r="D479" i="24"/>
  <c r="Q479" i="24"/>
  <c r="H479" i="24"/>
  <c r="J479" i="24"/>
  <c r="A480" i="24"/>
  <c r="G479" i="24"/>
  <c r="B479" i="24"/>
  <c r="T479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7" i="24"/>
  <c r="D767" i="24"/>
  <c r="A768" i="24"/>
  <c r="P767" i="24"/>
  <c r="O767" i="24"/>
  <c r="N767" i="24"/>
  <c r="M767" i="24"/>
  <c r="L767" i="24"/>
  <c r="K767" i="24"/>
  <c r="J767" i="24"/>
  <c r="I767" i="24"/>
  <c r="H767" i="24"/>
  <c r="G767" i="24"/>
  <c r="F767" i="24"/>
  <c r="B767" i="24"/>
  <c r="C767" i="24"/>
  <c r="T767" i="24"/>
  <c r="Y767" i="24"/>
  <c r="Q767" i="24"/>
  <c r="V767" i="24"/>
  <c r="W767" i="24"/>
  <c r="U767" i="24"/>
  <c r="X767" i="24"/>
  <c r="R767" i="24"/>
  <c r="S767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5" i="24"/>
  <c r="R875" i="24"/>
  <c r="B875" i="24"/>
  <c r="I875" i="24"/>
  <c r="P875" i="24"/>
  <c r="G875" i="24"/>
  <c r="N875" i="24"/>
  <c r="Y875" i="24"/>
  <c r="E875" i="24"/>
  <c r="L875" i="24"/>
  <c r="S875" i="24"/>
  <c r="C875" i="24"/>
  <c r="J875" i="24"/>
  <c r="Q875" i="24"/>
  <c r="X875" i="24"/>
  <c r="H875" i="24"/>
  <c r="O875" i="24"/>
  <c r="A876" i="24"/>
  <c r="F875" i="24"/>
  <c r="M875" i="24"/>
  <c r="T875" i="24"/>
  <c r="D875" i="24"/>
  <c r="W875" i="24"/>
  <c r="U875" i="24"/>
  <c r="V875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3" i="24"/>
  <c r="A624" i="24"/>
  <c r="F623" i="24"/>
  <c r="M623" i="24"/>
  <c r="L623" i="24"/>
  <c r="K623" i="24"/>
  <c r="R623" i="24"/>
  <c r="B623" i="24"/>
  <c r="I623" i="24"/>
  <c r="H623" i="24"/>
  <c r="G623" i="24"/>
  <c r="N623" i="24"/>
  <c r="Y623" i="24"/>
  <c r="E623" i="24"/>
  <c r="D623" i="24"/>
  <c r="S623" i="24"/>
  <c r="C623" i="24"/>
  <c r="J623" i="24"/>
  <c r="Q623" i="24"/>
  <c r="P623" i="24"/>
  <c r="W623" i="24"/>
  <c r="T623" i="24"/>
  <c r="V623" i="24"/>
  <c r="U623" i="24"/>
  <c r="X623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5" i="24"/>
  <c r="J515" i="24"/>
  <c r="C515" i="24"/>
  <c r="I515" i="24"/>
  <c r="K515" i="24"/>
  <c r="B515" i="24"/>
  <c r="D515" i="24"/>
  <c r="F515" i="24"/>
  <c r="G515" i="24"/>
  <c r="A516" i="24"/>
  <c r="H515" i="24"/>
  <c r="T515" i="24"/>
  <c r="N515" i="24"/>
  <c r="Q515" i="24"/>
  <c r="U515" i="24"/>
  <c r="S515" i="24"/>
  <c r="R515" i="24"/>
  <c r="P515" i="24"/>
  <c r="W515" i="24"/>
  <c r="Y515" i="24"/>
  <c r="O515" i="24"/>
  <c r="V515" i="24"/>
  <c r="M515" i="24"/>
  <c r="L515" i="24"/>
  <c r="X515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39" i="24"/>
  <c r="H839" i="24"/>
  <c r="O839" i="24"/>
  <c r="A840" i="24"/>
  <c r="F839" i="24"/>
  <c r="M839" i="24"/>
  <c r="T839" i="24"/>
  <c r="D839" i="24"/>
  <c r="K839" i="24"/>
  <c r="R839" i="24"/>
  <c r="B839" i="24"/>
  <c r="I839" i="24"/>
  <c r="P839" i="24"/>
  <c r="W839" i="24"/>
  <c r="G839" i="24"/>
  <c r="N839" i="24"/>
  <c r="Y839" i="24"/>
  <c r="E839" i="24"/>
  <c r="L839" i="24"/>
  <c r="S839" i="24"/>
  <c r="C839" i="24"/>
  <c r="J839" i="24"/>
  <c r="Q839" i="24"/>
  <c r="U839" i="24"/>
  <c r="V839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Y265" i="21" l="1"/>
  <c r="W117" i="19"/>
  <c r="T117" i="19"/>
  <c r="K117" i="19"/>
  <c r="B117" i="19"/>
  <c r="E117" i="19"/>
  <c r="S117" i="19"/>
  <c r="N117" i="19"/>
  <c r="Q117" i="19"/>
  <c r="D117" i="19"/>
  <c r="V117" i="19"/>
  <c r="Y117" i="19"/>
  <c r="P117" i="19"/>
  <c r="M117" i="19"/>
  <c r="J117" i="19"/>
  <c r="A154" i="19"/>
  <c r="X117" i="19"/>
  <c r="O117" i="19"/>
  <c r="F117" i="19"/>
  <c r="I117" i="19"/>
  <c r="G117" i="19"/>
  <c r="R117" i="19"/>
  <c r="U117" i="19"/>
  <c r="H117" i="19"/>
  <c r="C117" i="19"/>
  <c r="L117" i="19"/>
  <c r="T153" i="19"/>
  <c r="F153" i="19"/>
  <c r="C153" i="19"/>
  <c r="H153" i="19"/>
  <c r="X153" i="19"/>
  <c r="L153" i="19"/>
  <c r="W153" i="19"/>
  <c r="I153" i="19"/>
  <c r="V153" i="19"/>
  <c r="O153" i="19"/>
  <c r="D153" i="19"/>
  <c r="N153" i="19"/>
  <c r="J153" i="19"/>
  <c r="G153" i="19"/>
  <c r="P153" i="19"/>
  <c r="Y153" i="19"/>
  <c r="R153" i="19"/>
  <c r="K153" i="19"/>
  <c r="Q153" i="19"/>
  <c r="B153" i="19"/>
  <c r="S153" i="19"/>
  <c r="E153" i="19"/>
  <c r="U153" i="19"/>
  <c r="M153" i="19"/>
  <c r="B45" i="19"/>
  <c r="V45" i="19"/>
  <c r="O45" i="19"/>
  <c r="T45" i="19"/>
  <c r="P45" i="19"/>
  <c r="M45" i="19"/>
  <c r="R45" i="19"/>
  <c r="F45" i="19"/>
  <c r="C45" i="19"/>
  <c r="S45" i="19"/>
  <c r="D45" i="19"/>
  <c r="X45" i="19"/>
  <c r="Q45" i="19"/>
  <c r="J45" i="19"/>
  <c r="G45" i="19"/>
  <c r="W45" i="19"/>
  <c r="H45" i="19"/>
  <c r="E45" i="19"/>
  <c r="U45" i="19"/>
  <c r="N45" i="19"/>
  <c r="K45" i="19"/>
  <c r="A82" i="19"/>
  <c r="L45" i="19"/>
  <c r="I45" i="19"/>
  <c r="Y45" i="19"/>
  <c r="A118" i="19"/>
  <c r="O81" i="19"/>
  <c r="H81" i="19"/>
  <c r="X81" i="19"/>
  <c r="Q81" i="19"/>
  <c r="J81" i="19"/>
  <c r="B81" i="19"/>
  <c r="C81" i="19"/>
  <c r="S81" i="19"/>
  <c r="L81" i="19"/>
  <c r="E81" i="19"/>
  <c r="U81" i="19"/>
  <c r="N81" i="19"/>
  <c r="G81" i="19"/>
  <c r="W81" i="19"/>
  <c r="P81" i="19"/>
  <c r="I81" i="19"/>
  <c r="Y81" i="19"/>
  <c r="R81" i="19"/>
  <c r="K81" i="19"/>
  <c r="D81" i="19"/>
  <c r="T81" i="19"/>
  <c r="M81" i="19"/>
  <c r="F81" i="19"/>
  <c r="V81" i="19"/>
  <c r="A305" i="21"/>
  <c r="C304" i="21"/>
  <c r="A268" i="21"/>
  <c r="C267" i="21"/>
  <c r="B454" i="19"/>
  <c r="F454" i="19"/>
  <c r="N454" i="19"/>
  <c r="R454" i="19"/>
  <c r="V454" i="19"/>
  <c r="C454" i="19"/>
  <c r="G454" i="19"/>
  <c r="K454" i="19"/>
  <c r="O454" i="19"/>
  <c r="S454" i="19"/>
  <c r="W454" i="19"/>
  <c r="D454" i="19"/>
  <c r="H454" i="19"/>
  <c r="L454" i="19"/>
  <c r="P454" i="19"/>
  <c r="T454" i="19"/>
  <c r="X454" i="19"/>
  <c r="E454" i="19"/>
  <c r="I454" i="19"/>
  <c r="M454" i="19"/>
  <c r="Q454" i="19"/>
  <c r="U454" i="19"/>
  <c r="Y454" i="19"/>
  <c r="J454" i="19"/>
  <c r="B417" i="19"/>
  <c r="F417" i="19"/>
  <c r="J417" i="19"/>
  <c r="N417" i="19"/>
  <c r="R417" i="19"/>
  <c r="V417" i="19"/>
  <c r="C417" i="19"/>
  <c r="G417" i="19"/>
  <c r="K417" i="19"/>
  <c r="O417" i="19"/>
  <c r="S417" i="19"/>
  <c r="W417" i="19"/>
  <c r="D417" i="19"/>
  <c r="H417" i="19"/>
  <c r="L417" i="19"/>
  <c r="P417" i="19"/>
  <c r="T417" i="19"/>
  <c r="X417" i="19"/>
  <c r="E417" i="19"/>
  <c r="I417" i="19"/>
  <c r="M417" i="19"/>
  <c r="Q417" i="19"/>
  <c r="U417" i="19"/>
  <c r="Y417" i="19"/>
  <c r="C380" i="19"/>
  <c r="G380" i="19"/>
  <c r="K380" i="19"/>
  <c r="O380" i="19"/>
  <c r="S380" i="19"/>
  <c r="W380" i="19"/>
  <c r="D380" i="19"/>
  <c r="H380" i="19"/>
  <c r="L380" i="19"/>
  <c r="P380" i="19"/>
  <c r="T380" i="19"/>
  <c r="X380" i="19"/>
  <c r="E380" i="19"/>
  <c r="I380" i="19"/>
  <c r="M380" i="19"/>
  <c r="Q380" i="19"/>
  <c r="U380" i="19"/>
  <c r="Y380" i="19"/>
  <c r="B380" i="19"/>
  <c r="F380" i="19"/>
  <c r="J380" i="19"/>
  <c r="N380" i="19"/>
  <c r="R380" i="19"/>
  <c r="V380" i="19"/>
  <c r="B343" i="19"/>
  <c r="F343" i="19"/>
  <c r="J343" i="19"/>
  <c r="N343" i="19"/>
  <c r="R343" i="19"/>
  <c r="V343" i="19"/>
  <c r="C343" i="19"/>
  <c r="G343" i="19"/>
  <c r="K343" i="19"/>
  <c r="O343" i="19"/>
  <c r="S343" i="19"/>
  <c r="W343" i="19"/>
  <c r="D343" i="19"/>
  <c r="H343" i="19"/>
  <c r="L343" i="19"/>
  <c r="P343" i="19"/>
  <c r="T343" i="19"/>
  <c r="X343" i="19"/>
  <c r="E343" i="19"/>
  <c r="I343" i="19"/>
  <c r="M343" i="19"/>
  <c r="Q343" i="19"/>
  <c r="U343" i="19"/>
  <c r="Y343" i="19"/>
  <c r="C305" i="19"/>
  <c r="G305" i="19"/>
  <c r="K305" i="19"/>
  <c r="O305" i="19"/>
  <c r="S305" i="19"/>
  <c r="W305" i="19"/>
  <c r="D305" i="19"/>
  <c r="H305" i="19"/>
  <c r="L305" i="19"/>
  <c r="P305" i="19"/>
  <c r="T305" i="19"/>
  <c r="X305" i="19"/>
  <c r="E305" i="19"/>
  <c r="I305" i="19"/>
  <c r="M305" i="19"/>
  <c r="Q305" i="19"/>
  <c r="U305" i="19"/>
  <c r="Y305" i="19"/>
  <c r="B305" i="19"/>
  <c r="F305" i="19"/>
  <c r="J305" i="19"/>
  <c r="N305" i="19"/>
  <c r="R305" i="19"/>
  <c r="V305" i="19"/>
  <c r="B268" i="19"/>
  <c r="F268" i="19"/>
  <c r="J268" i="19"/>
  <c r="N268" i="19"/>
  <c r="R268" i="19"/>
  <c r="V268" i="19"/>
  <c r="C268" i="19"/>
  <c r="G268" i="19"/>
  <c r="K268" i="19"/>
  <c r="O268" i="19"/>
  <c r="S268" i="19"/>
  <c r="W268" i="19"/>
  <c r="D268" i="19"/>
  <c r="H268" i="19"/>
  <c r="L268" i="19"/>
  <c r="P268" i="19"/>
  <c r="T268" i="19"/>
  <c r="X268" i="19"/>
  <c r="E268" i="19"/>
  <c r="I268" i="19"/>
  <c r="M268" i="19"/>
  <c r="Q268" i="19"/>
  <c r="U268" i="19"/>
  <c r="Y268" i="19"/>
  <c r="B231" i="19"/>
  <c r="F231" i="19"/>
  <c r="J231" i="19"/>
  <c r="N231" i="19"/>
  <c r="R231" i="19"/>
  <c r="V231" i="19"/>
  <c r="C231" i="19"/>
  <c r="G231" i="19"/>
  <c r="K231" i="19"/>
  <c r="O231" i="19"/>
  <c r="S231" i="19"/>
  <c r="W231" i="19"/>
  <c r="D231" i="19"/>
  <c r="H231" i="19"/>
  <c r="L231" i="19"/>
  <c r="P231" i="19"/>
  <c r="T231" i="19"/>
  <c r="X231" i="19"/>
  <c r="E231" i="19"/>
  <c r="I231" i="19"/>
  <c r="M231" i="19"/>
  <c r="Q231" i="19"/>
  <c r="U231" i="19"/>
  <c r="Y231" i="19"/>
  <c r="C194" i="19"/>
  <c r="G194" i="19"/>
  <c r="K194" i="19"/>
  <c r="O194" i="19"/>
  <c r="S194" i="19"/>
  <c r="W194" i="19"/>
  <c r="D194" i="19"/>
  <c r="H194" i="19"/>
  <c r="L194" i="19"/>
  <c r="P194" i="19"/>
  <c r="T194" i="19"/>
  <c r="X194" i="19"/>
  <c r="E194" i="19"/>
  <c r="I194" i="19"/>
  <c r="M194" i="19"/>
  <c r="Q194" i="19"/>
  <c r="U194" i="19"/>
  <c r="Y194" i="19"/>
  <c r="B194" i="19"/>
  <c r="F194" i="19"/>
  <c r="J194" i="19"/>
  <c r="N194" i="19"/>
  <c r="R194" i="19"/>
  <c r="V194" i="19"/>
  <c r="Y79" i="21"/>
  <c r="B80" i="21"/>
  <c r="Y153" i="21"/>
  <c r="Y79" i="24"/>
  <c r="Y116" i="21"/>
  <c r="B154" i="24"/>
  <c r="B117" i="24"/>
  <c r="B80" i="24"/>
  <c r="B117" i="21"/>
  <c r="B154" i="21"/>
  <c r="B1489" i="2"/>
  <c r="Y266" i="21" s="1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0" i="24"/>
  <c r="J840" i="24"/>
  <c r="M840" i="24"/>
  <c r="L840" i="24"/>
  <c r="C840" i="24"/>
  <c r="F840" i="24"/>
  <c r="I840" i="24"/>
  <c r="H840" i="24"/>
  <c r="O840" i="24"/>
  <c r="A841" i="24"/>
  <c r="B840" i="24"/>
  <c r="E840" i="24"/>
  <c r="D840" i="24"/>
  <c r="K840" i="24"/>
  <c r="N840" i="24"/>
  <c r="Q840" i="24"/>
  <c r="P840" i="24"/>
  <c r="T840" i="24"/>
  <c r="S840" i="24"/>
  <c r="Y840" i="24"/>
  <c r="V840" i="24"/>
  <c r="W840" i="24"/>
  <c r="U840" i="24"/>
  <c r="X840" i="24"/>
  <c r="R840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6" i="24"/>
  <c r="A517" i="24"/>
  <c r="D516" i="24"/>
  <c r="E516" i="24"/>
  <c r="H516" i="24"/>
  <c r="F516" i="24"/>
  <c r="B516" i="24"/>
  <c r="C516" i="24"/>
  <c r="I516" i="24"/>
  <c r="G516" i="24"/>
  <c r="M516" i="24"/>
  <c r="K516" i="24"/>
  <c r="V516" i="24"/>
  <c r="W516" i="24"/>
  <c r="U516" i="24"/>
  <c r="X516" i="24"/>
  <c r="Q516" i="24"/>
  <c r="T516" i="24"/>
  <c r="P516" i="24"/>
  <c r="S516" i="24"/>
  <c r="L516" i="24"/>
  <c r="R516" i="24"/>
  <c r="N516" i="24"/>
  <c r="Y516" i="24"/>
  <c r="O516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Y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8" i="24"/>
  <c r="M768" i="24"/>
  <c r="T768" i="24"/>
  <c r="D768" i="24"/>
  <c r="G768" i="24"/>
  <c r="A769" i="24"/>
  <c r="F768" i="24"/>
  <c r="I768" i="24"/>
  <c r="P768" i="24"/>
  <c r="S768" i="24"/>
  <c r="R768" i="24"/>
  <c r="Y768" i="24"/>
  <c r="E768" i="24"/>
  <c r="L768" i="24"/>
  <c r="O768" i="24"/>
  <c r="N768" i="24"/>
  <c r="Q768" i="24"/>
  <c r="X768" i="24"/>
  <c r="H768" i="24"/>
  <c r="K768" i="24"/>
  <c r="C768" i="24"/>
  <c r="B768" i="24"/>
  <c r="U768" i="24"/>
  <c r="W768" i="24"/>
  <c r="V768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4" i="24"/>
  <c r="D804" i="24"/>
  <c r="A805" i="24"/>
  <c r="P804" i="24"/>
  <c r="O804" i="24"/>
  <c r="N804" i="24"/>
  <c r="M804" i="24"/>
  <c r="L804" i="24"/>
  <c r="K804" i="24"/>
  <c r="J804" i="24"/>
  <c r="I804" i="24"/>
  <c r="H804" i="24"/>
  <c r="G804" i="24"/>
  <c r="F804" i="24"/>
  <c r="B804" i="24"/>
  <c r="C804" i="24"/>
  <c r="R804" i="24"/>
  <c r="Q804" i="24"/>
  <c r="V804" i="24"/>
  <c r="X804" i="24"/>
  <c r="Y804" i="24"/>
  <c r="U804" i="24"/>
  <c r="W804" i="24"/>
  <c r="S804" i="24"/>
  <c r="T804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6" i="24"/>
  <c r="H876" i="24"/>
  <c r="O876" i="24"/>
  <c r="A877" i="24"/>
  <c r="F876" i="24"/>
  <c r="M876" i="24"/>
  <c r="T876" i="24"/>
  <c r="D876" i="24"/>
  <c r="K876" i="24"/>
  <c r="R876" i="24"/>
  <c r="B876" i="24"/>
  <c r="I876" i="24"/>
  <c r="P876" i="24"/>
  <c r="W876" i="24"/>
  <c r="G876" i="24"/>
  <c r="N876" i="24"/>
  <c r="Y876" i="24"/>
  <c r="E876" i="24"/>
  <c r="L876" i="24"/>
  <c r="S876" i="24"/>
  <c r="C876" i="24"/>
  <c r="J876" i="24"/>
  <c r="Q876" i="24"/>
  <c r="V876" i="24"/>
  <c r="U876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8" i="24"/>
  <c r="R588" i="24"/>
  <c r="O588" i="24"/>
  <c r="H588" i="24"/>
  <c r="A589" i="24"/>
  <c r="Y588" i="24"/>
  <c r="F588" i="24"/>
  <c r="C588" i="24"/>
  <c r="S588" i="24"/>
  <c r="P588" i="24"/>
  <c r="E588" i="24"/>
  <c r="J588" i="24"/>
  <c r="G588" i="24"/>
  <c r="W588" i="24"/>
  <c r="T588" i="24"/>
  <c r="I588" i="24"/>
  <c r="N588" i="24"/>
  <c r="K588" i="24"/>
  <c r="D588" i="24"/>
  <c r="X588" i="24"/>
  <c r="Q588" i="24"/>
  <c r="M588" i="24"/>
  <c r="L588" i="24"/>
  <c r="V588" i="24"/>
  <c r="U588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2" i="24"/>
  <c r="K552" i="24"/>
  <c r="E552" i="24"/>
  <c r="J552" i="24"/>
  <c r="A553" i="24"/>
  <c r="I552" i="24"/>
  <c r="C552" i="24"/>
  <c r="D552" i="24"/>
  <c r="B552" i="24"/>
  <c r="G552" i="24"/>
  <c r="H552" i="24"/>
  <c r="N552" i="24"/>
  <c r="Y552" i="24"/>
  <c r="M552" i="24"/>
  <c r="X552" i="24"/>
  <c r="W552" i="24"/>
  <c r="V552" i="24"/>
  <c r="Q552" i="24"/>
  <c r="L552" i="24"/>
  <c r="R552" i="24"/>
  <c r="O552" i="24"/>
  <c r="U552" i="24"/>
  <c r="P552" i="24"/>
  <c r="T552" i="24"/>
  <c r="S552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4" i="24"/>
  <c r="O624" i="24"/>
  <c r="A625" i="24"/>
  <c r="F624" i="24"/>
  <c r="M624" i="24"/>
  <c r="X624" i="24"/>
  <c r="H624" i="24"/>
  <c r="K624" i="24"/>
  <c r="R624" i="24"/>
  <c r="B624" i="24"/>
  <c r="I624" i="24"/>
  <c r="T624" i="24"/>
  <c r="D624" i="24"/>
  <c r="G624" i="24"/>
  <c r="N624" i="24"/>
  <c r="Y624" i="24"/>
  <c r="E624" i="24"/>
  <c r="P624" i="24"/>
  <c r="S624" i="24"/>
  <c r="C624" i="24"/>
  <c r="J624" i="24"/>
  <c r="Q624" i="24"/>
  <c r="U624" i="24"/>
  <c r="V624" i="24"/>
  <c r="W624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0" i="24"/>
  <c r="Y480" i="24"/>
  <c r="D480" i="24"/>
  <c r="A481" i="24"/>
  <c r="Q480" i="24"/>
  <c r="L480" i="24"/>
  <c r="W480" i="24"/>
  <c r="F480" i="24"/>
  <c r="T480" i="24"/>
  <c r="O480" i="24"/>
  <c r="N480" i="24"/>
  <c r="E480" i="24"/>
  <c r="B480" i="24"/>
  <c r="P480" i="24"/>
  <c r="V480" i="24"/>
  <c r="M480" i="24"/>
  <c r="H480" i="24"/>
  <c r="C480" i="24"/>
  <c r="U480" i="24"/>
  <c r="R480" i="24"/>
  <c r="I480" i="24"/>
  <c r="K480" i="24"/>
  <c r="J480" i="24"/>
  <c r="X480" i="24"/>
  <c r="S480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6" i="24"/>
  <c r="L696" i="24"/>
  <c r="O696" i="24"/>
  <c r="A697" i="24"/>
  <c r="F696" i="24"/>
  <c r="I696" i="24"/>
  <c r="H696" i="24"/>
  <c r="K696" i="24"/>
  <c r="R696" i="24"/>
  <c r="B696" i="24"/>
  <c r="Y696" i="24"/>
  <c r="E696" i="24"/>
  <c r="D696" i="24"/>
  <c r="G696" i="24"/>
  <c r="N696" i="24"/>
  <c r="Q696" i="24"/>
  <c r="P696" i="24"/>
  <c r="S696" i="24"/>
  <c r="C696" i="24"/>
  <c r="J696" i="24"/>
  <c r="W696" i="24"/>
  <c r="T696" i="24"/>
  <c r="U696" i="24"/>
  <c r="V696" i="24"/>
  <c r="X696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3" i="24"/>
  <c r="P443" i="24"/>
  <c r="V443" i="24"/>
  <c r="M443" i="24"/>
  <c r="H443" i="24"/>
  <c r="C443" i="24"/>
  <c r="U443" i="24"/>
  <c r="R443" i="24"/>
  <c r="I443" i="24"/>
  <c r="K443" i="24"/>
  <c r="J443" i="24"/>
  <c r="X443" i="24"/>
  <c r="S443" i="24"/>
  <c r="G443" i="24"/>
  <c r="Y443" i="24"/>
  <c r="D443" i="24"/>
  <c r="A444" i="24"/>
  <c r="Q443" i="24"/>
  <c r="L443" i="24"/>
  <c r="W443" i="24"/>
  <c r="F443" i="24"/>
  <c r="T443" i="24"/>
  <c r="O443" i="24"/>
  <c r="N443" i="24"/>
  <c r="E443" i="24"/>
  <c r="N732" i="24"/>
  <c r="Y732" i="24"/>
  <c r="E732" i="24"/>
  <c r="L732" i="24"/>
  <c r="S732" i="24"/>
  <c r="C732" i="24"/>
  <c r="J732" i="24"/>
  <c r="Q732" i="24"/>
  <c r="X732" i="24"/>
  <c r="H732" i="24"/>
  <c r="O732" i="24"/>
  <c r="A733" i="24"/>
  <c r="F732" i="24"/>
  <c r="M732" i="24"/>
  <c r="T732" i="24"/>
  <c r="D732" i="24"/>
  <c r="K732" i="24"/>
  <c r="R732" i="24"/>
  <c r="B732" i="24"/>
  <c r="I732" i="24"/>
  <c r="P732" i="24"/>
  <c r="W732" i="24"/>
  <c r="G732" i="24"/>
  <c r="V732" i="24"/>
  <c r="U732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0" i="24"/>
  <c r="R660" i="24"/>
  <c r="B660" i="24"/>
  <c r="I660" i="24"/>
  <c r="H660" i="24"/>
  <c r="G660" i="24"/>
  <c r="N660" i="24"/>
  <c r="Y660" i="24"/>
  <c r="E660" i="24"/>
  <c r="D660" i="24"/>
  <c r="S660" i="24"/>
  <c r="C660" i="24"/>
  <c r="J660" i="24"/>
  <c r="Q660" i="24"/>
  <c r="P660" i="24"/>
  <c r="O660" i="24"/>
  <c r="A661" i="24"/>
  <c r="F660" i="24"/>
  <c r="M660" i="24"/>
  <c r="L660" i="24"/>
  <c r="U660" i="24"/>
  <c r="V660" i="24"/>
  <c r="T660" i="24"/>
  <c r="X660" i="24"/>
  <c r="W660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B118" i="21" l="1"/>
  <c r="B81" i="21"/>
  <c r="B44" i="21"/>
  <c r="B155" i="21"/>
  <c r="B118" i="24"/>
  <c r="B44" i="24"/>
  <c r="B81" i="24"/>
  <c r="B193" i="21"/>
  <c r="B155" i="24"/>
  <c r="B230" i="21"/>
  <c r="B267" i="21"/>
  <c r="B304" i="21"/>
  <c r="A155" i="19"/>
  <c r="D118" i="19"/>
  <c r="T118" i="19"/>
  <c r="M118" i="19"/>
  <c r="F118" i="19"/>
  <c r="V118" i="19"/>
  <c r="K118" i="19"/>
  <c r="H118" i="19"/>
  <c r="X118" i="19"/>
  <c r="Q118" i="19"/>
  <c r="J118" i="19"/>
  <c r="B118" i="19"/>
  <c r="O118" i="19"/>
  <c r="L118" i="19"/>
  <c r="E118" i="19"/>
  <c r="U118" i="19"/>
  <c r="N118" i="19"/>
  <c r="C118" i="19"/>
  <c r="S118" i="19"/>
  <c r="P118" i="19"/>
  <c r="I118" i="19"/>
  <c r="Y118" i="19"/>
  <c r="R118" i="19"/>
  <c r="G118" i="19"/>
  <c r="W118" i="19"/>
  <c r="A119" i="19"/>
  <c r="F82" i="19"/>
  <c r="V82" i="19"/>
  <c r="O82" i="19"/>
  <c r="H82" i="19"/>
  <c r="X82" i="19"/>
  <c r="Q82" i="19"/>
  <c r="J82" i="19"/>
  <c r="C82" i="19"/>
  <c r="S82" i="19"/>
  <c r="L82" i="19"/>
  <c r="E82" i="19"/>
  <c r="U82" i="19"/>
  <c r="N82" i="19"/>
  <c r="G82" i="19"/>
  <c r="W82" i="19"/>
  <c r="P82" i="19"/>
  <c r="I82" i="19"/>
  <c r="Y82" i="19"/>
  <c r="B82" i="19"/>
  <c r="R82" i="19"/>
  <c r="K82" i="19"/>
  <c r="D82" i="19"/>
  <c r="T82" i="19"/>
  <c r="M82" i="19"/>
  <c r="D154" i="19"/>
  <c r="C154" i="19"/>
  <c r="Y154" i="19"/>
  <c r="P154" i="19"/>
  <c r="B154" i="19"/>
  <c r="M154" i="19"/>
  <c r="X154" i="19"/>
  <c r="S154" i="19"/>
  <c r="J154" i="19"/>
  <c r="I154" i="19"/>
  <c r="T154" i="19"/>
  <c r="L154" i="19"/>
  <c r="V154" i="19"/>
  <c r="U154" i="19"/>
  <c r="H154" i="19"/>
  <c r="G154" i="19"/>
  <c r="R154" i="19"/>
  <c r="Q154" i="19"/>
  <c r="O154" i="19"/>
  <c r="F154" i="19"/>
  <c r="E154" i="19"/>
  <c r="W154" i="19"/>
  <c r="K154" i="19"/>
  <c r="N154" i="19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G193" i="24" s="1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M697" i="24"/>
  <c r="L697" i="24"/>
  <c r="O697" i="24"/>
  <c r="A698" i="24"/>
  <c r="F697" i="24"/>
  <c r="T697" i="24"/>
  <c r="W697" i="24"/>
  <c r="X697" i="24"/>
  <c r="V697" i="24"/>
  <c r="U697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3" i="24"/>
  <c r="A554" i="24"/>
  <c r="H553" i="24"/>
  <c r="I553" i="24"/>
  <c r="C553" i="24"/>
  <c r="B553" i="24"/>
  <c r="G553" i="24"/>
  <c r="F553" i="24"/>
  <c r="E553" i="24"/>
  <c r="D553" i="24"/>
  <c r="O553" i="24"/>
  <c r="L553" i="24"/>
  <c r="R553" i="24"/>
  <c r="T553" i="24"/>
  <c r="X553" i="24"/>
  <c r="Y553" i="24"/>
  <c r="W553" i="24"/>
  <c r="Q553" i="24"/>
  <c r="N553" i="24"/>
  <c r="P553" i="24"/>
  <c r="V553" i="24"/>
  <c r="U553" i="24"/>
  <c r="S553" i="24"/>
  <c r="M553" i="24"/>
  <c r="K553" i="24"/>
  <c r="F877" i="24"/>
  <c r="I877" i="24"/>
  <c r="H877" i="24"/>
  <c r="G877" i="24"/>
  <c r="A878" i="24"/>
  <c r="B877" i="24"/>
  <c r="E877" i="24"/>
  <c r="D877" i="24"/>
  <c r="C877" i="24"/>
  <c r="N877" i="24"/>
  <c r="Q877" i="24"/>
  <c r="P877" i="24"/>
  <c r="O877" i="24"/>
  <c r="J877" i="24"/>
  <c r="M877" i="24"/>
  <c r="L877" i="24"/>
  <c r="K877" i="24"/>
  <c r="T877" i="24"/>
  <c r="W877" i="24"/>
  <c r="V877" i="24"/>
  <c r="X877" i="24"/>
  <c r="U877" i="24"/>
  <c r="R877" i="24"/>
  <c r="Y877" i="24"/>
  <c r="S877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2" i="24"/>
  <c r="M841" i="24"/>
  <c r="L841" i="24"/>
  <c r="O841" i="24"/>
  <c r="N841" i="24"/>
  <c r="I841" i="24"/>
  <c r="H841" i="24"/>
  <c r="K841" i="24"/>
  <c r="J841" i="24"/>
  <c r="E841" i="24"/>
  <c r="D841" i="24"/>
  <c r="G841" i="24"/>
  <c r="F841" i="24"/>
  <c r="P841" i="24"/>
  <c r="C841" i="24"/>
  <c r="B841" i="24"/>
  <c r="V841" i="24"/>
  <c r="T841" i="24"/>
  <c r="Q841" i="24"/>
  <c r="X841" i="24"/>
  <c r="W841" i="24"/>
  <c r="S841" i="24"/>
  <c r="R841" i="24"/>
  <c r="Y841" i="24"/>
  <c r="U841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3" i="24"/>
  <c r="O733" i="24"/>
  <c r="A734" i="24"/>
  <c r="F733" i="24"/>
  <c r="M733" i="24"/>
  <c r="H733" i="24"/>
  <c r="K733" i="24"/>
  <c r="R733" i="24"/>
  <c r="B733" i="24"/>
  <c r="I733" i="24"/>
  <c r="D733" i="24"/>
  <c r="G733" i="24"/>
  <c r="N733" i="24"/>
  <c r="Y733" i="24"/>
  <c r="E733" i="24"/>
  <c r="P733" i="24"/>
  <c r="S733" i="24"/>
  <c r="C733" i="24"/>
  <c r="J733" i="24"/>
  <c r="Q733" i="24"/>
  <c r="T733" i="24"/>
  <c r="V733" i="24"/>
  <c r="W733" i="24"/>
  <c r="X733" i="24"/>
  <c r="U733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1" i="24"/>
  <c r="A662" i="24"/>
  <c r="F661" i="24"/>
  <c r="M661" i="24"/>
  <c r="T661" i="24"/>
  <c r="D661" i="24"/>
  <c r="K661" i="24"/>
  <c r="R661" i="24"/>
  <c r="B661" i="24"/>
  <c r="I661" i="24"/>
  <c r="P661" i="24"/>
  <c r="G661" i="24"/>
  <c r="N661" i="24"/>
  <c r="Y661" i="24"/>
  <c r="E661" i="24"/>
  <c r="L661" i="24"/>
  <c r="S661" i="24"/>
  <c r="C661" i="24"/>
  <c r="J661" i="24"/>
  <c r="Q661" i="24"/>
  <c r="X661" i="24"/>
  <c r="H661" i="24"/>
  <c r="V661" i="24"/>
  <c r="W661" i="24"/>
  <c r="U661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4" i="24"/>
  <c r="D444" i="24"/>
  <c r="J444" i="24"/>
  <c r="X444" i="24"/>
  <c r="G444" i="24"/>
  <c r="B444" i="24"/>
  <c r="P444" i="24"/>
  <c r="F444" i="24"/>
  <c r="T444" i="24"/>
  <c r="C444" i="24"/>
  <c r="I444" i="24"/>
  <c r="W444" i="24"/>
  <c r="R444" i="24"/>
  <c r="V444" i="24"/>
  <c r="E444" i="24"/>
  <c r="S444" i="24"/>
  <c r="Y444" i="24"/>
  <c r="L444" i="24"/>
  <c r="K444" i="24"/>
  <c r="O444" i="24"/>
  <c r="U444" i="24"/>
  <c r="H444" i="24"/>
  <c r="N444" i="24"/>
  <c r="M444" i="24"/>
  <c r="A445" i="24"/>
  <c r="Y481" i="24"/>
  <c r="L481" i="24"/>
  <c r="K481" i="24"/>
  <c r="F481" i="24"/>
  <c r="T481" i="24"/>
  <c r="C481" i="24"/>
  <c r="N481" i="24"/>
  <c r="M481" i="24"/>
  <c r="A482" i="24"/>
  <c r="V481" i="24"/>
  <c r="E481" i="24"/>
  <c r="S481" i="24"/>
  <c r="G481" i="24"/>
  <c r="B481" i="24"/>
  <c r="P481" i="24"/>
  <c r="O481" i="24"/>
  <c r="U481" i="24"/>
  <c r="H481" i="24"/>
  <c r="I481" i="24"/>
  <c r="W481" i="24"/>
  <c r="R481" i="24"/>
  <c r="Q481" i="24"/>
  <c r="D481" i="24"/>
  <c r="J481" i="24"/>
  <c r="X481" i="24"/>
  <c r="J625" i="24"/>
  <c r="Q625" i="24"/>
  <c r="T625" i="24"/>
  <c r="W625" i="24"/>
  <c r="G625" i="24"/>
  <c r="A626" i="24"/>
  <c r="F625" i="24"/>
  <c r="I625" i="24"/>
  <c r="P625" i="24"/>
  <c r="S625" i="24"/>
  <c r="C625" i="24"/>
  <c r="R625" i="24"/>
  <c r="B625" i="24"/>
  <c r="E625" i="24"/>
  <c r="H625" i="24"/>
  <c r="O625" i="24"/>
  <c r="N625" i="24"/>
  <c r="Y625" i="24"/>
  <c r="X625" i="24"/>
  <c r="D625" i="24"/>
  <c r="K625" i="24"/>
  <c r="L625" i="24"/>
  <c r="M625" i="24"/>
  <c r="U625" i="24"/>
  <c r="V625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89" i="24"/>
  <c r="G589" i="24"/>
  <c r="E589" i="24"/>
  <c r="F589" i="24"/>
  <c r="K589" i="24"/>
  <c r="I589" i="24"/>
  <c r="J589" i="24"/>
  <c r="D589" i="24"/>
  <c r="A590" i="24"/>
  <c r="C589" i="24"/>
  <c r="H589" i="24"/>
  <c r="X589" i="24"/>
  <c r="L589" i="24"/>
  <c r="N589" i="24"/>
  <c r="Q589" i="24"/>
  <c r="U589" i="24"/>
  <c r="W589" i="24"/>
  <c r="R589" i="24"/>
  <c r="V589" i="24"/>
  <c r="Y589" i="24"/>
  <c r="P589" i="24"/>
  <c r="T589" i="24"/>
  <c r="O589" i="24"/>
  <c r="S589" i="24"/>
  <c r="M589" i="24"/>
  <c r="Q805" i="24"/>
  <c r="X805" i="24"/>
  <c r="H805" i="24"/>
  <c r="K805" i="24"/>
  <c r="N805" i="24"/>
  <c r="M805" i="24"/>
  <c r="T805" i="24"/>
  <c r="D805" i="24"/>
  <c r="G805" i="24"/>
  <c r="J805" i="24"/>
  <c r="I805" i="24"/>
  <c r="P805" i="24"/>
  <c r="S805" i="24"/>
  <c r="A806" i="24"/>
  <c r="F805" i="24"/>
  <c r="Y805" i="24"/>
  <c r="E805" i="24"/>
  <c r="L805" i="24"/>
  <c r="O805" i="24"/>
  <c r="R805" i="24"/>
  <c r="B805" i="24"/>
  <c r="C805" i="24"/>
  <c r="V805" i="24"/>
  <c r="W805" i="24"/>
  <c r="U805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69" i="24"/>
  <c r="S769" i="24"/>
  <c r="C769" i="24"/>
  <c r="J769" i="24"/>
  <c r="Q769" i="24"/>
  <c r="X769" i="24"/>
  <c r="H769" i="24"/>
  <c r="O769" i="24"/>
  <c r="A770" i="24"/>
  <c r="F769" i="24"/>
  <c r="M769" i="24"/>
  <c r="T769" i="24"/>
  <c r="D769" i="24"/>
  <c r="K769" i="24"/>
  <c r="R769" i="24"/>
  <c r="B769" i="24"/>
  <c r="I769" i="24"/>
  <c r="P769" i="24"/>
  <c r="W769" i="24"/>
  <c r="G769" i="24"/>
  <c r="N769" i="24"/>
  <c r="Y769" i="24"/>
  <c r="E769" i="24"/>
  <c r="U769" i="24"/>
  <c r="V769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7" i="24"/>
  <c r="P517" i="24"/>
  <c r="T517" i="24"/>
  <c r="A518" i="24"/>
  <c r="M517" i="24"/>
  <c r="Q517" i="24"/>
  <c r="J517" i="24"/>
  <c r="Y517" i="24"/>
  <c r="R517" i="24"/>
  <c r="O517" i="24"/>
  <c r="S517" i="24"/>
  <c r="N517" i="24"/>
  <c r="K517" i="24"/>
  <c r="X517" i="24"/>
  <c r="C517" i="24"/>
  <c r="E517" i="24"/>
  <c r="D517" i="24"/>
  <c r="G517" i="24"/>
  <c r="I517" i="24"/>
  <c r="F517" i="24"/>
  <c r="B517" i="24"/>
  <c r="H517" i="24"/>
  <c r="U517" i="24"/>
  <c r="W517" i="24"/>
  <c r="V517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V268" i="21" l="1"/>
  <c r="B268" i="21"/>
  <c r="M268" i="21"/>
  <c r="X268" i="21"/>
  <c r="D268" i="21"/>
  <c r="K268" i="21"/>
  <c r="V305" i="21"/>
  <c r="F305" i="21"/>
  <c r="Q305" i="21"/>
  <c r="X305" i="21"/>
  <c r="H305" i="21"/>
  <c r="O305" i="21"/>
  <c r="J342" i="21"/>
  <c r="Q342" i="21"/>
  <c r="L342" i="21"/>
  <c r="S342" i="21"/>
  <c r="N193" i="24"/>
  <c r="U193" i="24"/>
  <c r="E193" i="24"/>
  <c r="L193" i="24"/>
  <c r="W193" i="24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H155" i="2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6" i="21"/>
  <c r="W156" i="21"/>
  <c r="P156" i="21"/>
  <c r="I156" i="21"/>
  <c r="Y156" i="21"/>
  <c r="N156" i="21"/>
  <c r="F119" i="21"/>
  <c r="V119" i="21"/>
  <c r="O119" i="21"/>
  <c r="H119" i="21"/>
  <c r="X119" i="21"/>
  <c r="Q119" i="21"/>
  <c r="F82" i="21"/>
  <c r="V82" i="21"/>
  <c r="O82" i="21"/>
  <c r="H82" i="21"/>
  <c r="X82" i="21"/>
  <c r="Q82" i="21"/>
  <c r="C45" i="21"/>
  <c r="S45" i="21"/>
  <c r="P45" i="21"/>
  <c r="E45" i="21"/>
  <c r="U45" i="21"/>
  <c r="N45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6" i="21"/>
  <c r="D156" i="21"/>
  <c r="T156" i="21"/>
  <c r="M156" i="21"/>
  <c r="B156" i="21"/>
  <c r="R156" i="21"/>
  <c r="J119" i="21"/>
  <c r="C119" i="21"/>
  <c r="S119" i="21"/>
  <c r="L119" i="21"/>
  <c r="E119" i="21"/>
  <c r="U119" i="21"/>
  <c r="J82" i="21"/>
  <c r="C82" i="21"/>
  <c r="S82" i="21"/>
  <c r="L82" i="21"/>
  <c r="E82" i="21"/>
  <c r="U82" i="21"/>
  <c r="G45" i="21"/>
  <c r="W45" i="21"/>
  <c r="T45" i="21"/>
  <c r="I45" i="21"/>
  <c r="Y45" i="21"/>
  <c r="R45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6" i="21"/>
  <c r="H156" i="21"/>
  <c r="X156" i="21"/>
  <c r="Q156" i="21"/>
  <c r="F156" i="21"/>
  <c r="V156" i="21"/>
  <c r="N119" i="21"/>
  <c r="G119" i="21"/>
  <c r="W119" i="21"/>
  <c r="P119" i="21"/>
  <c r="I119" i="21"/>
  <c r="Y119" i="21"/>
  <c r="N82" i="21"/>
  <c r="G82" i="21"/>
  <c r="W82" i="21"/>
  <c r="P82" i="21"/>
  <c r="I82" i="21"/>
  <c r="Y82" i="21"/>
  <c r="K45" i="21"/>
  <c r="D45" i="21"/>
  <c r="X45" i="21"/>
  <c r="M45" i="21"/>
  <c r="B45" i="21"/>
  <c r="V45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C156" i="21"/>
  <c r="S156" i="21"/>
  <c r="L156" i="21"/>
  <c r="E156" i="21"/>
  <c r="U156" i="21"/>
  <c r="J156" i="21"/>
  <c r="B119" i="21"/>
  <c r="R119" i="21"/>
  <c r="K119" i="21"/>
  <c r="D119" i="21"/>
  <c r="T119" i="21"/>
  <c r="M119" i="21"/>
  <c r="B82" i="21"/>
  <c r="R82" i="21"/>
  <c r="K82" i="21"/>
  <c r="D82" i="21"/>
  <c r="T82" i="21"/>
  <c r="M82" i="21"/>
  <c r="F45" i="21"/>
  <c r="O45" i="21"/>
  <c r="L45" i="21"/>
  <c r="H45" i="21"/>
  <c r="Q45" i="21"/>
  <c r="J45" i="21"/>
  <c r="B156" i="24"/>
  <c r="R156" i="24"/>
  <c r="K156" i="24"/>
  <c r="D156" i="24"/>
  <c r="T156" i="24"/>
  <c r="M156" i="24"/>
  <c r="B119" i="24"/>
  <c r="R119" i="24"/>
  <c r="Y119" i="24"/>
  <c r="O119" i="24"/>
  <c r="D119" i="24"/>
  <c r="T119" i="24"/>
  <c r="B82" i="24"/>
  <c r="R82" i="24"/>
  <c r="O82" i="24"/>
  <c r="H82" i="24"/>
  <c r="X82" i="24"/>
  <c r="Q82" i="24"/>
  <c r="B45" i="24"/>
  <c r="R45" i="24"/>
  <c r="K45" i="24"/>
  <c r="D45" i="24"/>
  <c r="T45" i="24"/>
  <c r="M45" i="24"/>
  <c r="O230" i="21"/>
  <c r="H230" i="21"/>
  <c r="X230" i="21"/>
  <c r="Q230" i="21"/>
  <c r="J230" i="21"/>
  <c r="N194" i="21"/>
  <c r="G194" i="21"/>
  <c r="W194" i="21"/>
  <c r="P194" i="21"/>
  <c r="I194" i="21"/>
  <c r="Y194" i="21"/>
  <c r="F156" i="24"/>
  <c r="V156" i="24"/>
  <c r="O156" i="24"/>
  <c r="H156" i="24"/>
  <c r="X156" i="24"/>
  <c r="Q156" i="24"/>
  <c r="F119" i="24"/>
  <c r="V119" i="24"/>
  <c r="C119" i="24"/>
  <c r="S119" i="24"/>
  <c r="H119" i="24"/>
  <c r="X119" i="24"/>
  <c r="F82" i="24"/>
  <c r="V82" i="24"/>
  <c r="S82" i="24"/>
  <c r="L82" i="24"/>
  <c r="E82" i="24"/>
  <c r="U82" i="24"/>
  <c r="F45" i="24"/>
  <c r="V45" i="24"/>
  <c r="O45" i="24"/>
  <c r="H45" i="24"/>
  <c r="X45" i="24"/>
  <c r="Q45" i="24"/>
  <c r="S230" i="21"/>
  <c r="L230" i="21"/>
  <c r="E230" i="21"/>
  <c r="U230" i="21"/>
  <c r="N230" i="21"/>
  <c r="B194" i="21"/>
  <c r="R194" i="21"/>
  <c r="K194" i="21"/>
  <c r="D194" i="21"/>
  <c r="T194" i="21"/>
  <c r="M194" i="21"/>
  <c r="J156" i="24"/>
  <c r="C156" i="24"/>
  <c r="S156" i="24"/>
  <c r="L156" i="24"/>
  <c r="E156" i="24"/>
  <c r="U156" i="24"/>
  <c r="J119" i="24"/>
  <c r="I119" i="24"/>
  <c r="G119" i="24"/>
  <c r="W119" i="24"/>
  <c r="L119" i="24"/>
  <c r="E119" i="24"/>
  <c r="J82" i="24"/>
  <c r="K82" i="24"/>
  <c r="W82" i="24"/>
  <c r="P82" i="24"/>
  <c r="I82" i="24"/>
  <c r="Y82" i="24"/>
  <c r="J45" i="24"/>
  <c r="C45" i="24"/>
  <c r="S45" i="24"/>
  <c r="L45" i="24"/>
  <c r="E45" i="24"/>
  <c r="U45" i="24"/>
  <c r="G230" i="21"/>
  <c r="W230" i="21"/>
  <c r="P230" i="21"/>
  <c r="I230" i="21"/>
  <c r="Y230" i="21"/>
  <c r="R230" i="21"/>
  <c r="F194" i="21"/>
  <c r="V194" i="21"/>
  <c r="O194" i="21"/>
  <c r="H194" i="21"/>
  <c r="X194" i="21"/>
  <c r="Q194" i="21"/>
  <c r="N156" i="24"/>
  <c r="G156" i="24"/>
  <c r="W156" i="24"/>
  <c r="P156" i="24"/>
  <c r="I156" i="24"/>
  <c r="Y156" i="24"/>
  <c r="N119" i="24"/>
  <c r="U119" i="24"/>
  <c r="K119" i="24"/>
  <c r="M119" i="24"/>
  <c r="P119" i="24"/>
  <c r="Q119" i="24"/>
  <c r="N82" i="24"/>
  <c r="C82" i="24"/>
  <c r="D82" i="24"/>
  <c r="T82" i="24"/>
  <c r="M82" i="24"/>
  <c r="G82" i="24"/>
  <c r="N45" i="24"/>
  <c r="G45" i="24"/>
  <c r="W45" i="24"/>
  <c r="P45" i="24"/>
  <c r="I45" i="24"/>
  <c r="Y45" i="24"/>
  <c r="K230" i="21"/>
  <c r="D230" i="21"/>
  <c r="T230" i="21"/>
  <c r="M230" i="21"/>
  <c r="F230" i="21"/>
  <c r="V230" i="21"/>
  <c r="J194" i="21"/>
  <c r="C194" i="21"/>
  <c r="S194" i="21"/>
  <c r="L194" i="21"/>
  <c r="E194" i="21"/>
  <c r="U194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N231" i="21"/>
  <c r="G231" i="21"/>
  <c r="W231" i="21"/>
  <c r="P231" i="21"/>
  <c r="I231" i="21"/>
  <c r="Y231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B231" i="21"/>
  <c r="R231" i="21"/>
  <c r="K231" i="21"/>
  <c r="D231" i="21"/>
  <c r="T231" i="21"/>
  <c r="M231" i="21"/>
  <c r="L304" i="21"/>
  <c r="Q304" i="21"/>
  <c r="J304" i="21"/>
  <c r="O304" i="21"/>
  <c r="H267" i="21"/>
  <c r="X267" i="21"/>
  <c r="M267" i="21"/>
  <c r="F267" i="21"/>
  <c r="V267" i="21"/>
  <c r="K267" i="21"/>
  <c r="F231" i="21"/>
  <c r="V231" i="21"/>
  <c r="O231" i="21"/>
  <c r="H231" i="21"/>
  <c r="X231" i="21"/>
  <c r="Q231" i="21"/>
  <c r="W304" i="21"/>
  <c r="P304" i="21"/>
  <c r="E304" i="21"/>
  <c r="U304" i="21"/>
  <c r="N304" i="21"/>
  <c r="S304" i="21"/>
  <c r="L267" i="21"/>
  <c r="U267" i="21"/>
  <c r="J267" i="21"/>
  <c r="S267" i="21"/>
  <c r="J231" i="21"/>
  <c r="C231" i="21"/>
  <c r="S231" i="21"/>
  <c r="L231" i="21"/>
  <c r="E231" i="21"/>
  <c r="U231" i="21"/>
  <c r="R268" i="21"/>
  <c r="Y268" i="21"/>
  <c r="I268" i="21"/>
  <c r="T268" i="21"/>
  <c r="W268" i="21"/>
  <c r="G268" i="21"/>
  <c r="R305" i="21"/>
  <c r="B305" i="21"/>
  <c r="M305" i="21"/>
  <c r="T305" i="21"/>
  <c r="D305" i="21"/>
  <c r="K305" i="21"/>
  <c r="V342" i="21"/>
  <c r="F342" i="21"/>
  <c r="M342" i="21"/>
  <c r="X342" i="21"/>
  <c r="H342" i="21"/>
  <c r="O342" i="21"/>
  <c r="J193" i="24"/>
  <c r="Q193" i="24"/>
  <c r="X193" i="24"/>
  <c r="H193" i="24"/>
  <c r="S193" i="24"/>
  <c r="N268" i="21"/>
  <c r="U268" i="21"/>
  <c r="E268" i="21"/>
  <c r="P268" i="21"/>
  <c r="S268" i="21"/>
  <c r="C268" i="21"/>
  <c r="N305" i="21"/>
  <c r="Y305" i="21"/>
  <c r="I305" i="21"/>
  <c r="P305" i="21"/>
  <c r="W305" i="21"/>
  <c r="G305" i="21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A156" i="19"/>
  <c r="G119" i="19"/>
  <c r="W119" i="19"/>
  <c r="P119" i="19"/>
  <c r="I119" i="19"/>
  <c r="Y119" i="19"/>
  <c r="N119" i="19"/>
  <c r="K119" i="19"/>
  <c r="D119" i="19"/>
  <c r="T119" i="19"/>
  <c r="M119" i="19"/>
  <c r="B119" i="19"/>
  <c r="R119" i="19"/>
  <c r="O119" i="19"/>
  <c r="H119" i="19"/>
  <c r="X119" i="19"/>
  <c r="Q119" i="19"/>
  <c r="F119" i="19"/>
  <c r="V119" i="19"/>
  <c r="C119" i="19"/>
  <c r="S119" i="19"/>
  <c r="L119" i="19"/>
  <c r="E119" i="19"/>
  <c r="U119" i="19"/>
  <c r="J119" i="19"/>
  <c r="J268" i="21"/>
  <c r="Q268" i="21"/>
  <c r="H268" i="21"/>
  <c r="L268" i="21"/>
  <c r="O268" i="21"/>
  <c r="F268" i="21"/>
  <c r="J305" i="21"/>
  <c r="U305" i="21"/>
  <c r="E305" i="21"/>
  <c r="L305" i="21"/>
  <c r="S305" i="21"/>
  <c r="C305" i="21"/>
  <c r="N342" i="21"/>
  <c r="U342" i="21"/>
  <c r="E342" i="21"/>
  <c r="P342" i="21"/>
  <c r="W342" i="21"/>
  <c r="G342" i="21"/>
  <c r="R193" i="24"/>
  <c r="Y193" i="24"/>
  <c r="I193" i="24"/>
  <c r="P193" i="24"/>
  <c r="K193" i="24"/>
  <c r="C155" i="19"/>
  <c r="S155" i="19"/>
  <c r="L155" i="19"/>
  <c r="E155" i="19"/>
  <c r="U155" i="19"/>
  <c r="N155" i="19"/>
  <c r="G155" i="19"/>
  <c r="W155" i="19"/>
  <c r="P155" i="19"/>
  <c r="I155" i="19"/>
  <c r="Y155" i="19"/>
  <c r="R155" i="19"/>
  <c r="K155" i="19"/>
  <c r="D155" i="19"/>
  <c r="T155" i="19"/>
  <c r="M155" i="19"/>
  <c r="F155" i="19"/>
  <c r="V155" i="19"/>
  <c r="O155" i="19"/>
  <c r="H155" i="19"/>
  <c r="X155" i="19"/>
  <c r="Q155" i="19"/>
  <c r="J155" i="19"/>
  <c r="B155" i="19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B194" i="24"/>
  <c r="F194" i="24"/>
  <c r="J194" i="24"/>
  <c r="N194" i="24"/>
  <c r="R194" i="24"/>
  <c r="V194" i="24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B343" i="21"/>
  <c r="F343" i="21"/>
  <c r="J343" i="21"/>
  <c r="N343" i="21"/>
  <c r="R343" i="21"/>
  <c r="V343" i="21"/>
  <c r="C343" i="21"/>
  <c r="G343" i="21"/>
  <c r="K343" i="21"/>
  <c r="O343" i="21"/>
  <c r="S343" i="21"/>
  <c r="W343" i="21"/>
  <c r="D343" i="21"/>
  <c r="H343" i="21"/>
  <c r="L343" i="21"/>
  <c r="P343" i="21"/>
  <c r="T343" i="21"/>
  <c r="X343" i="21"/>
  <c r="E343" i="21"/>
  <c r="I343" i="21"/>
  <c r="M343" i="21"/>
  <c r="Q343" i="21"/>
  <c r="U343" i="21"/>
  <c r="Y343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2" i="24"/>
  <c r="G482" i="24"/>
  <c r="Y482" i="24"/>
  <c r="T482" i="24"/>
  <c r="O482" i="24"/>
  <c r="F482" i="24"/>
  <c r="C482" i="24"/>
  <c r="U482" i="24"/>
  <c r="W482" i="24"/>
  <c r="N482" i="24"/>
  <c r="M482" i="24"/>
  <c r="H482" i="24"/>
  <c r="V482" i="24"/>
  <c r="S482" i="24"/>
  <c r="J482" i="24"/>
  <c r="P482" i="24"/>
  <c r="K482" i="24"/>
  <c r="B482" i="24"/>
  <c r="X482" i="24"/>
  <c r="L482" i="24"/>
  <c r="A483" i="24"/>
  <c r="I482" i="24"/>
  <c r="D482" i="24"/>
  <c r="R482" i="24"/>
  <c r="Q482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8" i="24"/>
  <c r="W518" i="24"/>
  <c r="N518" i="24"/>
  <c r="M518" i="24"/>
  <c r="H518" i="24"/>
  <c r="C518" i="24"/>
  <c r="J518" i="24"/>
  <c r="P518" i="24"/>
  <c r="K518" i="24"/>
  <c r="B518" i="24"/>
  <c r="X518" i="24"/>
  <c r="S518" i="24"/>
  <c r="A519" i="24"/>
  <c r="I518" i="24"/>
  <c r="D518" i="24"/>
  <c r="R518" i="24"/>
  <c r="Q518" i="24"/>
  <c r="L518" i="24"/>
  <c r="G518" i="24"/>
  <c r="Y518" i="24"/>
  <c r="T518" i="24"/>
  <c r="O518" i="24"/>
  <c r="F518" i="24"/>
  <c r="U518" i="24"/>
  <c r="V518" i="24"/>
  <c r="H770" i="24"/>
  <c r="K770" i="24"/>
  <c r="R770" i="24"/>
  <c r="Q770" i="24"/>
  <c r="M770" i="24"/>
  <c r="D770" i="24"/>
  <c r="G770" i="24"/>
  <c r="J770" i="24"/>
  <c r="I770" i="24"/>
  <c r="E770" i="24"/>
  <c r="P770" i="24"/>
  <c r="S770" i="24"/>
  <c r="C770" i="24"/>
  <c r="B770" i="24"/>
  <c r="N770" i="24"/>
  <c r="L770" i="24"/>
  <c r="O770" i="24"/>
  <c r="A771" i="24"/>
  <c r="Y770" i="24"/>
  <c r="F770" i="24"/>
  <c r="X770" i="24"/>
  <c r="T770" i="24"/>
  <c r="V770" i="24"/>
  <c r="W770" i="24"/>
  <c r="U770" i="24"/>
  <c r="J590" i="24"/>
  <c r="A591" i="24"/>
  <c r="D590" i="24"/>
  <c r="H590" i="24"/>
  <c r="C590" i="24"/>
  <c r="G590" i="24"/>
  <c r="I590" i="24"/>
  <c r="B590" i="24"/>
  <c r="F590" i="24"/>
  <c r="E590" i="24"/>
  <c r="Y590" i="24"/>
  <c r="R590" i="24"/>
  <c r="V590" i="24"/>
  <c r="N590" i="24"/>
  <c r="O590" i="24"/>
  <c r="S590" i="24"/>
  <c r="W590" i="24"/>
  <c r="K590" i="24"/>
  <c r="X590" i="24"/>
  <c r="L590" i="24"/>
  <c r="P590" i="24"/>
  <c r="T590" i="24"/>
  <c r="M590" i="24"/>
  <c r="Q590" i="24"/>
  <c r="U590" i="24"/>
  <c r="K445" i="24"/>
  <c r="B445" i="24"/>
  <c r="X445" i="24"/>
  <c r="C445" i="24"/>
  <c r="U445" i="24"/>
  <c r="W445" i="24"/>
  <c r="N445" i="24"/>
  <c r="D445" i="24"/>
  <c r="R445" i="24"/>
  <c r="Q445" i="24"/>
  <c r="S445" i="24"/>
  <c r="J445" i="24"/>
  <c r="P445" i="24"/>
  <c r="T445" i="24"/>
  <c r="O445" i="24"/>
  <c r="F445" i="24"/>
  <c r="L445" i="24"/>
  <c r="A446" i="24"/>
  <c r="I445" i="24"/>
  <c r="M445" i="24"/>
  <c r="H445" i="24"/>
  <c r="V445" i="24"/>
  <c r="E445" i="24"/>
  <c r="G445" i="24"/>
  <c r="Y445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4" i="24"/>
  <c r="F734" i="24"/>
  <c r="E734" i="24"/>
  <c r="I734" i="24"/>
  <c r="G734" i="24"/>
  <c r="D734" i="24"/>
  <c r="A735" i="24"/>
  <c r="Y734" i="24"/>
  <c r="C734" i="24"/>
  <c r="B734" i="24"/>
  <c r="P734" i="24"/>
  <c r="Q734" i="24"/>
  <c r="O734" i="24"/>
  <c r="S734" i="24"/>
  <c r="R734" i="24"/>
  <c r="L734" i="24"/>
  <c r="K734" i="24"/>
  <c r="J734" i="24"/>
  <c r="N734" i="24"/>
  <c r="M734" i="24"/>
  <c r="U734" i="24"/>
  <c r="W734" i="24"/>
  <c r="T734" i="24"/>
  <c r="V734" i="24"/>
  <c r="X734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6" i="24"/>
  <c r="E626" i="24"/>
  <c r="K626" i="24"/>
  <c r="F626" i="24"/>
  <c r="H626" i="24"/>
  <c r="C626" i="24"/>
  <c r="B626" i="24"/>
  <c r="G626" i="24"/>
  <c r="A627" i="24"/>
  <c r="I626" i="24"/>
  <c r="D626" i="24"/>
  <c r="S626" i="24"/>
  <c r="T626" i="24"/>
  <c r="L626" i="24"/>
  <c r="O626" i="24"/>
  <c r="R626" i="24"/>
  <c r="V626" i="24"/>
  <c r="M626" i="24"/>
  <c r="N626" i="24"/>
  <c r="U626" i="24"/>
  <c r="Q626" i="24"/>
  <c r="P626" i="24"/>
  <c r="Y626" i="24"/>
  <c r="W626" i="24"/>
  <c r="X626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79" i="24"/>
  <c r="M878" i="24"/>
  <c r="D878" i="24"/>
  <c r="O878" i="24"/>
  <c r="N878" i="24"/>
  <c r="I878" i="24"/>
  <c r="K878" i="24"/>
  <c r="G878" i="24"/>
  <c r="J878" i="24"/>
  <c r="E878" i="24"/>
  <c r="P878" i="24"/>
  <c r="F878" i="24"/>
  <c r="L878" i="24"/>
  <c r="H878" i="24"/>
  <c r="B878" i="24"/>
  <c r="C878" i="24"/>
  <c r="X878" i="24"/>
  <c r="U878" i="24"/>
  <c r="V878" i="24"/>
  <c r="S878" i="24"/>
  <c r="Q878" i="24"/>
  <c r="R878" i="24"/>
  <c r="T878" i="24"/>
  <c r="W878" i="24"/>
  <c r="Y878" i="24"/>
  <c r="P554" i="24"/>
  <c r="Y554" i="24"/>
  <c r="K554" i="24"/>
  <c r="T554" i="24"/>
  <c r="J554" i="24"/>
  <c r="O554" i="24"/>
  <c r="X554" i="24"/>
  <c r="R554" i="24"/>
  <c r="S554" i="24"/>
  <c r="Q554" i="24"/>
  <c r="A555" i="24"/>
  <c r="M554" i="24"/>
  <c r="N554" i="24"/>
  <c r="L554" i="24"/>
  <c r="C554" i="24"/>
  <c r="I554" i="24"/>
  <c r="B554" i="24"/>
  <c r="F554" i="24"/>
  <c r="E554" i="24"/>
  <c r="G554" i="24"/>
  <c r="D554" i="24"/>
  <c r="H554" i="24"/>
  <c r="V554" i="24"/>
  <c r="U554" i="24"/>
  <c r="W554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8" i="24"/>
  <c r="C698" i="24"/>
  <c r="J698" i="24"/>
  <c r="Q698" i="24"/>
  <c r="H698" i="24"/>
  <c r="L698" i="24"/>
  <c r="O698" i="24"/>
  <c r="A699" i="24"/>
  <c r="F698" i="24"/>
  <c r="I698" i="24"/>
  <c r="M698" i="24"/>
  <c r="D698" i="24"/>
  <c r="K698" i="24"/>
  <c r="R698" i="24"/>
  <c r="B698" i="24"/>
  <c r="X698" i="24"/>
  <c r="E698" i="24"/>
  <c r="G698" i="24"/>
  <c r="N698" i="24"/>
  <c r="Y698" i="24"/>
  <c r="P698" i="24"/>
  <c r="T698" i="24"/>
  <c r="U698" i="24"/>
  <c r="W698" i="24"/>
  <c r="V698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6" i="24"/>
  <c r="X806" i="24"/>
  <c r="B806" i="24"/>
  <c r="A807" i="24"/>
  <c r="Y806" i="24"/>
  <c r="D806" i="24"/>
  <c r="K806" i="24"/>
  <c r="R806" i="24"/>
  <c r="Q806" i="24"/>
  <c r="P806" i="24"/>
  <c r="T806" i="24"/>
  <c r="W806" i="24"/>
  <c r="G806" i="24"/>
  <c r="M806" i="24"/>
  <c r="L806" i="24"/>
  <c r="J806" i="24"/>
  <c r="N806" i="24"/>
  <c r="S806" i="24"/>
  <c r="C806" i="24"/>
  <c r="H806" i="24"/>
  <c r="F806" i="24"/>
  <c r="E806" i="24"/>
  <c r="I806" i="24"/>
  <c r="V806" i="24"/>
  <c r="U806" i="24"/>
  <c r="E662" i="24"/>
  <c r="J662" i="24"/>
  <c r="N662" i="24"/>
  <c r="R662" i="24"/>
  <c r="K662" i="24"/>
  <c r="Y662" i="24"/>
  <c r="A663" i="24"/>
  <c r="D662" i="24"/>
  <c r="H662" i="24"/>
  <c r="G662" i="24"/>
  <c r="F662" i="24"/>
  <c r="Q662" i="24"/>
  <c r="T662" i="24"/>
  <c r="X662" i="24"/>
  <c r="C662" i="24"/>
  <c r="B662" i="24"/>
  <c r="I662" i="24"/>
  <c r="O662" i="24"/>
  <c r="S662" i="24"/>
  <c r="W662" i="24"/>
  <c r="P662" i="24"/>
  <c r="L662" i="24"/>
  <c r="M662" i="24"/>
  <c r="U662" i="24"/>
  <c r="V662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2" i="24"/>
  <c r="E842" i="24"/>
  <c r="L842" i="24"/>
  <c r="K842" i="24"/>
  <c r="O842" i="24"/>
  <c r="Q842" i="24"/>
  <c r="X842" i="24"/>
  <c r="H842" i="24"/>
  <c r="A843" i="24"/>
  <c r="G842" i="24"/>
  <c r="M842" i="24"/>
  <c r="T842" i="24"/>
  <c r="D842" i="24"/>
  <c r="R842" i="24"/>
  <c r="N842" i="24"/>
  <c r="I842" i="24"/>
  <c r="P842" i="24"/>
  <c r="S842" i="24"/>
  <c r="J842" i="24"/>
  <c r="F842" i="24"/>
  <c r="C842" i="24"/>
  <c r="B842" i="24"/>
  <c r="U842" i="24"/>
  <c r="V842" i="24"/>
  <c r="W842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156" i="19" l="1"/>
  <c r="V156" i="19"/>
  <c r="O156" i="19"/>
  <c r="H156" i="19"/>
  <c r="X156" i="19"/>
  <c r="Q156" i="19"/>
  <c r="J156" i="19"/>
  <c r="C156" i="19"/>
  <c r="S156" i="19"/>
  <c r="L156" i="19"/>
  <c r="E156" i="19"/>
  <c r="U156" i="19"/>
  <c r="N156" i="19"/>
  <c r="G156" i="19"/>
  <c r="W156" i="19"/>
  <c r="P156" i="19"/>
  <c r="I156" i="19"/>
  <c r="Y156" i="19"/>
  <c r="B156" i="19"/>
  <c r="R156" i="19"/>
  <c r="K156" i="19"/>
  <c r="D156" i="19"/>
  <c r="T156" i="19"/>
  <c r="M156" i="19"/>
  <c r="A268" i="24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B231" i="24"/>
  <c r="F231" i="24"/>
  <c r="J231" i="24"/>
  <c r="N231" i="24"/>
  <c r="R231" i="24"/>
  <c r="V231" i="24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F380" i="21"/>
  <c r="V380" i="21"/>
  <c r="C380" i="21"/>
  <c r="G380" i="21"/>
  <c r="K380" i="21"/>
  <c r="O380" i="21"/>
  <c r="S380" i="21"/>
  <c r="W380" i="21"/>
  <c r="D380" i="21"/>
  <c r="L380" i="21"/>
  <c r="P380" i="21"/>
  <c r="X380" i="21"/>
  <c r="H380" i="21"/>
  <c r="T380" i="21"/>
  <c r="E380" i="21"/>
  <c r="I380" i="21"/>
  <c r="M380" i="21"/>
  <c r="Q380" i="21"/>
  <c r="U380" i="21"/>
  <c r="Y380" i="21"/>
  <c r="B380" i="21"/>
  <c r="J380" i="21"/>
  <c r="N380" i="21"/>
  <c r="R380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A380" i="23" s="1"/>
  <c r="A417" i="23" s="1"/>
  <c r="A454" i="23" s="1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79" i="24"/>
  <c r="E879" i="24"/>
  <c r="L879" i="24"/>
  <c r="O879" i="24"/>
  <c r="R879" i="24"/>
  <c r="Q879" i="24"/>
  <c r="X879" i="24"/>
  <c r="H879" i="24"/>
  <c r="K879" i="24"/>
  <c r="N879" i="24"/>
  <c r="M879" i="24"/>
  <c r="T879" i="24"/>
  <c r="D879" i="24"/>
  <c r="G879" i="24"/>
  <c r="J879" i="24"/>
  <c r="I879" i="24"/>
  <c r="P879" i="24"/>
  <c r="S879" i="24"/>
  <c r="A880" i="24"/>
  <c r="F879" i="24"/>
  <c r="C879" i="24"/>
  <c r="B879" i="24"/>
  <c r="V879" i="24"/>
  <c r="W879" i="24"/>
  <c r="U879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5" i="24"/>
  <c r="N735" i="24"/>
  <c r="Y735" i="24"/>
  <c r="E735" i="24"/>
  <c r="L735" i="24"/>
  <c r="S735" i="24"/>
  <c r="C735" i="24"/>
  <c r="J735" i="24"/>
  <c r="Q735" i="24"/>
  <c r="X735" i="24"/>
  <c r="H735" i="24"/>
  <c r="O735" i="24"/>
  <c r="A736" i="24"/>
  <c r="F735" i="24"/>
  <c r="M735" i="24"/>
  <c r="T735" i="24"/>
  <c r="D735" i="24"/>
  <c r="K735" i="24"/>
  <c r="R735" i="24"/>
  <c r="B735" i="24"/>
  <c r="I735" i="24"/>
  <c r="P735" i="24"/>
  <c r="W735" i="24"/>
  <c r="U735" i="24"/>
  <c r="V735" i="24"/>
  <c r="T591" i="24"/>
  <c r="J591" i="24"/>
  <c r="S591" i="24"/>
  <c r="X591" i="24"/>
  <c r="R591" i="24"/>
  <c r="A592" i="24"/>
  <c r="Q591" i="24"/>
  <c r="K591" i="24"/>
  <c r="P591" i="24"/>
  <c r="Y591" i="24"/>
  <c r="O591" i="24"/>
  <c r="L591" i="24"/>
  <c r="M591" i="24"/>
  <c r="N591" i="24"/>
  <c r="G591" i="24"/>
  <c r="B591" i="24"/>
  <c r="F591" i="24"/>
  <c r="E591" i="24"/>
  <c r="I591" i="24"/>
  <c r="D591" i="24"/>
  <c r="H591" i="24"/>
  <c r="C591" i="24"/>
  <c r="W591" i="24"/>
  <c r="U591" i="24"/>
  <c r="V591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3" i="24"/>
  <c r="P483" i="24"/>
  <c r="C483" i="24"/>
  <c r="M483" i="24"/>
  <c r="W483" i="24"/>
  <c r="B483" i="24"/>
  <c r="F483" i="24"/>
  <c r="I483" i="24"/>
  <c r="S483" i="24"/>
  <c r="A484" i="24"/>
  <c r="H483" i="24"/>
  <c r="R483" i="24"/>
  <c r="L483" i="24"/>
  <c r="V483" i="24"/>
  <c r="Y483" i="24"/>
  <c r="D483" i="24"/>
  <c r="N483" i="24"/>
  <c r="X483" i="24"/>
  <c r="K483" i="24"/>
  <c r="E483" i="24"/>
  <c r="O483" i="24"/>
  <c r="J483" i="24"/>
  <c r="T483" i="24"/>
  <c r="G483" i="24"/>
  <c r="Q483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3" i="24"/>
  <c r="B843" i="24"/>
  <c r="I843" i="24"/>
  <c r="P843" i="24"/>
  <c r="W843" i="24"/>
  <c r="G843" i="24"/>
  <c r="N843" i="24"/>
  <c r="Y843" i="24"/>
  <c r="E843" i="24"/>
  <c r="L843" i="24"/>
  <c r="S843" i="24"/>
  <c r="C843" i="24"/>
  <c r="J843" i="24"/>
  <c r="Q843" i="24"/>
  <c r="X843" i="24"/>
  <c r="H843" i="24"/>
  <c r="O843" i="24"/>
  <c r="A844" i="24"/>
  <c r="F843" i="24"/>
  <c r="M843" i="24"/>
  <c r="T843" i="24"/>
  <c r="D843" i="24"/>
  <c r="K843" i="24"/>
  <c r="V843" i="24"/>
  <c r="U843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699" i="24"/>
  <c r="D699" i="24"/>
  <c r="K699" i="24"/>
  <c r="R699" i="24"/>
  <c r="B699" i="24"/>
  <c r="E699" i="24"/>
  <c r="T699" i="24"/>
  <c r="W699" i="24"/>
  <c r="G699" i="24"/>
  <c r="N699" i="24"/>
  <c r="Y699" i="24"/>
  <c r="P699" i="24"/>
  <c r="S699" i="24"/>
  <c r="C699" i="24"/>
  <c r="J699" i="24"/>
  <c r="Q699" i="24"/>
  <c r="H699" i="24"/>
  <c r="O699" i="24"/>
  <c r="A700" i="24"/>
  <c r="F699" i="24"/>
  <c r="I699" i="24"/>
  <c r="L699" i="24"/>
  <c r="M699" i="24"/>
  <c r="U699" i="24"/>
  <c r="V699" i="24"/>
  <c r="P555" i="24"/>
  <c r="E555" i="24"/>
  <c r="B555" i="24"/>
  <c r="R555" i="24"/>
  <c r="O555" i="24"/>
  <c r="T555" i="24"/>
  <c r="I555" i="24"/>
  <c r="F555" i="24"/>
  <c r="C555" i="24"/>
  <c r="S555" i="24"/>
  <c r="D555" i="24"/>
  <c r="X555" i="24"/>
  <c r="Q555" i="24"/>
  <c r="J555" i="24"/>
  <c r="G555" i="24"/>
  <c r="W555" i="24"/>
  <c r="H555" i="24"/>
  <c r="A556" i="24"/>
  <c r="Y555" i="24"/>
  <c r="N555" i="24"/>
  <c r="K555" i="24"/>
  <c r="L555" i="24"/>
  <c r="M555" i="24"/>
  <c r="V555" i="24"/>
  <c r="U555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1" i="24"/>
  <c r="C771" i="24"/>
  <c r="J771" i="24"/>
  <c r="Q771" i="24"/>
  <c r="P771" i="24"/>
  <c r="O771" i="24"/>
  <c r="A772" i="24"/>
  <c r="F771" i="24"/>
  <c r="M771" i="24"/>
  <c r="L771" i="24"/>
  <c r="K771" i="24"/>
  <c r="R771" i="24"/>
  <c r="B771" i="24"/>
  <c r="I771" i="24"/>
  <c r="H771" i="24"/>
  <c r="G771" i="24"/>
  <c r="N771" i="24"/>
  <c r="Y771" i="24"/>
  <c r="E771" i="24"/>
  <c r="D771" i="24"/>
  <c r="W771" i="24"/>
  <c r="T771" i="24"/>
  <c r="V771" i="24"/>
  <c r="U771" i="24"/>
  <c r="X771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3" i="24"/>
  <c r="D663" i="24"/>
  <c r="A664" i="24"/>
  <c r="I663" i="24"/>
  <c r="K663" i="24"/>
  <c r="J663" i="24"/>
  <c r="E663" i="24"/>
  <c r="G663" i="24"/>
  <c r="F663" i="24"/>
  <c r="H663" i="24"/>
  <c r="C663" i="24"/>
  <c r="Y663" i="24"/>
  <c r="L663" i="24"/>
  <c r="Q663" i="24"/>
  <c r="M663" i="24"/>
  <c r="P663" i="24"/>
  <c r="S663" i="24"/>
  <c r="X663" i="24"/>
  <c r="T663" i="24"/>
  <c r="W663" i="24"/>
  <c r="O663" i="24"/>
  <c r="N663" i="24"/>
  <c r="U663" i="24"/>
  <c r="V663" i="24"/>
  <c r="R663" i="24"/>
  <c r="P807" i="24"/>
  <c r="S807" i="24"/>
  <c r="C807" i="24"/>
  <c r="J807" i="24"/>
  <c r="Q807" i="24"/>
  <c r="L807" i="24"/>
  <c r="O807" i="24"/>
  <c r="A808" i="24"/>
  <c r="F807" i="24"/>
  <c r="M807" i="24"/>
  <c r="H807" i="24"/>
  <c r="K807" i="24"/>
  <c r="R807" i="24"/>
  <c r="B807" i="24"/>
  <c r="I807" i="24"/>
  <c r="D807" i="24"/>
  <c r="G807" i="24"/>
  <c r="N807" i="24"/>
  <c r="Y807" i="24"/>
  <c r="E807" i="24"/>
  <c r="U807" i="24"/>
  <c r="W807" i="24"/>
  <c r="T807" i="24"/>
  <c r="X807" i="24"/>
  <c r="V807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8" i="24"/>
  <c r="J627" i="24"/>
  <c r="G627" i="24"/>
  <c r="B627" i="24"/>
  <c r="E627" i="24"/>
  <c r="D627" i="24"/>
  <c r="I627" i="24"/>
  <c r="C627" i="24"/>
  <c r="H627" i="24"/>
  <c r="F627" i="24"/>
  <c r="P627" i="24"/>
  <c r="L627" i="24"/>
  <c r="Q627" i="24"/>
  <c r="K627" i="24"/>
  <c r="W627" i="24"/>
  <c r="S627" i="24"/>
  <c r="X627" i="24"/>
  <c r="V627" i="24"/>
  <c r="R627" i="24"/>
  <c r="N627" i="24"/>
  <c r="O627" i="24"/>
  <c r="M627" i="24"/>
  <c r="Y627" i="24"/>
  <c r="U627" i="24"/>
  <c r="T627" i="24"/>
  <c r="H446" i="24"/>
  <c r="R446" i="24"/>
  <c r="U446" i="24"/>
  <c r="P446" i="24"/>
  <c r="C446" i="24"/>
  <c r="M446" i="24"/>
  <c r="W446" i="24"/>
  <c r="X446" i="24"/>
  <c r="K446" i="24"/>
  <c r="F446" i="24"/>
  <c r="I446" i="24"/>
  <c r="S446" i="24"/>
  <c r="A447" i="24"/>
  <c r="Q446" i="24"/>
  <c r="L446" i="24"/>
  <c r="V446" i="24"/>
  <c r="Y446" i="24"/>
  <c r="D446" i="24"/>
  <c r="N446" i="24"/>
  <c r="B446" i="24"/>
  <c r="E446" i="24"/>
  <c r="O446" i="24"/>
  <c r="J446" i="24"/>
  <c r="T446" i="24"/>
  <c r="G446" i="24"/>
  <c r="K519" i="24"/>
  <c r="A520" i="24"/>
  <c r="Y519" i="24"/>
  <c r="D519" i="24"/>
  <c r="G519" i="24"/>
  <c r="H519" i="24"/>
  <c r="L519" i="24"/>
  <c r="O519" i="24"/>
  <c r="N519" i="24"/>
  <c r="M519" i="24"/>
  <c r="Q519" i="24"/>
  <c r="E519" i="24"/>
  <c r="P519" i="24"/>
  <c r="C519" i="24"/>
  <c r="B519" i="24"/>
  <c r="F519" i="24"/>
  <c r="J519" i="24"/>
  <c r="I519" i="24"/>
  <c r="S519" i="24"/>
  <c r="R519" i="24"/>
  <c r="V519" i="24"/>
  <c r="X519" i="24"/>
  <c r="T519" i="24"/>
  <c r="U519" i="24"/>
  <c r="W519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A305" i="24" l="1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B268" i="24"/>
  <c r="F268" i="24"/>
  <c r="J268" i="24"/>
  <c r="N268" i="24"/>
  <c r="R268" i="24"/>
  <c r="V268" i="24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B417" i="21"/>
  <c r="F417" i="21"/>
  <c r="J417" i="21"/>
  <c r="N417" i="21"/>
  <c r="R417" i="21"/>
  <c r="V417" i="21"/>
  <c r="C417" i="21"/>
  <c r="G417" i="21"/>
  <c r="K417" i="21"/>
  <c r="O417" i="21"/>
  <c r="S417" i="21"/>
  <c r="W417" i="21"/>
  <c r="D417" i="21"/>
  <c r="H417" i="21"/>
  <c r="L417" i="21"/>
  <c r="P417" i="21"/>
  <c r="T417" i="21"/>
  <c r="X417" i="21"/>
  <c r="E417" i="21"/>
  <c r="I417" i="21"/>
  <c r="M417" i="21"/>
  <c r="Q417" i="21"/>
  <c r="U417" i="21"/>
  <c r="Y417" i="21"/>
  <c r="B454" i="23"/>
  <c r="F454" i="23"/>
  <c r="J454" i="23"/>
  <c r="N454" i="23"/>
  <c r="R454" i="23"/>
  <c r="V454" i="23"/>
  <c r="C454" i="23"/>
  <c r="G454" i="23"/>
  <c r="K454" i="23"/>
  <c r="O454" i="23"/>
  <c r="S454" i="23"/>
  <c r="W454" i="23"/>
  <c r="D454" i="23"/>
  <c r="H454" i="23"/>
  <c r="L454" i="23"/>
  <c r="P454" i="23"/>
  <c r="T454" i="23"/>
  <c r="X454" i="23"/>
  <c r="E454" i="23"/>
  <c r="I454" i="23"/>
  <c r="M454" i="23"/>
  <c r="Q454" i="23"/>
  <c r="U454" i="23"/>
  <c r="Y454" i="23"/>
  <c r="B417" i="23"/>
  <c r="F417" i="23"/>
  <c r="J417" i="23"/>
  <c r="N417" i="23"/>
  <c r="R417" i="23"/>
  <c r="V417" i="23"/>
  <c r="C417" i="23"/>
  <c r="G417" i="23"/>
  <c r="K417" i="23"/>
  <c r="O417" i="23"/>
  <c r="S417" i="23"/>
  <c r="W417" i="23"/>
  <c r="D417" i="23"/>
  <c r="H417" i="23"/>
  <c r="L417" i="23"/>
  <c r="P417" i="23"/>
  <c r="T417" i="23"/>
  <c r="X417" i="23"/>
  <c r="E417" i="23"/>
  <c r="I417" i="23"/>
  <c r="M417" i="23"/>
  <c r="Q417" i="23"/>
  <c r="U417" i="23"/>
  <c r="Y417" i="23"/>
  <c r="B380" i="23"/>
  <c r="F380" i="23"/>
  <c r="J380" i="23"/>
  <c r="N380" i="23"/>
  <c r="R380" i="23"/>
  <c r="V380" i="23"/>
  <c r="C380" i="23"/>
  <c r="G380" i="23"/>
  <c r="K380" i="23"/>
  <c r="O380" i="23"/>
  <c r="S380" i="23"/>
  <c r="W380" i="23"/>
  <c r="D380" i="23"/>
  <c r="H380" i="23"/>
  <c r="L380" i="23"/>
  <c r="P380" i="23"/>
  <c r="T380" i="23"/>
  <c r="X380" i="23"/>
  <c r="E380" i="23"/>
  <c r="I380" i="23"/>
  <c r="M380" i="23"/>
  <c r="Q380" i="23"/>
  <c r="U380" i="23"/>
  <c r="Y380" i="23"/>
  <c r="B343" i="23"/>
  <c r="F343" i="23"/>
  <c r="J343" i="23"/>
  <c r="N343" i="23"/>
  <c r="R343" i="23"/>
  <c r="V343" i="23"/>
  <c r="C343" i="23"/>
  <c r="G343" i="23"/>
  <c r="K343" i="23"/>
  <c r="O343" i="23"/>
  <c r="S343" i="23"/>
  <c r="W343" i="23"/>
  <c r="D343" i="23"/>
  <c r="H343" i="23"/>
  <c r="L343" i="23"/>
  <c r="P343" i="23"/>
  <c r="T343" i="23"/>
  <c r="X343" i="23"/>
  <c r="E343" i="23"/>
  <c r="I343" i="23"/>
  <c r="M343" i="23"/>
  <c r="Q343" i="23"/>
  <c r="U343" i="23"/>
  <c r="Y343" i="23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B492" i="19"/>
  <c r="F492" i="19"/>
  <c r="J492" i="19"/>
  <c r="N492" i="19"/>
  <c r="R492" i="19"/>
  <c r="V492" i="19"/>
  <c r="C492" i="19"/>
  <c r="G492" i="19"/>
  <c r="K492" i="19"/>
  <c r="O492" i="19"/>
  <c r="S492" i="19"/>
  <c r="W49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C447" i="24"/>
  <c r="U447" i="24"/>
  <c r="P447" i="24"/>
  <c r="R447" i="24"/>
  <c r="M447" i="24"/>
  <c r="O447" i="24"/>
  <c r="S447" i="24"/>
  <c r="N447" i="24"/>
  <c r="I447" i="24"/>
  <c r="K447" i="24"/>
  <c r="A448" i="24"/>
  <c r="H447" i="24"/>
  <c r="L447" i="24"/>
  <c r="G447" i="24"/>
  <c r="Y447" i="24"/>
  <c r="D447" i="24"/>
  <c r="F447" i="24"/>
  <c r="X447" i="24"/>
  <c r="J447" i="24"/>
  <c r="E447" i="24"/>
  <c r="W447" i="24"/>
  <c r="B447" i="24"/>
  <c r="T447" i="24"/>
  <c r="V447" i="24"/>
  <c r="Q447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8" i="24"/>
  <c r="K808" i="24"/>
  <c r="R808" i="24"/>
  <c r="B808" i="24"/>
  <c r="I808" i="24"/>
  <c r="D808" i="24"/>
  <c r="G808" i="24"/>
  <c r="N808" i="24"/>
  <c r="Y808" i="24"/>
  <c r="E808" i="24"/>
  <c r="P808" i="24"/>
  <c r="S808" i="24"/>
  <c r="C808" i="24"/>
  <c r="J808" i="24"/>
  <c r="Q808" i="24"/>
  <c r="L808" i="24"/>
  <c r="O808" i="24"/>
  <c r="A809" i="24"/>
  <c r="F808" i="24"/>
  <c r="M808" i="24"/>
  <c r="W808" i="24"/>
  <c r="T808" i="24"/>
  <c r="X808" i="24"/>
  <c r="V808" i="24"/>
  <c r="U808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2" i="24"/>
  <c r="G592" i="24"/>
  <c r="W592" i="24"/>
  <c r="P592" i="24"/>
  <c r="I592" i="24"/>
  <c r="N592" i="24"/>
  <c r="K592" i="24"/>
  <c r="A593" i="24"/>
  <c r="T592" i="24"/>
  <c r="Q592" i="24"/>
  <c r="B592" i="24"/>
  <c r="R592" i="24"/>
  <c r="O592" i="24"/>
  <c r="D592" i="24"/>
  <c r="X592" i="24"/>
  <c r="Y592" i="24"/>
  <c r="F592" i="24"/>
  <c r="C592" i="24"/>
  <c r="S592" i="24"/>
  <c r="H592" i="24"/>
  <c r="E592" i="24"/>
  <c r="L592" i="24"/>
  <c r="M592" i="24"/>
  <c r="U592" i="24"/>
  <c r="V592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8" i="24"/>
  <c r="J628" i="24"/>
  <c r="T628" i="24"/>
  <c r="K628" i="24"/>
  <c r="Y628" i="24"/>
  <c r="P628" i="24"/>
  <c r="A629" i="24"/>
  <c r="Q628" i="24"/>
  <c r="S628" i="24"/>
  <c r="R628" i="24"/>
  <c r="X628" i="24"/>
  <c r="N628" i="24"/>
  <c r="M628" i="24"/>
  <c r="L628" i="24"/>
  <c r="E628" i="24"/>
  <c r="F628" i="24"/>
  <c r="G628" i="24"/>
  <c r="C628" i="24"/>
  <c r="H628" i="24"/>
  <c r="B628" i="24"/>
  <c r="I628" i="24"/>
  <c r="D628" i="24"/>
  <c r="U628" i="24"/>
  <c r="W628" i="24"/>
  <c r="V628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4" i="24"/>
  <c r="N484" i="24"/>
  <c r="I484" i="24"/>
  <c r="K484" i="24"/>
  <c r="A485" i="24"/>
  <c r="H484" i="24"/>
  <c r="L484" i="24"/>
  <c r="G484" i="24"/>
  <c r="Y484" i="24"/>
  <c r="D484" i="24"/>
  <c r="F484" i="24"/>
  <c r="X484" i="24"/>
  <c r="J484" i="24"/>
  <c r="E484" i="24"/>
  <c r="W484" i="24"/>
  <c r="B484" i="24"/>
  <c r="T484" i="24"/>
  <c r="V484" i="24"/>
  <c r="Q484" i="24"/>
  <c r="C484" i="24"/>
  <c r="U484" i="24"/>
  <c r="P484" i="24"/>
  <c r="R484" i="24"/>
  <c r="M484" i="24"/>
  <c r="O484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20" i="24"/>
  <c r="R520" i="24"/>
  <c r="Y520" i="24"/>
  <c r="M520" i="24"/>
  <c r="L520" i="24"/>
  <c r="P520" i="24"/>
  <c r="K520" i="24"/>
  <c r="F520" i="24"/>
  <c r="J520" i="24"/>
  <c r="A521" i="24"/>
  <c r="E520" i="24"/>
  <c r="D520" i="24"/>
  <c r="O520" i="24"/>
  <c r="C520" i="24"/>
  <c r="Q520" i="24"/>
  <c r="N520" i="24"/>
  <c r="B520" i="24"/>
  <c r="I520" i="24"/>
  <c r="H520" i="24"/>
  <c r="S520" i="24"/>
  <c r="U520" i="24"/>
  <c r="T520" i="24"/>
  <c r="X520" i="24"/>
  <c r="V520" i="24"/>
  <c r="W520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5" i="24"/>
  <c r="J664" i="24"/>
  <c r="I664" i="24"/>
  <c r="C664" i="24"/>
  <c r="F664" i="24"/>
  <c r="G664" i="24"/>
  <c r="H664" i="24"/>
  <c r="B664" i="24"/>
  <c r="D664" i="24"/>
  <c r="E664" i="24"/>
  <c r="N664" i="24"/>
  <c r="L664" i="24"/>
  <c r="O664" i="24"/>
  <c r="T664" i="24"/>
  <c r="Y664" i="24"/>
  <c r="S664" i="24"/>
  <c r="V664" i="24"/>
  <c r="K664" i="24"/>
  <c r="P664" i="24"/>
  <c r="Q664" i="24"/>
  <c r="R664" i="24"/>
  <c r="W664" i="24"/>
  <c r="U664" i="24"/>
  <c r="X664" i="24"/>
  <c r="M664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2" i="24"/>
  <c r="T772" i="24"/>
  <c r="D772" i="24"/>
  <c r="G772" i="24"/>
  <c r="N772" i="24"/>
  <c r="I772" i="24"/>
  <c r="P772" i="24"/>
  <c r="S772" i="24"/>
  <c r="C772" i="24"/>
  <c r="J772" i="24"/>
  <c r="Y772" i="24"/>
  <c r="E772" i="24"/>
  <c r="L772" i="24"/>
  <c r="O772" i="24"/>
  <c r="A773" i="24"/>
  <c r="F772" i="24"/>
  <c r="Q772" i="24"/>
  <c r="X772" i="24"/>
  <c r="H772" i="24"/>
  <c r="K772" i="24"/>
  <c r="R772" i="24"/>
  <c r="B772" i="24"/>
  <c r="W772" i="24"/>
  <c r="V772" i="24"/>
  <c r="U772" i="24"/>
  <c r="I736" i="24"/>
  <c r="P736" i="24"/>
  <c r="S736" i="24"/>
  <c r="C736" i="24"/>
  <c r="J736" i="24"/>
  <c r="E736" i="24"/>
  <c r="H736" i="24"/>
  <c r="O736" i="24"/>
  <c r="A737" i="24"/>
  <c r="F736" i="24"/>
  <c r="Y736" i="24"/>
  <c r="X736" i="24"/>
  <c r="D736" i="24"/>
  <c r="K736" i="24"/>
  <c r="R736" i="24"/>
  <c r="B736" i="24"/>
  <c r="Q736" i="24"/>
  <c r="T736" i="24"/>
  <c r="W736" i="24"/>
  <c r="G736" i="24"/>
  <c r="N736" i="24"/>
  <c r="L736" i="24"/>
  <c r="M736" i="24"/>
  <c r="U736" i="24"/>
  <c r="V736" i="24"/>
  <c r="K880" i="24"/>
  <c r="R880" i="24"/>
  <c r="B880" i="24"/>
  <c r="I880" i="24"/>
  <c r="P880" i="24"/>
  <c r="W880" i="24"/>
  <c r="G880" i="24"/>
  <c r="N880" i="24"/>
  <c r="Y880" i="24"/>
  <c r="E880" i="24"/>
  <c r="L880" i="24"/>
  <c r="S880" i="24"/>
  <c r="C880" i="24"/>
  <c r="J880" i="24"/>
  <c r="Q880" i="24"/>
  <c r="X880" i="24"/>
  <c r="H880" i="24"/>
  <c r="O880" i="24"/>
  <c r="A881" i="24"/>
  <c r="F880" i="24"/>
  <c r="M880" i="24"/>
  <c r="T880" i="24"/>
  <c r="D880" i="24"/>
  <c r="V880" i="24"/>
  <c r="U880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6" i="24"/>
  <c r="S556" i="24"/>
  <c r="Y556" i="24"/>
  <c r="A557" i="24"/>
  <c r="D556" i="24"/>
  <c r="C556" i="24"/>
  <c r="H556" i="24"/>
  <c r="B556" i="24"/>
  <c r="G556" i="24"/>
  <c r="E556" i="24"/>
  <c r="I556" i="24"/>
  <c r="L556" i="24"/>
  <c r="J556" i="24"/>
  <c r="N556" i="24"/>
  <c r="M556" i="24"/>
  <c r="P556" i="24"/>
  <c r="R556" i="24"/>
  <c r="Q556" i="24"/>
  <c r="K556" i="24"/>
  <c r="O556" i="24"/>
  <c r="T556" i="24"/>
  <c r="W556" i="24"/>
  <c r="X556" i="24"/>
  <c r="U556" i="24"/>
  <c r="V556" i="24"/>
  <c r="H700" i="24"/>
  <c r="C700" i="24"/>
  <c r="B700" i="24"/>
  <c r="D700" i="24"/>
  <c r="A701" i="24"/>
  <c r="I700" i="24"/>
  <c r="K700" i="24"/>
  <c r="J700" i="24"/>
  <c r="E700" i="24"/>
  <c r="G700" i="24"/>
  <c r="F700" i="24"/>
  <c r="P700" i="24"/>
  <c r="S700" i="24"/>
  <c r="Q700" i="24"/>
  <c r="W700" i="24"/>
  <c r="N700" i="24"/>
  <c r="X700" i="24"/>
  <c r="R700" i="24"/>
  <c r="Y700" i="24"/>
  <c r="O700" i="24"/>
  <c r="T700" i="24"/>
  <c r="M700" i="24"/>
  <c r="L700" i="24"/>
  <c r="U700" i="24"/>
  <c r="V700" i="24"/>
  <c r="R844" i="24"/>
  <c r="B844" i="24"/>
  <c r="I844" i="24"/>
  <c r="H844" i="24"/>
  <c r="K844" i="24"/>
  <c r="N844" i="24"/>
  <c r="Y844" i="24"/>
  <c r="E844" i="24"/>
  <c r="D844" i="24"/>
  <c r="G844" i="24"/>
  <c r="J844" i="24"/>
  <c r="Q844" i="24"/>
  <c r="P844" i="24"/>
  <c r="S844" i="24"/>
  <c r="C844" i="24"/>
  <c r="A845" i="24"/>
  <c r="F844" i="24"/>
  <c r="M844" i="24"/>
  <c r="L844" i="24"/>
  <c r="O844" i="24"/>
  <c r="V844" i="24"/>
  <c r="U844" i="24"/>
  <c r="X844" i="24"/>
  <c r="W844" i="24"/>
  <c r="T844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A343" i="24" l="1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B305" i="24"/>
  <c r="F305" i="24"/>
  <c r="J305" i="24"/>
  <c r="N305" i="24"/>
  <c r="R305" i="24"/>
  <c r="V305" i="24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B454" i="21"/>
  <c r="F454" i="21"/>
  <c r="J454" i="21"/>
  <c r="N454" i="21"/>
  <c r="R454" i="21"/>
  <c r="V454" i="21"/>
  <c r="C454" i="21"/>
  <c r="G454" i="21"/>
  <c r="K454" i="21"/>
  <c r="O454" i="21"/>
  <c r="S454" i="21"/>
  <c r="W454" i="21"/>
  <c r="D454" i="21"/>
  <c r="H454" i="21"/>
  <c r="L454" i="21"/>
  <c r="P454" i="21"/>
  <c r="T454" i="21"/>
  <c r="X454" i="21"/>
  <c r="E454" i="21"/>
  <c r="I454" i="21"/>
  <c r="M454" i="21"/>
  <c r="Q454" i="21"/>
  <c r="U454" i="21"/>
  <c r="Y454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B529" i="19"/>
  <c r="F529" i="19"/>
  <c r="J529" i="19"/>
  <c r="N529" i="19"/>
  <c r="R529" i="19"/>
  <c r="V529" i="19"/>
  <c r="C529" i="19"/>
  <c r="G529" i="19"/>
  <c r="K529" i="19"/>
  <c r="O529" i="19"/>
  <c r="S529" i="19"/>
  <c r="W529" i="19"/>
  <c r="D529" i="19"/>
  <c r="H529" i="19"/>
  <c r="L529" i="19"/>
  <c r="P529" i="19"/>
  <c r="T529" i="19"/>
  <c r="X529" i="19"/>
  <c r="E529" i="19"/>
  <c r="I529" i="19"/>
  <c r="M529" i="19"/>
  <c r="Q529" i="19"/>
  <c r="U529" i="19"/>
  <c r="Y529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7" i="24"/>
  <c r="B737" i="24"/>
  <c r="D737" i="24"/>
  <c r="A738" i="24"/>
  <c r="I737" i="24"/>
  <c r="K737" i="24"/>
  <c r="J737" i="24"/>
  <c r="E737" i="24"/>
  <c r="G737" i="24"/>
  <c r="F737" i="24"/>
  <c r="H737" i="24"/>
  <c r="R737" i="24"/>
  <c r="P737" i="24"/>
  <c r="O737" i="24"/>
  <c r="X737" i="24"/>
  <c r="M737" i="24"/>
  <c r="S737" i="24"/>
  <c r="U737" i="24"/>
  <c r="T737" i="24"/>
  <c r="N737" i="24"/>
  <c r="L737" i="24"/>
  <c r="V737" i="24"/>
  <c r="W737" i="24"/>
  <c r="Y737" i="24"/>
  <c r="Q737" i="24"/>
  <c r="J665" i="24"/>
  <c r="T665" i="24"/>
  <c r="K665" i="24"/>
  <c r="Y665" i="24"/>
  <c r="P665" i="24"/>
  <c r="A666" i="24"/>
  <c r="Q665" i="24"/>
  <c r="S665" i="24"/>
  <c r="R665" i="24"/>
  <c r="X665" i="24"/>
  <c r="O665" i="24"/>
  <c r="M665" i="24"/>
  <c r="L665" i="24"/>
  <c r="N665" i="24"/>
  <c r="B665" i="24"/>
  <c r="C665" i="24"/>
  <c r="D665" i="24"/>
  <c r="I665" i="24"/>
  <c r="F665" i="24"/>
  <c r="G665" i="24"/>
  <c r="E665" i="24"/>
  <c r="H665" i="24"/>
  <c r="W665" i="24"/>
  <c r="V665" i="24"/>
  <c r="U665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09" i="24"/>
  <c r="S809" i="24"/>
  <c r="C809" i="24"/>
  <c r="J809" i="24"/>
  <c r="Q809" i="24"/>
  <c r="L809" i="24"/>
  <c r="O809" i="24"/>
  <c r="A810" i="24"/>
  <c r="F809" i="24"/>
  <c r="M809" i="24"/>
  <c r="X809" i="24"/>
  <c r="H809" i="24"/>
  <c r="K809" i="24"/>
  <c r="R809" i="24"/>
  <c r="B809" i="24"/>
  <c r="I809" i="24"/>
  <c r="T809" i="24"/>
  <c r="D809" i="24"/>
  <c r="G809" i="24"/>
  <c r="N809" i="24"/>
  <c r="Y809" i="24"/>
  <c r="E809" i="24"/>
  <c r="U809" i="24"/>
  <c r="V809" i="24"/>
  <c r="W809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R845" i="24"/>
  <c r="B845" i="24"/>
  <c r="I845" i="24"/>
  <c r="H845" i="24"/>
  <c r="K845" i="24"/>
  <c r="V845" i="24"/>
  <c r="U845" i="24"/>
  <c r="X845" i="24"/>
  <c r="T845" i="24"/>
  <c r="W845" i="24"/>
  <c r="A702" i="24"/>
  <c r="J701" i="24"/>
  <c r="G701" i="24"/>
  <c r="H701" i="24"/>
  <c r="B701" i="24"/>
  <c r="E701" i="24"/>
  <c r="C701" i="24"/>
  <c r="D701" i="24"/>
  <c r="I701" i="24"/>
  <c r="F701" i="24"/>
  <c r="R701" i="24"/>
  <c r="L701" i="24"/>
  <c r="U701" i="24"/>
  <c r="T701" i="24"/>
  <c r="M701" i="24"/>
  <c r="S701" i="24"/>
  <c r="K701" i="24"/>
  <c r="P701" i="24"/>
  <c r="N701" i="24"/>
  <c r="X701" i="24"/>
  <c r="V701" i="24"/>
  <c r="W701" i="24"/>
  <c r="Y701" i="24"/>
  <c r="O701" i="24"/>
  <c r="Q701" i="24"/>
  <c r="Y881" i="24"/>
  <c r="E881" i="24"/>
  <c r="D881" i="24"/>
  <c r="G881" i="24"/>
  <c r="N881" i="24"/>
  <c r="Q881" i="24"/>
  <c r="P881" i="24"/>
  <c r="S881" i="24"/>
  <c r="C881" i="24"/>
  <c r="J881" i="24"/>
  <c r="M881" i="24"/>
  <c r="L881" i="24"/>
  <c r="O881" i="24"/>
  <c r="A882" i="24"/>
  <c r="F881" i="24"/>
  <c r="I881" i="24"/>
  <c r="H881" i="24"/>
  <c r="K881" i="24"/>
  <c r="R881" i="24"/>
  <c r="B881" i="24"/>
  <c r="T881" i="24"/>
  <c r="U881" i="24"/>
  <c r="X881" i="24"/>
  <c r="V881" i="24"/>
  <c r="W881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8" i="24"/>
  <c r="J448" i="24"/>
  <c r="I448" i="24"/>
  <c r="H448" i="24"/>
  <c r="R448" i="24"/>
  <c r="A449" i="24"/>
  <c r="P448" i="24"/>
  <c r="K448" i="24"/>
  <c r="Y448" i="24"/>
  <c r="X448" i="24"/>
  <c r="C448" i="24"/>
  <c r="Q448" i="24"/>
  <c r="E448" i="24"/>
  <c r="D448" i="24"/>
  <c r="N448" i="24"/>
  <c r="M448" i="24"/>
  <c r="S448" i="24"/>
  <c r="F448" i="24"/>
  <c r="G448" i="24"/>
  <c r="U448" i="24"/>
  <c r="T448" i="24"/>
  <c r="O448" i="24"/>
  <c r="B448" i="24"/>
  <c r="L448" i="24"/>
  <c r="V448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1" i="24"/>
  <c r="N521" i="24"/>
  <c r="Q521" i="24"/>
  <c r="S521" i="24"/>
  <c r="G521" i="24"/>
  <c r="J521" i="24"/>
  <c r="T521" i="24"/>
  <c r="O521" i="24"/>
  <c r="B521" i="24"/>
  <c r="L521" i="24"/>
  <c r="P521" i="24"/>
  <c r="M521" i="24"/>
  <c r="H521" i="24"/>
  <c r="R521" i="24"/>
  <c r="E521" i="24"/>
  <c r="I521" i="24"/>
  <c r="K521" i="24"/>
  <c r="A522" i="24"/>
  <c r="X521" i="24"/>
  <c r="C521" i="24"/>
  <c r="F521" i="24"/>
  <c r="Y521" i="24"/>
  <c r="V521" i="24"/>
  <c r="U521" i="24"/>
  <c r="W521" i="24"/>
  <c r="C593" i="24"/>
  <c r="H593" i="24"/>
  <c r="F593" i="24"/>
  <c r="G593" i="24"/>
  <c r="E593" i="24"/>
  <c r="A594" i="24"/>
  <c r="S593" i="24"/>
  <c r="Y593" i="24"/>
  <c r="D593" i="24"/>
  <c r="B593" i="24"/>
  <c r="M593" i="24"/>
  <c r="Q593" i="24"/>
  <c r="K593" i="24"/>
  <c r="J593" i="24"/>
  <c r="N593" i="24"/>
  <c r="I593" i="24"/>
  <c r="O593" i="24"/>
  <c r="R593" i="24"/>
  <c r="L593" i="24"/>
  <c r="P593" i="24"/>
  <c r="X593" i="24"/>
  <c r="V593" i="24"/>
  <c r="T593" i="24"/>
  <c r="U593" i="24"/>
  <c r="W593" i="24"/>
  <c r="A558" i="24"/>
  <c r="B557" i="24"/>
  <c r="C557" i="24"/>
  <c r="D557" i="24"/>
  <c r="F557" i="24"/>
  <c r="G557" i="24"/>
  <c r="E557" i="24"/>
  <c r="S557" i="24"/>
  <c r="Y557" i="24"/>
  <c r="L557" i="24"/>
  <c r="Q557" i="24"/>
  <c r="N557" i="24"/>
  <c r="I557" i="24"/>
  <c r="M557" i="24"/>
  <c r="J557" i="24"/>
  <c r="R557" i="24"/>
  <c r="O557" i="24"/>
  <c r="P557" i="24"/>
  <c r="K557" i="24"/>
  <c r="H557" i="24"/>
  <c r="U557" i="24"/>
  <c r="V557" i="24"/>
  <c r="T557" i="24"/>
  <c r="W557" i="24"/>
  <c r="X557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3" i="24"/>
  <c r="R773" i="24"/>
  <c r="B773" i="24"/>
  <c r="E773" i="24"/>
  <c r="H773" i="24"/>
  <c r="W773" i="24"/>
  <c r="G773" i="24"/>
  <c r="N773" i="24"/>
  <c r="Y773" i="24"/>
  <c r="X773" i="24"/>
  <c r="D773" i="24"/>
  <c r="S773" i="24"/>
  <c r="C773" i="24"/>
  <c r="J773" i="24"/>
  <c r="Q773" i="24"/>
  <c r="T773" i="24"/>
  <c r="O773" i="24"/>
  <c r="A774" i="24"/>
  <c r="F773" i="24"/>
  <c r="I773" i="24"/>
  <c r="P773" i="24"/>
  <c r="L773" i="24"/>
  <c r="M773" i="24"/>
  <c r="U773" i="24"/>
  <c r="V773" i="24"/>
  <c r="G485" i="24"/>
  <c r="U485" i="24"/>
  <c r="T485" i="24"/>
  <c r="O485" i="24"/>
  <c r="B485" i="24"/>
  <c r="L485" i="24"/>
  <c r="V485" i="24"/>
  <c r="W485" i="24"/>
  <c r="J485" i="24"/>
  <c r="I485" i="24"/>
  <c r="H485" i="24"/>
  <c r="R485" i="24"/>
  <c r="A486" i="24"/>
  <c r="P485" i="24"/>
  <c r="K485" i="24"/>
  <c r="Y485" i="24"/>
  <c r="X485" i="24"/>
  <c r="C485" i="24"/>
  <c r="Q485" i="24"/>
  <c r="E485" i="24"/>
  <c r="D485" i="24"/>
  <c r="N485" i="24"/>
  <c r="M485" i="24"/>
  <c r="S485" i="24"/>
  <c r="F485" i="24"/>
  <c r="E629" i="24"/>
  <c r="H629" i="24"/>
  <c r="O629" i="24"/>
  <c r="A630" i="24"/>
  <c r="F629" i="24"/>
  <c r="Y629" i="24"/>
  <c r="X629" i="24"/>
  <c r="D629" i="24"/>
  <c r="K629" i="24"/>
  <c r="R629" i="24"/>
  <c r="B629" i="24"/>
  <c r="Q629" i="24"/>
  <c r="T629" i="24"/>
  <c r="W629" i="24"/>
  <c r="G629" i="24"/>
  <c r="N629" i="24"/>
  <c r="I629" i="24"/>
  <c r="P629" i="24"/>
  <c r="S629" i="24"/>
  <c r="C629" i="24"/>
  <c r="J629" i="24"/>
  <c r="L629" i="24"/>
  <c r="M629" i="24"/>
  <c r="V629" i="24"/>
  <c r="U629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I601" i="19" l="1"/>
  <c r="M601" i="19"/>
  <c r="Q601" i="19"/>
  <c r="U601" i="19"/>
  <c r="Y601" i="19"/>
  <c r="B601" i="19"/>
  <c r="G601" i="19"/>
  <c r="S601" i="19"/>
  <c r="F601" i="19"/>
  <c r="J601" i="19"/>
  <c r="N601" i="19"/>
  <c r="R601" i="19"/>
  <c r="V601" i="19"/>
  <c r="E601" i="19"/>
  <c r="A602" i="19"/>
  <c r="K601" i="19"/>
  <c r="W601" i="19"/>
  <c r="H601" i="19"/>
  <c r="L601" i="19"/>
  <c r="P601" i="19"/>
  <c r="T601" i="19"/>
  <c r="X601" i="19"/>
  <c r="C601" i="19"/>
  <c r="O601" i="19"/>
  <c r="D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B343" i="24"/>
  <c r="F343" i="24"/>
  <c r="J343" i="24"/>
  <c r="N343" i="24"/>
  <c r="R343" i="24"/>
  <c r="V343" i="24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C527" i="21"/>
  <c r="B527" i="21"/>
  <c r="D527" i="21"/>
  <c r="A528" i="21"/>
  <c r="R492" i="21"/>
  <c r="C492" i="21"/>
  <c r="G492" i="21"/>
  <c r="K492" i="21"/>
  <c r="O492" i="21"/>
  <c r="S492" i="21"/>
  <c r="W492" i="21"/>
  <c r="D492" i="21"/>
  <c r="H492" i="21"/>
  <c r="L492" i="21"/>
  <c r="P492" i="21"/>
  <c r="X492" i="21"/>
  <c r="T492" i="21"/>
  <c r="E492" i="21"/>
  <c r="I492" i="21"/>
  <c r="M492" i="21"/>
  <c r="Q492" i="21"/>
  <c r="U492" i="21"/>
  <c r="Y492" i="21"/>
  <c r="B492" i="21"/>
  <c r="F492" i="21"/>
  <c r="J492" i="21"/>
  <c r="N492" i="21"/>
  <c r="V492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B566" i="19"/>
  <c r="J566" i="19"/>
  <c r="N566" i="19"/>
  <c r="R566" i="19"/>
  <c r="V566" i="19"/>
  <c r="C566" i="19"/>
  <c r="G566" i="19"/>
  <c r="K566" i="19"/>
  <c r="O566" i="19"/>
  <c r="S566" i="19"/>
  <c r="W566" i="19"/>
  <c r="H566" i="19"/>
  <c r="D566" i="19"/>
  <c r="L566" i="19"/>
  <c r="P566" i="19"/>
  <c r="T566" i="19"/>
  <c r="X566" i="19"/>
  <c r="E566" i="19"/>
  <c r="I566" i="19"/>
  <c r="M566" i="19"/>
  <c r="Q566" i="19"/>
  <c r="U566" i="19"/>
  <c r="Y566" i="19"/>
  <c r="F566" i="19"/>
  <c r="E630" i="24"/>
  <c r="G630" i="24"/>
  <c r="B630" i="24"/>
  <c r="H630" i="24"/>
  <c r="C630" i="24"/>
  <c r="D630" i="24"/>
  <c r="A631" i="24"/>
  <c r="Y630" i="24"/>
  <c r="S630" i="24"/>
  <c r="F630" i="24"/>
  <c r="P630" i="24"/>
  <c r="L630" i="24"/>
  <c r="K630" i="24"/>
  <c r="N630" i="24"/>
  <c r="J630" i="24"/>
  <c r="O630" i="24"/>
  <c r="R630" i="24"/>
  <c r="Q630" i="24"/>
  <c r="M630" i="24"/>
  <c r="I630" i="24"/>
  <c r="W630" i="24"/>
  <c r="U630" i="24"/>
  <c r="X630" i="24"/>
  <c r="T630" i="24"/>
  <c r="V630" i="24"/>
  <c r="O486" i="24"/>
  <c r="B486" i="24"/>
  <c r="L486" i="24"/>
  <c r="V486" i="24"/>
  <c r="E486" i="24"/>
  <c r="D486" i="24"/>
  <c r="N486" i="24"/>
  <c r="H486" i="24"/>
  <c r="R486" i="24"/>
  <c r="A487" i="24"/>
  <c r="G486" i="24"/>
  <c r="U486" i="24"/>
  <c r="T486" i="24"/>
  <c r="X486" i="24"/>
  <c r="C486" i="24"/>
  <c r="Q486" i="24"/>
  <c r="W486" i="24"/>
  <c r="J486" i="24"/>
  <c r="I486" i="24"/>
  <c r="M486" i="24"/>
  <c r="S486" i="24"/>
  <c r="F486" i="24"/>
  <c r="P486" i="24"/>
  <c r="K486" i="24"/>
  <c r="Y486" i="24"/>
  <c r="G558" i="24"/>
  <c r="D558" i="24"/>
  <c r="X558" i="24"/>
  <c r="Y558" i="24"/>
  <c r="J558" i="24"/>
  <c r="K558" i="24"/>
  <c r="H558" i="24"/>
  <c r="E558" i="24"/>
  <c r="A559" i="24"/>
  <c r="R558" i="24"/>
  <c r="O558" i="24"/>
  <c r="P558" i="24"/>
  <c r="I558" i="24"/>
  <c r="B558" i="24"/>
  <c r="C558" i="24"/>
  <c r="S558" i="24"/>
  <c r="T558" i="24"/>
  <c r="Q558" i="24"/>
  <c r="F558" i="24"/>
  <c r="L558" i="24"/>
  <c r="N558" i="24"/>
  <c r="M558" i="24"/>
  <c r="U558" i="24"/>
  <c r="V558" i="24"/>
  <c r="W558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5" i="24"/>
  <c r="I774" i="24"/>
  <c r="K774" i="24"/>
  <c r="J774" i="24"/>
  <c r="E774" i="24"/>
  <c r="G774" i="24"/>
  <c r="F774" i="24"/>
  <c r="H774" i="24"/>
  <c r="C774" i="24"/>
  <c r="B774" i="24"/>
  <c r="D774" i="24"/>
  <c r="R774" i="24"/>
  <c r="P774" i="24"/>
  <c r="U774" i="24"/>
  <c r="M774" i="24"/>
  <c r="S774" i="24"/>
  <c r="L774" i="24"/>
  <c r="V774" i="24"/>
  <c r="T774" i="24"/>
  <c r="N774" i="24"/>
  <c r="Q774" i="24"/>
  <c r="W774" i="24"/>
  <c r="Y774" i="24"/>
  <c r="O774" i="24"/>
  <c r="X774" i="24"/>
  <c r="C594" i="24"/>
  <c r="E594" i="24"/>
  <c r="A595" i="24"/>
  <c r="G594" i="24"/>
  <c r="Y594" i="24"/>
  <c r="S594" i="24"/>
  <c r="B594" i="24"/>
  <c r="D594" i="24"/>
  <c r="F594" i="24"/>
  <c r="I594" i="24"/>
  <c r="M594" i="24"/>
  <c r="R594" i="24"/>
  <c r="P594" i="24"/>
  <c r="N594" i="24"/>
  <c r="K594" i="24"/>
  <c r="O594" i="24"/>
  <c r="Q594" i="24"/>
  <c r="H594" i="24"/>
  <c r="L594" i="24"/>
  <c r="J594" i="24"/>
  <c r="V594" i="24"/>
  <c r="W594" i="24"/>
  <c r="T594" i="24"/>
  <c r="X594" i="24"/>
  <c r="U594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6" i="24"/>
  <c r="D846" i="24"/>
  <c r="G846" i="24"/>
  <c r="N846" i="24"/>
  <c r="Y846" i="24"/>
  <c r="E846" i="24"/>
  <c r="P846" i="24"/>
  <c r="S846" i="24"/>
  <c r="C846" i="24"/>
  <c r="J846" i="24"/>
  <c r="Q846" i="24"/>
  <c r="L846" i="24"/>
  <c r="O846" i="24"/>
  <c r="A847" i="24"/>
  <c r="F846" i="24"/>
  <c r="M846" i="24"/>
  <c r="X846" i="24"/>
  <c r="H846" i="24"/>
  <c r="K846" i="24"/>
  <c r="R846" i="24"/>
  <c r="B846" i="24"/>
  <c r="I846" i="24"/>
  <c r="U846" i="24"/>
  <c r="V846" i="24"/>
  <c r="W846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39" i="24"/>
  <c r="J738" i="24"/>
  <c r="F738" i="24"/>
  <c r="D738" i="24"/>
  <c r="C738" i="24"/>
  <c r="H738" i="24"/>
  <c r="I738" i="24"/>
  <c r="G738" i="24"/>
  <c r="E738" i="24"/>
  <c r="B738" i="24"/>
  <c r="N738" i="24"/>
  <c r="U738" i="24"/>
  <c r="V738" i="24"/>
  <c r="W738" i="24"/>
  <c r="Y738" i="24"/>
  <c r="L738" i="24"/>
  <c r="Q738" i="24"/>
  <c r="R738" i="24"/>
  <c r="P738" i="24"/>
  <c r="X738" i="24"/>
  <c r="M738" i="24"/>
  <c r="S738" i="24"/>
  <c r="O738" i="24"/>
  <c r="K738" i="24"/>
  <c r="T738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2" i="24"/>
  <c r="B522" i="24"/>
  <c r="H522" i="24"/>
  <c r="G522" i="24"/>
  <c r="J522" i="24"/>
  <c r="I522" i="24"/>
  <c r="D522" i="24"/>
  <c r="R522" i="24"/>
  <c r="X522" i="24"/>
  <c r="W522" i="24"/>
  <c r="K522" i="24"/>
  <c r="Y522" i="24"/>
  <c r="T522" i="24"/>
  <c r="C522" i="24"/>
  <c r="Q522" i="24"/>
  <c r="L522" i="24"/>
  <c r="A523" i="24"/>
  <c r="N522" i="24"/>
  <c r="M522" i="24"/>
  <c r="S522" i="24"/>
  <c r="F522" i="24"/>
  <c r="E522" i="24"/>
  <c r="P522" i="24"/>
  <c r="V522" i="24"/>
  <c r="U522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2" i="24"/>
  <c r="P702" i="24"/>
  <c r="A703" i="24"/>
  <c r="Q702" i="24"/>
  <c r="S702" i="24"/>
  <c r="R702" i="24"/>
  <c r="X702" i="24"/>
  <c r="O702" i="24"/>
  <c r="J702" i="24"/>
  <c r="T702" i="24"/>
  <c r="K702" i="24"/>
  <c r="M702" i="24"/>
  <c r="L702" i="24"/>
  <c r="N702" i="24"/>
  <c r="D702" i="24"/>
  <c r="C702" i="24"/>
  <c r="F702" i="24"/>
  <c r="H702" i="24"/>
  <c r="I702" i="24"/>
  <c r="B702" i="24"/>
  <c r="G702" i="24"/>
  <c r="E702" i="24"/>
  <c r="V702" i="24"/>
  <c r="U702" i="24"/>
  <c r="W702" i="24"/>
  <c r="T666" i="24"/>
  <c r="W666" i="24"/>
  <c r="G666" i="24"/>
  <c r="N666" i="24"/>
  <c r="Y666" i="24"/>
  <c r="P666" i="24"/>
  <c r="S666" i="24"/>
  <c r="C666" i="24"/>
  <c r="J666" i="24"/>
  <c r="Q666" i="24"/>
  <c r="H666" i="24"/>
  <c r="O666" i="24"/>
  <c r="A667" i="24"/>
  <c r="F666" i="24"/>
  <c r="I666" i="24"/>
  <c r="X666" i="24"/>
  <c r="D666" i="24"/>
  <c r="K666" i="24"/>
  <c r="R666" i="24"/>
  <c r="B666" i="24"/>
  <c r="E666" i="24"/>
  <c r="L666" i="24"/>
  <c r="M666" i="24"/>
  <c r="U666" i="24"/>
  <c r="V666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49" i="24"/>
  <c r="J449" i="24"/>
  <c r="I449" i="24"/>
  <c r="H449" i="24"/>
  <c r="R449" i="24"/>
  <c r="A450" i="24"/>
  <c r="P449" i="24"/>
  <c r="K449" i="24"/>
  <c r="Y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I882" i="24"/>
  <c r="H882" i="24"/>
  <c r="K882" i="24"/>
  <c r="R882" i="24"/>
  <c r="B882" i="24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X882" i="24"/>
  <c r="T882" i="24"/>
  <c r="U882" i="24"/>
  <c r="V882" i="24"/>
  <c r="W882" i="24"/>
  <c r="N810" i="24"/>
  <c r="Y810" i="24"/>
  <c r="X810" i="24"/>
  <c r="D810" i="24"/>
  <c r="K810" i="24"/>
  <c r="J810" i="24"/>
  <c r="Q810" i="24"/>
  <c r="T810" i="24"/>
  <c r="W810" i="24"/>
  <c r="G810" i="24"/>
  <c r="A811" i="24"/>
  <c r="F810" i="24"/>
  <c r="I810" i="24"/>
  <c r="P810" i="24"/>
  <c r="S810" i="24"/>
  <c r="C810" i="24"/>
  <c r="R810" i="24"/>
  <c r="B810" i="24"/>
  <c r="E810" i="24"/>
  <c r="H810" i="24"/>
  <c r="O810" i="24"/>
  <c r="M810" i="24"/>
  <c r="L810" i="24"/>
  <c r="U810" i="24"/>
  <c r="V810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A603" i="19" l="1"/>
  <c r="E602" i="19"/>
  <c r="I602" i="19"/>
  <c r="M602" i="19"/>
  <c r="Q602" i="19"/>
  <c r="U602" i="19"/>
  <c r="Y602" i="19"/>
  <c r="K602" i="19"/>
  <c r="B602" i="19"/>
  <c r="F602" i="19"/>
  <c r="J602" i="19"/>
  <c r="N602" i="19"/>
  <c r="R602" i="19"/>
  <c r="V602" i="19"/>
  <c r="G602" i="19"/>
  <c r="S602" i="19"/>
  <c r="D602" i="19"/>
  <c r="H602" i="19"/>
  <c r="L602" i="19"/>
  <c r="P602" i="19"/>
  <c r="T602" i="19"/>
  <c r="X602" i="19"/>
  <c r="C602" i="19"/>
  <c r="O602" i="19"/>
  <c r="W602" i="19"/>
  <c r="B380" i="24"/>
  <c r="F380" i="24"/>
  <c r="J380" i="24"/>
  <c r="N380" i="24"/>
  <c r="R380" i="24"/>
  <c r="V380" i="24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B492" i="23"/>
  <c r="F492" i="23"/>
  <c r="J492" i="23"/>
  <c r="N492" i="23"/>
  <c r="R492" i="23"/>
  <c r="V492" i="23"/>
  <c r="C492" i="23"/>
  <c r="G492" i="23"/>
  <c r="K492" i="23"/>
  <c r="O492" i="23"/>
  <c r="S492" i="23"/>
  <c r="W492" i="23"/>
  <c r="D492" i="23"/>
  <c r="H492" i="23"/>
  <c r="L492" i="23"/>
  <c r="P492" i="23"/>
  <c r="T492" i="23"/>
  <c r="X492" i="23"/>
  <c r="E492" i="23"/>
  <c r="I492" i="23"/>
  <c r="M492" i="23"/>
  <c r="Q492" i="23"/>
  <c r="U492" i="23"/>
  <c r="Y492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3" i="24"/>
  <c r="H883" i="24"/>
  <c r="K883" i="24"/>
  <c r="R883" i="24"/>
  <c r="B883" i="24"/>
  <c r="I883" i="24"/>
  <c r="T883" i="24"/>
  <c r="D883" i="24"/>
  <c r="G883" i="24"/>
  <c r="N883" i="24"/>
  <c r="Y883" i="24"/>
  <c r="E883" i="24"/>
  <c r="P883" i="24"/>
  <c r="S883" i="24"/>
  <c r="C883" i="24"/>
  <c r="J883" i="24"/>
  <c r="Q883" i="24"/>
  <c r="L883" i="24"/>
  <c r="O883" i="24"/>
  <c r="A884" i="24"/>
  <c r="F883" i="24"/>
  <c r="M883" i="24"/>
  <c r="W883" i="24"/>
  <c r="V883" i="24"/>
  <c r="U883" i="24"/>
  <c r="C595" i="24"/>
  <c r="S595" i="24"/>
  <c r="T595" i="24"/>
  <c r="Q595" i="24"/>
  <c r="F595" i="24"/>
  <c r="G595" i="24"/>
  <c r="D595" i="24"/>
  <c r="X595" i="24"/>
  <c r="Y595" i="24"/>
  <c r="J595" i="24"/>
  <c r="K595" i="24"/>
  <c r="H595" i="24"/>
  <c r="E595" i="24"/>
  <c r="A596" i="24"/>
  <c r="R595" i="24"/>
  <c r="O595" i="24"/>
  <c r="P595" i="24"/>
  <c r="I595" i="24"/>
  <c r="B595" i="24"/>
  <c r="M595" i="24"/>
  <c r="L595" i="24"/>
  <c r="N595" i="24"/>
  <c r="U595" i="24"/>
  <c r="V595" i="24"/>
  <c r="W595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3" i="24"/>
  <c r="R703" i="24"/>
  <c r="B703" i="24"/>
  <c r="E703" i="24"/>
  <c r="H703" i="24"/>
  <c r="W703" i="24"/>
  <c r="G703" i="24"/>
  <c r="N703" i="24"/>
  <c r="Y703" i="24"/>
  <c r="X703" i="24"/>
  <c r="D703" i="24"/>
  <c r="S703" i="24"/>
  <c r="C703" i="24"/>
  <c r="J703" i="24"/>
  <c r="Q703" i="24"/>
  <c r="T703" i="24"/>
  <c r="O703" i="24"/>
  <c r="A704" i="24"/>
  <c r="F703" i="24"/>
  <c r="I703" i="24"/>
  <c r="P703" i="24"/>
  <c r="L703" i="24"/>
  <c r="M703" i="24"/>
  <c r="U703" i="24"/>
  <c r="V703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59" i="24"/>
  <c r="D559" i="24"/>
  <c r="X559" i="24"/>
  <c r="Y559" i="24"/>
  <c r="N559" i="24"/>
  <c r="O559" i="24"/>
  <c r="H559" i="24"/>
  <c r="E559" i="24"/>
  <c r="B559" i="24"/>
  <c r="R559" i="24"/>
  <c r="C559" i="24"/>
  <c r="S559" i="24"/>
  <c r="P559" i="24"/>
  <c r="I559" i="24"/>
  <c r="F559" i="24"/>
  <c r="A560" i="24"/>
  <c r="G559" i="24"/>
  <c r="W559" i="24"/>
  <c r="T559" i="24"/>
  <c r="Q559" i="24"/>
  <c r="J559" i="24"/>
  <c r="M559" i="24"/>
  <c r="L559" i="24"/>
  <c r="U559" i="24"/>
  <c r="V559" i="24"/>
  <c r="L487" i="24"/>
  <c r="K487" i="24"/>
  <c r="Y487" i="24"/>
  <c r="T487" i="24"/>
  <c r="C487" i="24"/>
  <c r="Q487" i="24"/>
  <c r="E487" i="24"/>
  <c r="A488" i="24"/>
  <c r="N487" i="24"/>
  <c r="M487" i="24"/>
  <c r="S487" i="24"/>
  <c r="F487" i="24"/>
  <c r="G487" i="24"/>
  <c r="U487" i="24"/>
  <c r="P487" i="24"/>
  <c r="O487" i="24"/>
  <c r="B487" i="24"/>
  <c r="H487" i="24"/>
  <c r="V487" i="24"/>
  <c r="W487" i="24"/>
  <c r="J487" i="24"/>
  <c r="I487" i="24"/>
  <c r="D487" i="24"/>
  <c r="R487" i="24"/>
  <c r="X487" i="24"/>
  <c r="D631" i="24"/>
  <c r="A632" i="24"/>
  <c r="E631" i="24"/>
  <c r="S631" i="24"/>
  <c r="F631" i="24"/>
  <c r="G631" i="24"/>
  <c r="B631" i="24"/>
  <c r="C631" i="24"/>
  <c r="Y631" i="24"/>
  <c r="Q631" i="24"/>
  <c r="O631" i="24"/>
  <c r="I631" i="24"/>
  <c r="M631" i="24"/>
  <c r="H631" i="24"/>
  <c r="P631" i="24"/>
  <c r="K631" i="24"/>
  <c r="N631" i="24"/>
  <c r="J631" i="24"/>
  <c r="L631" i="24"/>
  <c r="R631" i="24"/>
  <c r="V631" i="24"/>
  <c r="X631" i="24"/>
  <c r="W631" i="24"/>
  <c r="U631" i="24"/>
  <c r="T631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0" i="24"/>
  <c r="Q450" i="24"/>
  <c r="W450" i="24"/>
  <c r="J450" i="24"/>
  <c r="I450" i="24"/>
  <c r="D450" i="24"/>
  <c r="R450" i="24"/>
  <c r="S450" i="24"/>
  <c r="F450" i="24"/>
  <c r="L450" i="24"/>
  <c r="K450" i="24"/>
  <c r="Y450" i="24"/>
  <c r="T450" i="24"/>
  <c r="H450" i="24"/>
  <c r="V450" i="24"/>
  <c r="E450" i="24"/>
  <c r="A451" i="24"/>
  <c r="A452" i="24" s="1"/>
  <c r="N450" i="24"/>
  <c r="M450" i="24"/>
  <c r="X450" i="24"/>
  <c r="G450" i="24"/>
  <c r="U450" i="24"/>
  <c r="P450" i="24"/>
  <c r="O450" i="24"/>
  <c r="B450" i="24"/>
  <c r="Y667" i="24"/>
  <c r="S667" i="24"/>
  <c r="F667" i="24"/>
  <c r="E667" i="24"/>
  <c r="G667" i="24"/>
  <c r="B667" i="24"/>
  <c r="H667" i="24"/>
  <c r="C667" i="24"/>
  <c r="D667" i="24"/>
  <c r="A668" i="24"/>
  <c r="N667" i="24"/>
  <c r="M667" i="24"/>
  <c r="Q667" i="24"/>
  <c r="L667" i="24"/>
  <c r="I667" i="24"/>
  <c r="P667" i="24"/>
  <c r="O667" i="24"/>
  <c r="K667" i="24"/>
  <c r="J667" i="24"/>
  <c r="R667" i="24"/>
  <c r="X667" i="24"/>
  <c r="T667" i="24"/>
  <c r="W667" i="24"/>
  <c r="U667" i="24"/>
  <c r="V667" i="24"/>
  <c r="G523" i="24"/>
  <c r="K523" i="24"/>
  <c r="O523" i="24"/>
  <c r="C523" i="24"/>
  <c r="P523" i="24"/>
  <c r="D523" i="24"/>
  <c r="H523" i="24"/>
  <c r="L523" i="24"/>
  <c r="E523" i="24"/>
  <c r="I523" i="24"/>
  <c r="M523" i="24"/>
  <c r="A524" i="24"/>
  <c r="J523" i="24"/>
  <c r="N523" i="24"/>
  <c r="B523" i="24"/>
  <c r="F523" i="24"/>
  <c r="T523" i="24"/>
  <c r="R523" i="24"/>
  <c r="Y523" i="24"/>
  <c r="V523" i="24"/>
  <c r="X523" i="24"/>
  <c r="Q523" i="24"/>
  <c r="S523" i="24"/>
  <c r="U523" i="24"/>
  <c r="W523" i="24"/>
  <c r="R739" i="24"/>
  <c r="X739" i="24"/>
  <c r="O739" i="24"/>
  <c r="J739" i="24"/>
  <c r="T739" i="24"/>
  <c r="K739" i="24"/>
  <c r="Y739" i="24"/>
  <c r="P739" i="24"/>
  <c r="A740" i="24"/>
  <c r="Q739" i="24"/>
  <c r="S739" i="24"/>
  <c r="L739" i="24"/>
  <c r="N739" i="24"/>
  <c r="M739" i="24"/>
  <c r="C739" i="24"/>
  <c r="I739" i="24"/>
  <c r="F739" i="24"/>
  <c r="G739" i="24"/>
  <c r="H739" i="24"/>
  <c r="B739" i="24"/>
  <c r="E739" i="24"/>
  <c r="D739" i="24"/>
  <c r="W739" i="24"/>
  <c r="V739" i="24"/>
  <c r="U739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7" i="24"/>
  <c r="T847" i="24"/>
  <c r="W847" i="24"/>
  <c r="G847" i="24"/>
  <c r="N847" i="24"/>
  <c r="I847" i="24"/>
  <c r="P847" i="24"/>
  <c r="S847" i="24"/>
  <c r="C847" i="24"/>
  <c r="J847" i="24"/>
  <c r="E847" i="24"/>
  <c r="H847" i="24"/>
  <c r="O847" i="24"/>
  <c r="A848" i="24"/>
  <c r="F847" i="24"/>
  <c r="Y847" i="24"/>
  <c r="X847" i="24"/>
  <c r="D847" i="24"/>
  <c r="K847" i="24"/>
  <c r="R847" i="24"/>
  <c r="B847" i="24"/>
  <c r="M847" i="24"/>
  <c r="L847" i="24"/>
  <c r="V847" i="24"/>
  <c r="U847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1" i="24"/>
  <c r="F811" i="24"/>
  <c r="H811" i="24"/>
  <c r="C811" i="24"/>
  <c r="B811" i="24"/>
  <c r="D811" i="24"/>
  <c r="A812" i="24"/>
  <c r="I811" i="24"/>
  <c r="K811" i="24"/>
  <c r="J811" i="24"/>
  <c r="E811" i="24"/>
  <c r="S811" i="24"/>
  <c r="U811" i="24"/>
  <c r="V811" i="24"/>
  <c r="R811" i="24"/>
  <c r="N811" i="24"/>
  <c r="L811" i="24"/>
  <c r="Q811" i="24"/>
  <c r="M811" i="24"/>
  <c r="Y811" i="24"/>
  <c r="X811" i="24"/>
  <c r="T811" i="24"/>
  <c r="P811" i="24"/>
  <c r="O811" i="24"/>
  <c r="W811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5" i="24"/>
  <c r="A776" i="24"/>
  <c r="I775" i="24"/>
  <c r="E775" i="24"/>
  <c r="G775" i="24"/>
  <c r="F775" i="24"/>
  <c r="H775" i="24"/>
  <c r="B775" i="24"/>
  <c r="C775" i="24"/>
  <c r="D775" i="24"/>
  <c r="Y775" i="24"/>
  <c r="Q775" i="24"/>
  <c r="R775" i="24"/>
  <c r="U775" i="24"/>
  <c r="P775" i="24"/>
  <c r="X775" i="24"/>
  <c r="M775" i="24"/>
  <c r="W775" i="24"/>
  <c r="O775" i="24"/>
  <c r="T775" i="24"/>
  <c r="N775" i="24"/>
  <c r="V775" i="24"/>
  <c r="K775" i="24"/>
  <c r="L775" i="24"/>
  <c r="S775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E603" i="19" l="1"/>
  <c r="I603" i="19"/>
  <c r="M603" i="19"/>
  <c r="Q603" i="19"/>
  <c r="U603" i="19"/>
  <c r="Y603" i="19"/>
  <c r="C603" i="19"/>
  <c r="O603" i="19"/>
  <c r="B603" i="19"/>
  <c r="F603" i="19"/>
  <c r="J603" i="19"/>
  <c r="N603" i="19"/>
  <c r="R603" i="19"/>
  <c r="V603" i="19"/>
  <c r="G603" i="19"/>
  <c r="S603" i="19"/>
  <c r="D603" i="19"/>
  <c r="H603" i="19"/>
  <c r="L603" i="19"/>
  <c r="P603" i="19"/>
  <c r="T603" i="19"/>
  <c r="X603" i="19"/>
  <c r="K603" i="19"/>
  <c r="W603" i="19"/>
  <c r="A453" i="24"/>
  <c r="C452" i="24"/>
  <c r="G452" i="24"/>
  <c r="K452" i="24"/>
  <c r="O452" i="24"/>
  <c r="S452" i="24"/>
  <c r="W452" i="24"/>
  <c r="D452" i="24"/>
  <c r="H452" i="24"/>
  <c r="L452" i="24"/>
  <c r="P452" i="24"/>
  <c r="T452" i="24"/>
  <c r="X452" i="24"/>
  <c r="E452" i="24"/>
  <c r="I452" i="24"/>
  <c r="M452" i="24"/>
  <c r="Q452" i="24"/>
  <c r="U452" i="24"/>
  <c r="Y452" i="24"/>
  <c r="F452" i="24"/>
  <c r="J452" i="24"/>
  <c r="N452" i="24"/>
  <c r="R452" i="24"/>
  <c r="V452" i="24"/>
  <c r="B452" i="24"/>
  <c r="C601" i="21"/>
  <c r="B601" i="21"/>
  <c r="A602" i="21"/>
  <c r="B566" i="21"/>
  <c r="F566" i="21"/>
  <c r="J566" i="21"/>
  <c r="N566" i="21"/>
  <c r="R566" i="21"/>
  <c r="V566" i="21"/>
  <c r="C566" i="21"/>
  <c r="G566" i="21"/>
  <c r="K566" i="21"/>
  <c r="O566" i="21"/>
  <c r="S566" i="21"/>
  <c r="W566" i="21"/>
  <c r="D566" i="21"/>
  <c r="H566" i="21"/>
  <c r="L566" i="21"/>
  <c r="P566" i="21"/>
  <c r="T566" i="21"/>
  <c r="X566" i="21"/>
  <c r="E566" i="21"/>
  <c r="I566" i="21"/>
  <c r="M566" i="21"/>
  <c r="Q566" i="21"/>
  <c r="U566" i="21"/>
  <c r="Y566" i="21"/>
  <c r="B529" i="21"/>
  <c r="F529" i="21"/>
  <c r="J529" i="21"/>
  <c r="N529" i="21"/>
  <c r="R529" i="21"/>
  <c r="V529" i="21"/>
  <c r="C529" i="21"/>
  <c r="G529" i="21"/>
  <c r="K529" i="21"/>
  <c r="O529" i="21"/>
  <c r="S529" i="21"/>
  <c r="W529" i="21"/>
  <c r="D529" i="21"/>
  <c r="H529" i="21"/>
  <c r="L529" i="21"/>
  <c r="P529" i="21"/>
  <c r="T529" i="21"/>
  <c r="X529" i="21"/>
  <c r="E529" i="21"/>
  <c r="I529" i="21"/>
  <c r="M529" i="21"/>
  <c r="Q529" i="21"/>
  <c r="U529" i="21"/>
  <c r="Y529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C529" i="23"/>
  <c r="G529" i="23"/>
  <c r="K529" i="23"/>
  <c r="O529" i="23"/>
  <c r="S529" i="23"/>
  <c r="W529" i="23"/>
  <c r="D529" i="23"/>
  <c r="H529" i="23"/>
  <c r="L529" i="23"/>
  <c r="P529" i="23"/>
  <c r="T529" i="23"/>
  <c r="X529" i="23"/>
  <c r="E529" i="23"/>
  <c r="I529" i="23"/>
  <c r="M529" i="23"/>
  <c r="Q529" i="23"/>
  <c r="U529" i="23"/>
  <c r="Y529" i="23"/>
  <c r="B529" i="23"/>
  <c r="F529" i="23"/>
  <c r="J529" i="23"/>
  <c r="N529" i="23"/>
  <c r="R529" i="23"/>
  <c r="V529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3" i="24"/>
  <c r="J812" i="24"/>
  <c r="C812" i="24"/>
  <c r="G812" i="24"/>
  <c r="I812" i="24"/>
  <c r="B812" i="24"/>
  <c r="H812" i="24"/>
  <c r="D812" i="24"/>
  <c r="E812" i="24"/>
  <c r="F812" i="24"/>
  <c r="S812" i="24"/>
  <c r="X812" i="24"/>
  <c r="Q812" i="24"/>
  <c r="P812" i="24"/>
  <c r="N812" i="24"/>
  <c r="O812" i="24"/>
  <c r="T812" i="24"/>
  <c r="W812" i="24"/>
  <c r="Y812" i="24"/>
  <c r="U812" i="24"/>
  <c r="K812" i="24"/>
  <c r="R812" i="24"/>
  <c r="L812" i="24"/>
  <c r="V812" i="24"/>
  <c r="M812" i="24"/>
  <c r="Y668" i="24"/>
  <c r="G668" i="24"/>
  <c r="A669" i="24"/>
  <c r="E668" i="24"/>
  <c r="C668" i="24"/>
  <c r="F668" i="24"/>
  <c r="D668" i="24"/>
  <c r="B668" i="24"/>
  <c r="S668" i="24"/>
  <c r="J668" i="24"/>
  <c r="O668" i="24"/>
  <c r="I668" i="24"/>
  <c r="Q668" i="24"/>
  <c r="H668" i="24"/>
  <c r="N668" i="24"/>
  <c r="P668" i="24"/>
  <c r="M668" i="24"/>
  <c r="K668" i="24"/>
  <c r="L668" i="24"/>
  <c r="R668" i="24"/>
  <c r="U668" i="24"/>
  <c r="V668" i="24"/>
  <c r="X668" i="24"/>
  <c r="W668" i="24"/>
  <c r="T668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4" i="24"/>
  <c r="I524" i="24"/>
  <c r="M524" i="24"/>
  <c r="E524" i="24"/>
  <c r="N524" i="24"/>
  <c r="K524" i="24"/>
  <c r="F524" i="24"/>
  <c r="J524" i="24"/>
  <c r="G524" i="24"/>
  <c r="A525" i="24"/>
  <c r="O524" i="24"/>
  <c r="H524" i="24"/>
  <c r="L524" i="24"/>
  <c r="P524" i="24"/>
  <c r="C524" i="24"/>
  <c r="B524" i="24"/>
  <c r="R524" i="24"/>
  <c r="V524" i="24"/>
  <c r="Q524" i="24"/>
  <c r="S524" i="24"/>
  <c r="U524" i="24"/>
  <c r="X524" i="24"/>
  <c r="T524" i="24"/>
  <c r="Y524" i="24"/>
  <c r="W524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4" i="24"/>
  <c r="B704" i="24"/>
  <c r="H704" i="24"/>
  <c r="C704" i="24"/>
  <c r="Y704" i="24"/>
  <c r="D704" i="24"/>
  <c r="A705" i="24"/>
  <c r="E704" i="24"/>
  <c r="S704" i="24"/>
  <c r="F704" i="24"/>
  <c r="P704" i="24"/>
  <c r="O704" i="24"/>
  <c r="K704" i="24"/>
  <c r="N704" i="24"/>
  <c r="J704" i="24"/>
  <c r="M704" i="24"/>
  <c r="R704" i="24"/>
  <c r="Q704" i="24"/>
  <c r="I704" i="24"/>
  <c r="L704" i="24"/>
  <c r="T704" i="24"/>
  <c r="X704" i="24"/>
  <c r="V704" i="24"/>
  <c r="W704" i="24"/>
  <c r="U704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1" i="24"/>
  <c r="F451" i="24"/>
  <c r="X451" i="24"/>
  <c r="C451" i="24"/>
  <c r="I451" i="24"/>
  <c r="W451" i="24"/>
  <c r="M451" i="24"/>
  <c r="D451" i="24"/>
  <c r="V451" i="24"/>
  <c r="E451" i="24"/>
  <c r="S451" i="24"/>
  <c r="Y451" i="24"/>
  <c r="P451" i="24"/>
  <c r="B451" i="24"/>
  <c r="T451" i="24"/>
  <c r="O451" i="24"/>
  <c r="U451" i="24"/>
  <c r="L451" i="24"/>
  <c r="N451" i="24"/>
  <c r="R451" i="24"/>
  <c r="Q451" i="24"/>
  <c r="H451" i="24"/>
  <c r="J451" i="24"/>
  <c r="G451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8" i="24"/>
  <c r="F488" i="24"/>
  <c r="X488" i="24"/>
  <c r="C488" i="24"/>
  <c r="I488" i="24"/>
  <c r="W488" i="24"/>
  <c r="M488" i="24"/>
  <c r="D488" i="24"/>
  <c r="V488" i="24"/>
  <c r="E488" i="24"/>
  <c r="S488" i="24"/>
  <c r="Y488" i="24"/>
  <c r="P488" i="24"/>
  <c r="B488" i="24"/>
  <c r="T488" i="24"/>
  <c r="O488" i="24"/>
  <c r="U488" i="24"/>
  <c r="L488" i="24"/>
  <c r="N488" i="24"/>
  <c r="R488" i="24"/>
  <c r="Q488" i="24"/>
  <c r="H488" i="24"/>
  <c r="J488" i="24"/>
  <c r="A489" i="24"/>
  <c r="A490" i="24" s="1"/>
  <c r="G488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6" i="24"/>
  <c r="P776" i="24"/>
  <c r="A777" i="24"/>
  <c r="Q776" i="24"/>
  <c r="S776" i="24"/>
  <c r="R776" i="24"/>
  <c r="X776" i="24"/>
  <c r="O776" i="24"/>
  <c r="J776" i="24"/>
  <c r="T776" i="24"/>
  <c r="K776" i="24"/>
  <c r="N776" i="24"/>
  <c r="M776" i="24"/>
  <c r="L776" i="24"/>
  <c r="C776" i="24"/>
  <c r="G776" i="24"/>
  <c r="H776" i="24"/>
  <c r="D776" i="24"/>
  <c r="B776" i="24"/>
  <c r="F776" i="24"/>
  <c r="E776" i="24"/>
  <c r="I776" i="24"/>
  <c r="W776" i="24"/>
  <c r="U776" i="24"/>
  <c r="V776" i="24"/>
  <c r="F848" i="24"/>
  <c r="H848" i="24"/>
  <c r="C848" i="24"/>
  <c r="B848" i="24"/>
  <c r="D848" i="24"/>
  <c r="A849" i="24"/>
  <c r="I848" i="24"/>
  <c r="K848" i="24"/>
  <c r="J848" i="24"/>
  <c r="E848" i="24"/>
  <c r="G848" i="24"/>
  <c r="W848" i="24"/>
  <c r="U848" i="24"/>
  <c r="X848" i="24"/>
  <c r="N848" i="24"/>
  <c r="L848" i="24"/>
  <c r="O848" i="24"/>
  <c r="R848" i="24"/>
  <c r="Y848" i="24"/>
  <c r="S848" i="24"/>
  <c r="V848" i="24"/>
  <c r="M848" i="24"/>
  <c r="P848" i="24"/>
  <c r="Q848" i="24"/>
  <c r="T848" i="24"/>
  <c r="Q740" i="24"/>
  <c r="T740" i="24"/>
  <c r="W740" i="24"/>
  <c r="G740" i="24"/>
  <c r="N740" i="24"/>
  <c r="I740" i="24"/>
  <c r="P740" i="24"/>
  <c r="S740" i="24"/>
  <c r="C740" i="24"/>
  <c r="J740" i="24"/>
  <c r="E740" i="24"/>
  <c r="H740" i="24"/>
  <c r="O740" i="24"/>
  <c r="A741" i="24"/>
  <c r="F740" i="24"/>
  <c r="Y740" i="24"/>
  <c r="X740" i="24"/>
  <c r="D740" i="24"/>
  <c r="K740" i="24"/>
  <c r="R740" i="24"/>
  <c r="B740" i="24"/>
  <c r="M740" i="24"/>
  <c r="L740" i="24"/>
  <c r="V740" i="24"/>
  <c r="U740" i="24"/>
  <c r="O632" i="24"/>
  <c r="A633" i="24"/>
  <c r="B632" i="24"/>
  <c r="E632" i="24"/>
  <c r="H632" i="24"/>
  <c r="K632" i="24"/>
  <c r="R632" i="24"/>
  <c r="Y632" i="24"/>
  <c r="X632" i="24"/>
  <c r="D632" i="24"/>
  <c r="G632" i="24"/>
  <c r="J632" i="24"/>
  <c r="Q632" i="24"/>
  <c r="T632" i="24"/>
  <c r="S632" i="24"/>
  <c r="C632" i="24"/>
  <c r="F632" i="24"/>
  <c r="I632" i="24"/>
  <c r="P632" i="24"/>
  <c r="L632" i="24"/>
  <c r="M632" i="24"/>
  <c r="N632" i="24"/>
  <c r="W632" i="24"/>
  <c r="U632" i="24"/>
  <c r="V632" i="24"/>
  <c r="E560" i="24"/>
  <c r="F560" i="24"/>
  <c r="D560" i="24"/>
  <c r="I560" i="24"/>
  <c r="J560" i="24"/>
  <c r="H560" i="24"/>
  <c r="A561" i="24"/>
  <c r="C560" i="24"/>
  <c r="P560" i="24"/>
  <c r="B560" i="24"/>
  <c r="G560" i="24"/>
  <c r="M560" i="24"/>
  <c r="K560" i="24"/>
  <c r="N560" i="24"/>
  <c r="L560" i="24"/>
  <c r="O560" i="24"/>
  <c r="T560" i="24"/>
  <c r="U560" i="24"/>
  <c r="Y560" i="24"/>
  <c r="V560" i="24"/>
  <c r="S560" i="24"/>
  <c r="W560" i="24"/>
  <c r="Q560" i="24"/>
  <c r="X560" i="24"/>
  <c r="R560" i="24"/>
  <c r="Q596" i="24"/>
  <c r="J596" i="24"/>
  <c r="C596" i="24"/>
  <c r="S596" i="24"/>
  <c r="P596" i="24"/>
  <c r="Y596" i="24"/>
  <c r="N596" i="24"/>
  <c r="G596" i="24"/>
  <c r="W596" i="24"/>
  <c r="T596" i="24"/>
  <c r="E596" i="24"/>
  <c r="B596" i="24"/>
  <c r="R596" i="24"/>
  <c r="K596" i="24"/>
  <c r="D596" i="24"/>
  <c r="X596" i="24"/>
  <c r="I596" i="24"/>
  <c r="F596" i="24"/>
  <c r="A597" i="24"/>
  <c r="O596" i="24"/>
  <c r="H596" i="24"/>
  <c r="L596" i="24"/>
  <c r="M596" i="24"/>
  <c r="U596" i="24"/>
  <c r="V596" i="24"/>
  <c r="K884" i="24"/>
  <c r="R884" i="24"/>
  <c r="B884" i="24"/>
  <c r="E884" i="24"/>
  <c r="H884" i="24"/>
  <c r="W884" i="24"/>
  <c r="G884" i="24"/>
  <c r="N884" i="24"/>
  <c r="Y884" i="24"/>
  <c r="X884" i="24"/>
  <c r="D884" i="24"/>
  <c r="S884" i="24"/>
  <c r="C884" i="24"/>
  <c r="J884" i="24"/>
  <c r="Q884" i="24"/>
  <c r="T884" i="24"/>
  <c r="O884" i="24"/>
  <c r="A885" i="24"/>
  <c r="F884" i="24"/>
  <c r="I884" i="24"/>
  <c r="P884" i="24"/>
  <c r="M884" i="24"/>
  <c r="L884" i="24"/>
  <c r="V884" i="24"/>
  <c r="U884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A603" i="23" l="1"/>
  <c r="C602" i="23"/>
  <c r="G602" i="23"/>
  <c r="K602" i="23"/>
  <c r="O602" i="23"/>
  <c r="S602" i="23"/>
  <c r="W602" i="23"/>
  <c r="I602" i="23"/>
  <c r="U602" i="23"/>
  <c r="D602" i="23"/>
  <c r="H602" i="23"/>
  <c r="L602" i="23"/>
  <c r="P602" i="23"/>
  <c r="T602" i="23"/>
  <c r="X602" i="23"/>
  <c r="M602" i="23"/>
  <c r="Y602" i="23"/>
  <c r="F602" i="23"/>
  <c r="J602" i="23"/>
  <c r="N602" i="23"/>
  <c r="R602" i="23"/>
  <c r="V602" i="23"/>
  <c r="B602" i="23"/>
  <c r="E602" i="23"/>
  <c r="Q602" i="23"/>
  <c r="C490" i="24"/>
  <c r="G490" i="24"/>
  <c r="K490" i="24"/>
  <c r="O490" i="24"/>
  <c r="S490" i="24"/>
  <c r="W490" i="24"/>
  <c r="D490" i="24"/>
  <c r="H490" i="24"/>
  <c r="L490" i="24"/>
  <c r="P490" i="24"/>
  <c r="T490" i="24"/>
  <c r="X490" i="24"/>
  <c r="A491" i="24"/>
  <c r="E490" i="24"/>
  <c r="I490" i="24"/>
  <c r="M490" i="24"/>
  <c r="Q490" i="24"/>
  <c r="U490" i="24"/>
  <c r="Y490" i="24"/>
  <c r="F490" i="24"/>
  <c r="J490" i="24"/>
  <c r="N490" i="24"/>
  <c r="R490" i="24"/>
  <c r="V490" i="24"/>
  <c r="B490" i="24"/>
  <c r="B453" i="24"/>
  <c r="F453" i="24"/>
  <c r="J453" i="24"/>
  <c r="N453" i="24"/>
  <c r="R453" i="24"/>
  <c r="V453" i="24"/>
  <c r="C453" i="24"/>
  <c r="G453" i="24"/>
  <c r="K453" i="24"/>
  <c r="O453" i="24"/>
  <c r="S453" i="24"/>
  <c r="W453" i="24"/>
  <c r="D453" i="24"/>
  <c r="H453" i="24"/>
  <c r="L453" i="24"/>
  <c r="P453" i="24"/>
  <c r="T453" i="24"/>
  <c r="X453" i="24"/>
  <c r="E453" i="24"/>
  <c r="I453" i="24"/>
  <c r="M453" i="24"/>
  <c r="Q453" i="24"/>
  <c r="U453" i="24"/>
  <c r="Y453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B566" i="23"/>
  <c r="F566" i="23"/>
  <c r="J566" i="23"/>
  <c r="N566" i="23"/>
  <c r="R566" i="23"/>
  <c r="V566" i="23"/>
  <c r="C566" i="23"/>
  <c r="G566" i="23"/>
  <c r="K566" i="23"/>
  <c r="O566" i="23"/>
  <c r="S566" i="23"/>
  <c r="W566" i="23"/>
  <c r="D566" i="23"/>
  <c r="H566" i="23"/>
  <c r="L566" i="23"/>
  <c r="P566" i="23"/>
  <c r="T566" i="23"/>
  <c r="X566" i="23"/>
  <c r="E566" i="23"/>
  <c r="I566" i="23"/>
  <c r="M566" i="23"/>
  <c r="Q566" i="23"/>
  <c r="U566" i="23"/>
  <c r="Y566" i="23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89" i="24"/>
  <c r="E489" i="24"/>
  <c r="S489" i="24"/>
  <c r="Y489" i="24"/>
  <c r="L489" i="24"/>
  <c r="K489" i="24"/>
  <c r="O489" i="24"/>
  <c r="U489" i="24"/>
  <c r="H489" i="24"/>
  <c r="N489" i="24"/>
  <c r="M489" i="24"/>
  <c r="Q489" i="24"/>
  <c r="D489" i="24"/>
  <c r="J489" i="24"/>
  <c r="X489" i="24"/>
  <c r="G489" i="24"/>
  <c r="B489" i="24"/>
  <c r="P489" i="24"/>
  <c r="F489" i="24"/>
  <c r="T489" i="24"/>
  <c r="C489" i="24"/>
  <c r="I489" i="24"/>
  <c r="W489" i="24"/>
  <c r="R489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5" i="24"/>
  <c r="H885" i="24"/>
  <c r="C885" i="24"/>
  <c r="B885" i="24"/>
  <c r="D885" i="24"/>
  <c r="A886" i="24"/>
  <c r="I885" i="24"/>
  <c r="K885" i="24"/>
  <c r="J885" i="24"/>
  <c r="E885" i="24"/>
  <c r="G885" i="24"/>
  <c r="N885" i="24"/>
  <c r="L885" i="24"/>
  <c r="X885" i="24"/>
  <c r="M885" i="24"/>
  <c r="Y885" i="24"/>
  <c r="S885" i="24"/>
  <c r="O885" i="24"/>
  <c r="T885" i="24"/>
  <c r="P885" i="24"/>
  <c r="V885" i="24"/>
  <c r="W885" i="24"/>
  <c r="U885" i="24"/>
  <c r="Q885" i="24"/>
  <c r="R885" i="24"/>
  <c r="I597" i="24"/>
  <c r="J597" i="24"/>
  <c r="H597" i="24"/>
  <c r="A598" i="24"/>
  <c r="C597" i="24"/>
  <c r="P597" i="24"/>
  <c r="B597" i="24"/>
  <c r="G597" i="24"/>
  <c r="E597" i="24"/>
  <c r="F597" i="24"/>
  <c r="D597" i="24"/>
  <c r="M597" i="24"/>
  <c r="N597" i="24"/>
  <c r="K597" i="24"/>
  <c r="O597" i="24"/>
  <c r="L597" i="24"/>
  <c r="R597" i="24"/>
  <c r="X597" i="24"/>
  <c r="S597" i="24"/>
  <c r="T597" i="24"/>
  <c r="W597" i="24"/>
  <c r="U597" i="24"/>
  <c r="Q597" i="24"/>
  <c r="V597" i="24"/>
  <c r="Y597" i="24"/>
  <c r="R633" i="24"/>
  <c r="B633" i="24"/>
  <c r="E633" i="24"/>
  <c r="H633" i="24"/>
  <c r="O633" i="24"/>
  <c r="N633" i="24"/>
  <c r="Y633" i="24"/>
  <c r="X633" i="24"/>
  <c r="D633" i="24"/>
  <c r="K633" i="24"/>
  <c r="J633" i="24"/>
  <c r="Q633" i="24"/>
  <c r="T633" i="24"/>
  <c r="W633" i="24"/>
  <c r="G633" i="24"/>
  <c r="A634" i="24"/>
  <c r="F633" i="24"/>
  <c r="I633" i="24"/>
  <c r="P633" i="24"/>
  <c r="S633" i="24"/>
  <c r="C633" i="24"/>
  <c r="M633" i="24"/>
  <c r="L633" i="24"/>
  <c r="U633" i="24"/>
  <c r="V633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1" i="24"/>
  <c r="C741" i="24"/>
  <c r="Y741" i="24"/>
  <c r="D741" i="24"/>
  <c r="A742" i="24"/>
  <c r="E741" i="24"/>
  <c r="S741" i="24"/>
  <c r="F741" i="24"/>
  <c r="G741" i="24"/>
  <c r="B741" i="24"/>
  <c r="N741" i="24"/>
  <c r="M741" i="24"/>
  <c r="K741" i="24"/>
  <c r="P741" i="24"/>
  <c r="R741" i="24"/>
  <c r="J741" i="24"/>
  <c r="L741" i="24"/>
  <c r="I741" i="24"/>
  <c r="Q741" i="24"/>
  <c r="O741" i="24"/>
  <c r="W741" i="24"/>
  <c r="T741" i="24"/>
  <c r="X741" i="24"/>
  <c r="V741" i="24"/>
  <c r="U741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3" i="24"/>
  <c r="S813" i="24"/>
  <c r="R813" i="24"/>
  <c r="X813" i="24"/>
  <c r="O813" i="24"/>
  <c r="J813" i="24"/>
  <c r="T813" i="24"/>
  <c r="K813" i="24"/>
  <c r="Y813" i="24"/>
  <c r="P813" i="24"/>
  <c r="A814" i="24"/>
  <c r="M813" i="24"/>
  <c r="N813" i="24"/>
  <c r="L813" i="24"/>
  <c r="D813" i="24"/>
  <c r="I813" i="24"/>
  <c r="F813" i="24"/>
  <c r="G813" i="24"/>
  <c r="E813" i="24"/>
  <c r="B813" i="24"/>
  <c r="C813" i="24"/>
  <c r="H813" i="24"/>
  <c r="W813" i="24"/>
  <c r="U813" i="24"/>
  <c r="V813" i="24"/>
  <c r="J561" i="24"/>
  <c r="H561" i="24"/>
  <c r="E561" i="24"/>
  <c r="A562" i="24"/>
  <c r="P561" i="24"/>
  <c r="I561" i="24"/>
  <c r="G561" i="24"/>
  <c r="F561" i="24"/>
  <c r="D561" i="24"/>
  <c r="K561" i="24"/>
  <c r="O561" i="24"/>
  <c r="M561" i="24"/>
  <c r="L561" i="24"/>
  <c r="N561" i="24"/>
  <c r="B561" i="24"/>
  <c r="C561" i="24"/>
  <c r="V561" i="24"/>
  <c r="U561" i="24"/>
  <c r="R561" i="24"/>
  <c r="T561" i="24"/>
  <c r="X561" i="24"/>
  <c r="Y561" i="24"/>
  <c r="W561" i="24"/>
  <c r="S561" i="24"/>
  <c r="Q561" i="24"/>
  <c r="A850" i="24"/>
  <c r="J849" i="24"/>
  <c r="G849" i="24"/>
  <c r="C849" i="24"/>
  <c r="B849" i="24"/>
  <c r="I849" i="24"/>
  <c r="F849" i="24"/>
  <c r="D849" i="24"/>
  <c r="E849" i="24"/>
  <c r="H849" i="24"/>
  <c r="V849" i="24"/>
  <c r="R849" i="24"/>
  <c r="P849" i="24"/>
  <c r="O849" i="24"/>
  <c r="Q849" i="24"/>
  <c r="M849" i="24"/>
  <c r="S849" i="24"/>
  <c r="U849" i="24"/>
  <c r="X849" i="24"/>
  <c r="T849" i="24"/>
  <c r="N849" i="24"/>
  <c r="L849" i="24"/>
  <c r="K849" i="24"/>
  <c r="W849" i="24"/>
  <c r="Y849" i="24"/>
  <c r="X777" i="24"/>
  <c r="D777" i="24"/>
  <c r="K777" i="24"/>
  <c r="R777" i="24"/>
  <c r="B777" i="24"/>
  <c r="E777" i="24"/>
  <c r="T777" i="24"/>
  <c r="W777" i="24"/>
  <c r="G777" i="24"/>
  <c r="N777" i="24"/>
  <c r="Y777" i="24"/>
  <c r="P777" i="24"/>
  <c r="S777" i="24"/>
  <c r="C777" i="24"/>
  <c r="J777" i="24"/>
  <c r="Q777" i="24"/>
  <c r="H777" i="24"/>
  <c r="O777" i="24"/>
  <c r="A778" i="24"/>
  <c r="F777" i="24"/>
  <c r="I777" i="24"/>
  <c r="L777" i="24"/>
  <c r="M777" i="24"/>
  <c r="U777" i="24"/>
  <c r="V777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5" i="24"/>
  <c r="G705" i="24"/>
  <c r="B705" i="24"/>
  <c r="E705" i="24"/>
  <c r="C705" i="24"/>
  <c r="D705" i="24"/>
  <c r="A706" i="24"/>
  <c r="S705" i="24"/>
  <c r="F705" i="24"/>
  <c r="P705" i="24"/>
  <c r="R705" i="24"/>
  <c r="J705" i="24"/>
  <c r="M705" i="24"/>
  <c r="I705" i="24"/>
  <c r="L705" i="24"/>
  <c r="H705" i="24"/>
  <c r="N705" i="24"/>
  <c r="Q705" i="24"/>
  <c r="O705" i="24"/>
  <c r="K705" i="24"/>
  <c r="T705" i="24"/>
  <c r="U705" i="24"/>
  <c r="X705" i="24"/>
  <c r="V705" i="24"/>
  <c r="W705" i="24"/>
  <c r="R525" i="24"/>
  <c r="Q525" i="24"/>
  <c r="X525" i="24"/>
  <c r="L525" i="24"/>
  <c r="N525" i="24"/>
  <c r="K525" i="24"/>
  <c r="F525" i="24"/>
  <c r="E525" i="24"/>
  <c r="A526" i="24"/>
  <c r="A527" i="24" s="1"/>
  <c r="G525" i="24"/>
  <c r="D525" i="24"/>
  <c r="O525" i="24"/>
  <c r="J525" i="24"/>
  <c r="I525" i="24"/>
  <c r="P525" i="24"/>
  <c r="M525" i="24"/>
  <c r="T525" i="24"/>
  <c r="H525" i="24"/>
  <c r="S525" i="24"/>
  <c r="Y525" i="24"/>
  <c r="B525" i="24"/>
  <c r="C525" i="24"/>
  <c r="U525" i="24"/>
  <c r="W525" i="24"/>
  <c r="V525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69" i="24"/>
  <c r="C669" i="24"/>
  <c r="F669" i="24"/>
  <c r="I669" i="24"/>
  <c r="P669" i="24"/>
  <c r="O669" i="24"/>
  <c r="A670" i="24"/>
  <c r="B669" i="24"/>
  <c r="E669" i="24"/>
  <c r="H669" i="24"/>
  <c r="K669" i="24"/>
  <c r="R669" i="24"/>
  <c r="Y669" i="24"/>
  <c r="X669" i="24"/>
  <c r="D669" i="24"/>
  <c r="G669" i="24"/>
  <c r="J669" i="24"/>
  <c r="Q669" i="24"/>
  <c r="T669" i="24"/>
  <c r="N669" i="24"/>
  <c r="M669" i="24"/>
  <c r="L669" i="24"/>
  <c r="W669" i="24"/>
  <c r="U669" i="24"/>
  <c r="V669" i="24"/>
  <c r="B603" i="23" l="1"/>
  <c r="F603" i="23"/>
  <c r="J603" i="23"/>
  <c r="N603" i="23"/>
  <c r="R603" i="23"/>
  <c r="V603" i="23"/>
  <c r="D603" i="23"/>
  <c r="P603" i="23"/>
  <c r="C603" i="23"/>
  <c r="G603" i="23"/>
  <c r="K603" i="23"/>
  <c r="O603" i="23"/>
  <c r="S603" i="23"/>
  <c r="W603" i="23"/>
  <c r="L603" i="23"/>
  <c r="X603" i="23"/>
  <c r="E603" i="23"/>
  <c r="I603" i="23"/>
  <c r="M603" i="23"/>
  <c r="Q603" i="23"/>
  <c r="U603" i="23"/>
  <c r="Y603" i="23"/>
  <c r="H603" i="23"/>
  <c r="T603" i="23"/>
  <c r="A528" i="24"/>
  <c r="C527" i="24"/>
  <c r="G527" i="24"/>
  <c r="K527" i="24"/>
  <c r="O527" i="24"/>
  <c r="S527" i="24"/>
  <c r="W527" i="24"/>
  <c r="D527" i="24"/>
  <c r="H527" i="24"/>
  <c r="L527" i="24"/>
  <c r="P527" i="24"/>
  <c r="T527" i="24"/>
  <c r="X527" i="24"/>
  <c r="E527" i="24"/>
  <c r="I527" i="24"/>
  <c r="M527" i="24"/>
  <c r="Q527" i="24"/>
  <c r="U527" i="24"/>
  <c r="Y527" i="24"/>
  <c r="F527" i="24"/>
  <c r="J527" i="24"/>
  <c r="N527" i="24"/>
  <c r="R527" i="24"/>
  <c r="V527" i="24"/>
  <c r="B527" i="24"/>
  <c r="B491" i="24"/>
  <c r="F491" i="24"/>
  <c r="J491" i="24"/>
  <c r="N491" i="24"/>
  <c r="R491" i="24"/>
  <c r="V491" i="24"/>
  <c r="C491" i="24"/>
  <c r="G491" i="24"/>
  <c r="K491" i="24"/>
  <c r="O491" i="24"/>
  <c r="S491" i="24"/>
  <c r="W491" i="24"/>
  <c r="D491" i="24"/>
  <c r="H491" i="24"/>
  <c r="L491" i="24"/>
  <c r="P491" i="24"/>
  <c r="T491" i="24"/>
  <c r="X491" i="24"/>
  <c r="E491" i="24"/>
  <c r="I491" i="24"/>
  <c r="M491" i="24"/>
  <c r="Q491" i="24"/>
  <c r="U491" i="24"/>
  <c r="Y491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B640" i="21"/>
  <c r="F640" i="21"/>
  <c r="J640" i="21"/>
  <c r="N640" i="21"/>
  <c r="R640" i="21"/>
  <c r="V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B603" i="21"/>
  <c r="F603" i="21"/>
  <c r="J603" i="21"/>
  <c r="N603" i="21"/>
  <c r="R603" i="21"/>
  <c r="V603" i="21"/>
  <c r="C603" i="21"/>
  <c r="G603" i="21"/>
  <c r="K603" i="21"/>
  <c r="O603" i="21"/>
  <c r="S603" i="21"/>
  <c r="W603" i="21"/>
  <c r="D603" i="21"/>
  <c r="H603" i="21"/>
  <c r="L603" i="21"/>
  <c r="P603" i="21"/>
  <c r="T603" i="21"/>
  <c r="X603" i="21"/>
  <c r="E603" i="21"/>
  <c r="I603" i="21"/>
  <c r="M603" i="21"/>
  <c r="Q603" i="21"/>
  <c r="U603" i="21"/>
  <c r="Y603" i="21"/>
  <c r="O562" i="24"/>
  <c r="P562" i="24"/>
  <c r="E562" i="24"/>
  <c r="F562" i="24"/>
  <c r="S562" i="24"/>
  <c r="T562" i="24"/>
  <c r="I562" i="24"/>
  <c r="J562" i="24"/>
  <c r="G562" i="24"/>
  <c r="D562" i="24"/>
  <c r="X562" i="24"/>
  <c r="Q562" i="24"/>
  <c r="R562" i="24"/>
  <c r="K562" i="24"/>
  <c r="H562" i="24"/>
  <c r="A563" i="24"/>
  <c r="A564" i="24" s="1"/>
  <c r="Y562" i="24"/>
  <c r="L562" i="24"/>
  <c r="N562" i="24"/>
  <c r="M562" i="24"/>
  <c r="C562" i="24"/>
  <c r="B562" i="24"/>
  <c r="V562" i="24"/>
  <c r="W562" i="24"/>
  <c r="U562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8" i="24"/>
  <c r="F598" i="24"/>
  <c r="G598" i="24"/>
  <c r="E598" i="24"/>
  <c r="J598" i="24"/>
  <c r="D598" i="24"/>
  <c r="I598" i="24"/>
  <c r="H598" i="24"/>
  <c r="A599" i="24"/>
  <c r="K598" i="24"/>
  <c r="L598" i="24"/>
  <c r="M598" i="24"/>
  <c r="O598" i="24"/>
  <c r="N598" i="24"/>
  <c r="B598" i="24"/>
  <c r="C598" i="24"/>
  <c r="V598" i="24"/>
  <c r="X598" i="24"/>
  <c r="T598" i="24"/>
  <c r="Q598" i="24"/>
  <c r="S598" i="24"/>
  <c r="W598" i="24"/>
  <c r="R598" i="24"/>
  <c r="U598" i="24"/>
  <c r="Y598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6" i="24"/>
  <c r="H706" i="24"/>
  <c r="K706" i="24"/>
  <c r="R706" i="24"/>
  <c r="Y706" i="24"/>
  <c r="X706" i="24"/>
  <c r="D706" i="24"/>
  <c r="G706" i="24"/>
  <c r="J706" i="24"/>
  <c r="Q706" i="24"/>
  <c r="T706" i="24"/>
  <c r="S706" i="24"/>
  <c r="C706" i="24"/>
  <c r="F706" i="24"/>
  <c r="I706" i="24"/>
  <c r="P706" i="24"/>
  <c r="O706" i="24"/>
  <c r="A707" i="24"/>
  <c r="B706" i="24"/>
  <c r="L706" i="24"/>
  <c r="M706" i="24"/>
  <c r="N706" i="24"/>
  <c r="V706" i="24"/>
  <c r="W706" i="24"/>
  <c r="U706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0" i="24"/>
  <c r="G670" i="24"/>
  <c r="N670" i="24"/>
  <c r="Y670" i="24"/>
  <c r="X670" i="24"/>
  <c r="D670" i="24"/>
  <c r="S670" i="24"/>
  <c r="C670" i="24"/>
  <c r="J670" i="24"/>
  <c r="Q670" i="24"/>
  <c r="T670" i="24"/>
  <c r="O670" i="24"/>
  <c r="A671" i="24"/>
  <c r="F670" i="24"/>
  <c r="I670" i="24"/>
  <c r="P670" i="24"/>
  <c r="K670" i="24"/>
  <c r="R670" i="24"/>
  <c r="B670" i="24"/>
  <c r="E670" i="24"/>
  <c r="H670" i="24"/>
  <c r="M670" i="24"/>
  <c r="L670" i="24"/>
  <c r="V670" i="24"/>
  <c r="U670" i="24"/>
  <c r="P526" i="24"/>
  <c r="K526" i="24"/>
  <c r="B526" i="24"/>
  <c r="X526" i="24"/>
  <c r="S526" i="24"/>
  <c r="I526" i="24"/>
  <c r="D526" i="24"/>
  <c r="R526" i="24"/>
  <c r="Q526" i="24"/>
  <c r="L526" i="24"/>
  <c r="Y526" i="24"/>
  <c r="T526" i="24"/>
  <c r="O526" i="24"/>
  <c r="F526" i="24"/>
  <c r="E526" i="24"/>
  <c r="G526" i="24"/>
  <c r="N526" i="24"/>
  <c r="M526" i="24"/>
  <c r="H526" i="24"/>
  <c r="C526" i="24"/>
  <c r="J526" i="24"/>
  <c r="W526" i="24"/>
  <c r="U526" i="24"/>
  <c r="V526" i="24"/>
  <c r="S850" i="24"/>
  <c r="R850" i="24"/>
  <c r="X850" i="24"/>
  <c r="O850" i="24"/>
  <c r="J850" i="24"/>
  <c r="T850" i="24"/>
  <c r="K850" i="24"/>
  <c r="Y850" i="24"/>
  <c r="P850" i="24"/>
  <c r="A851" i="24"/>
  <c r="Q850" i="24"/>
  <c r="M850" i="24"/>
  <c r="L850" i="24"/>
  <c r="N850" i="24"/>
  <c r="I850" i="24"/>
  <c r="E850" i="24"/>
  <c r="H850" i="24"/>
  <c r="D850" i="24"/>
  <c r="G850" i="24"/>
  <c r="C850" i="24"/>
  <c r="F850" i="24"/>
  <c r="B850" i="24"/>
  <c r="U850" i="24"/>
  <c r="V850" i="24"/>
  <c r="W850" i="24"/>
  <c r="Q814" i="24"/>
  <c r="T814" i="24"/>
  <c r="W814" i="24"/>
  <c r="G814" i="24"/>
  <c r="N814" i="24"/>
  <c r="I814" i="24"/>
  <c r="P814" i="24"/>
  <c r="S814" i="24"/>
  <c r="C814" i="24"/>
  <c r="J814" i="24"/>
  <c r="E814" i="24"/>
  <c r="H814" i="24"/>
  <c r="O814" i="24"/>
  <c r="A815" i="24"/>
  <c r="F814" i="24"/>
  <c r="Y814" i="24"/>
  <c r="X814" i="24"/>
  <c r="D814" i="24"/>
  <c r="K814" i="24"/>
  <c r="R814" i="24"/>
  <c r="B814" i="24"/>
  <c r="M814" i="24"/>
  <c r="L814" i="24"/>
  <c r="V814" i="24"/>
  <c r="U814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8" i="24"/>
  <c r="H778" i="24"/>
  <c r="C778" i="24"/>
  <c r="B778" i="24"/>
  <c r="D778" i="24"/>
  <c r="Y778" i="24"/>
  <c r="S778" i="24"/>
  <c r="A779" i="24"/>
  <c r="E778" i="24"/>
  <c r="G778" i="24"/>
  <c r="J778" i="24"/>
  <c r="O778" i="24"/>
  <c r="R778" i="24"/>
  <c r="Q778" i="24"/>
  <c r="I778" i="24"/>
  <c r="P778" i="24"/>
  <c r="M778" i="24"/>
  <c r="K778" i="24"/>
  <c r="N778" i="24"/>
  <c r="L778" i="24"/>
  <c r="T778" i="24"/>
  <c r="W778" i="24"/>
  <c r="X778" i="24"/>
  <c r="U778" i="24"/>
  <c r="V778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2" i="24"/>
  <c r="D742" i="24"/>
  <c r="B742" i="24"/>
  <c r="S742" i="24"/>
  <c r="Y742" i="24"/>
  <c r="G742" i="24"/>
  <c r="A743" i="24"/>
  <c r="E742" i="24"/>
  <c r="C742" i="24"/>
  <c r="R742" i="24"/>
  <c r="N742" i="24"/>
  <c r="J742" i="24"/>
  <c r="M742" i="24"/>
  <c r="I742" i="24"/>
  <c r="Q742" i="24"/>
  <c r="L742" i="24"/>
  <c r="H742" i="24"/>
  <c r="P742" i="24"/>
  <c r="O742" i="24"/>
  <c r="K742" i="24"/>
  <c r="U742" i="24"/>
  <c r="V742" i="24"/>
  <c r="X742" i="24"/>
  <c r="T742" i="24"/>
  <c r="W742" i="24"/>
  <c r="G634" i="24"/>
  <c r="F634" i="24"/>
  <c r="P634" i="24"/>
  <c r="C634" i="24"/>
  <c r="B634" i="24"/>
  <c r="H634" i="24"/>
  <c r="A635" i="24"/>
  <c r="I634" i="24"/>
  <c r="D634" i="24"/>
  <c r="J634" i="24"/>
  <c r="E634" i="24"/>
  <c r="K634" i="24"/>
  <c r="N634" i="24"/>
  <c r="M634" i="24"/>
  <c r="O634" i="24"/>
  <c r="L634" i="24"/>
  <c r="W634" i="24"/>
  <c r="Q634" i="24"/>
  <c r="R634" i="24"/>
  <c r="S634" i="24"/>
  <c r="Y634" i="24"/>
  <c r="X634" i="24"/>
  <c r="T634" i="24"/>
  <c r="U634" i="24"/>
  <c r="V634" i="24"/>
  <c r="A887" i="24"/>
  <c r="J886" i="24"/>
  <c r="D886" i="24"/>
  <c r="G886" i="24"/>
  <c r="C886" i="24"/>
  <c r="F886" i="24"/>
  <c r="B886" i="24"/>
  <c r="I886" i="24"/>
  <c r="H886" i="24"/>
  <c r="E886" i="24"/>
  <c r="X886" i="24"/>
  <c r="T886" i="24"/>
  <c r="W886" i="24"/>
  <c r="N886" i="24"/>
  <c r="O886" i="24"/>
  <c r="K886" i="24"/>
  <c r="R886" i="24"/>
  <c r="Y886" i="24"/>
  <c r="U886" i="24"/>
  <c r="V886" i="24"/>
  <c r="M886" i="24"/>
  <c r="L886" i="24"/>
  <c r="Q886" i="24"/>
  <c r="P886" i="24"/>
  <c r="S886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A565" i="24" l="1"/>
  <c r="C564" i="24"/>
  <c r="G564" i="24"/>
  <c r="K564" i="24"/>
  <c r="O564" i="24"/>
  <c r="S564" i="24"/>
  <c r="W564" i="24"/>
  <c r="D564" i="24"/>
  <c r="H564" i="24"/>
  <c r="L564" i="24"/>
  <c r="P564" i="24"/>
  <c r="T564" i="24"/>
  <c r="X564" i="24"/>
  <c r="E564" i="24"/>
  <c r="I564" i="24"/>
  <c r="M564" i="24"/>
  <c r="Q564" i="24"/>
  <c r="U564" i="24"/>
  <c r="Y564" i="24"/>
  <c r="F564" i="24"/>
  <c r="J564" i="24"/>
  <c r="N564" i="24"/>
  <c r="R564" i="24"/>
  <c r="V564" i="24"/>
  <c r="B564" i="24"/>
  <c r="B528" i="24"/>
  <c r="F528" i="24"/>
  <c r="J528" i="24"/>
  <c r="N528" i="24"/>
  <c r="R528" i="24"/>
  <c r="V528" i="24"/>
  <c r="C528" i="24"/>
  <c r="G528" i="24"/>
  <c r="K528" i="24"/>
  <c r="O528" i="24"/>
  <c r="S528" i="24"/>
  <c r="W528" i="24"/>
  <c r="D528" i="24"/>
  <c r="H528" i="24"/>
  <c r="L528" i="24"/>
  <c r="P528" i="24"/>
  <c r="T528" i="24"/>
  <c r="X528" i="24"/>
  <c r="E528" i="24"/>
  <c r="I528" i="24"/>
  <c r="M528" i="24"/>
  <c r="Q528" i="24"/>
  <c r="U528" i="24"/>
  <c r="Y528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B677" i="21"/>
  <c r="F677" i="21"/>
  <c r="J677" i="21"/>
  <c r="N677" i="21"/>
  <c r="R677" i="21"/>
  <c r="V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P635" i="24"/>
  <c r="A636" i="24"/>
  <c r="H635" i="24"/>
  <c r="J635" i="24"/>
  <c r="I635" i="24"/>
  <c r="D635" i="24"/>
  <c r="F635" i="24"/>
  <c r="E635" i="24"/>
  <c r="G635" i="24"/>
  <c r="N635" i="24"/>
  <c r="K635" i="24"/>
  <c r="M635" i="24"/>
  <c r="O635" i="24"/>
  <c r="L635" i="24"/>
  <c r="B635" i="24"/>
  <c r="C635" i="24"/>
  <c r="Q635" i="24"/>
  <c r="V635" i="24"/>
  <c r="S635" i="24"/>
  <c r="X635" i="24"/>
  <c r="Y635" i="24"/>
  <c r="W635" i="24"/>
  <c r="T635" i="24"/>
  <c r="R635" i="24"/>
  <c r="U635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3" i="24"/>
  <c r="F563" i="24"/>
  <c r="G563" i="24"/>
  <c r="D563" i="24"/>
  <c r="X563" i="24"/>
  <c r="Y563" i="24"/>
  <c r="J563" i="24"/>
  <c r="K563" i="24"/>
  <c r="H563" i="24"/>
  <c r="E563" i="24"/>
  <c r="R563" i="24"/>
  <c r="O563" i="24"/>
  <c r="P563" i="24"/>
  <c r="I563" i="24"/>
  <c r="B563" i="24"/>
  <c r="C563" i="24"/>
  <c r="S563" i="24"/>
  <c r="T563" i="24"/>
  <c r="N563" i="24"/>
  <c r="M563" i="24"/>
  <c r="L563" i="24"/>
  <c r="W563" i="24"/>
  <c r="U563" i="24"/>
  <c r="V563" i="24"/>
  <c r="Q887" i="24"/>
  <c r="S887" i="24"/>
  <c r="R887" i="24"/>
  <c r="X887" i="24"/>
  <c r="O887" i="24"/>
  <c r="J887" i="24"/>
  <c r="T887" i="24"/>
  <c r="K887" i="24"/>
  <c r="Y887" i="24"/>
  <c r="P887" i="24"/>
  <c r="A888" i="24"/>
  <c r="M887" i="24"/>
  <c r="L887" i="24"/>
  <c r="N887" i="24"/>
  <c r="G887" i="24"/>
  <c r="C887" i="24"/>
  <c r="B887" i="24"/>
  <c r="D887" i="24"/>
  <c r="I887" i="24"/>
  <c r="E887" i="24"/>
  <c r="H887" i="24"/>
  <c r="F887" i="24"/>
  <c r="U887" i="24"/>
  <c r="V887" i="24"/>
  <c r="W887" i="24"/>
  <c r="G743" i="24"/>
  <c r="J743" i="24"/>
  <c r="Q743" i="24"/>
  <c r="T743" i="24"/>
  <c r="S743" i="24"/>
  <c r="C743" i="24"/>
  <c r="F743" i="24"/>
  <c r="I743" i="24"/>
  <c r="P743" i="24"/>
  <c r="O743" i="24"/>
  <c r="A744" i="24"/>
  <c r="B743" i="24"/>
  <c r="E743" i="24"/>
  <c r="H743" i="24"/>
  <c r="K743" i="24"/>
  <c r="R743" i="24"/>
  <c r="Y743" i="24"/>
  <c r="X743" i="24"/>
  <c r="D743" i="24"/>
  <c r="N743" i="24"/>
  <c r="M743" i="24"/>
  <c r="L743" i="24"/>
  <c r="V743" i="24"/>
  <c r="W743" i="24"/>
  <c r="U743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7" i="24"/>
  <c r="W707" i="24"/>
  <c r="G707" i="24"/>
  <c r="N707" i="24"/>
  <c r="Y707" i="24"/>
  <c r="P707" i="24"/>
  <c r="S707" i="24"/>
  <c r="C707" i="24"/>
  <c r="J707" i="24"/>
  <c r="Q707" i="24"/>
  <c r="H707" i="24"/>
  <c r="O707" i="24"/>
  <c r="A708" i="24"/>
  <c r="F707" i="24"/>
  <c r="I707" i="24"/>
  <c r="X707" i="24"/>
  <c r="D707" i="24"/>
  <c r="K707" i="24"/>
  <c r="R707" i="24"/>
  <c r="B707" i="24"/>
  <c r="E707" i="24"/>
  <c r="L707" i="24"/>
  <c r="M707" i="24"/>
  <c r="U707" i="24"/>
  <c r="V707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599" i="24"/>
  <c r="F599" i="24"/>
  <c r="K599" i="24"/>
  <c r="H599" i="24"/>
  <c r="A600" i="24"/>
  <c r="A601" i="24" s="1"/>
  <c r="I599" i="24"/>
  <c r="J599" i="24"/>
  <c r="O599" i="24"/>
  <c r="P599" i="24"/>
  <c r="Q599" i="24"/>
  <c r="R599" i="24"/>
  <c r="S599" i="24"/>
  <c r="T599" i="24"/>
  <c r="Y599" i="24"/>
  <c r="G599" i="24"/>
  <c r="D599" i="24"/>
  <c r="X599" i="24"/>
  <c r="N599" i="24"/>
  <c r="L599" i="24"/>
  <c r="M599" i="24"/>
  <c r="B599" i="24"/>
  <c r="C599" i="24"/>
  <c r="V599" i="24"/>
  <c r="U599" i="24"/>
  <c r="W599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79" i="24"/>
  <c r="B779" i="24"/>
  <c r="C779" i="24"/>
  <c r="Y779" i="24"/>
  <c r="A780" i="24"/>
  <c r="E779" i="24"/>
  <c r="S779" i="24"/>
  <c r="F779" i="24"/>
  <c r="D779" i="24"/>
  <c r="J779" i="24"/>
  <c r="L779" i="24"/>
  <c r="R779" i="24"/>
  <c r="Q779" i="24"/>
  <c r="I779" i="24"/>
  <c r="P779" i="24"/>
  <c r="O779" i="24"/>
  <c r="H779" i="24"/>
  <c r="N779" i="24"/>
  <c r="M779" i="24"/>
  <c r="K779" i="24"/>
  <c r="U779" i="24"/>
  <c r="V779" i="24"/>
  <c r="W779" i="24"/>
  <c r="X779" i="24"/>
  <c r="T779" i="24"/>
  <c r="G815" i="24"/>
  <c r="B815" i="24"/>
  <c r="H815" i="24"/>
  <c r="C815" i="24"/>
  <c r="Y815" i="24"/>
  <c r="D815" i="24"/>
  <c r="A816" i="24"/>
  <c r="E815" i="24"/>
  <c r="S815" i="24"/>
  <c r="F815" i="24"/>
  <c r="K815" i="24"/>
  <c r="Q815" i="24"/>
  <c r="L815" i="24"/>
  <c r="R815" i="24"/>
  <c r="N815" i="24"/>
  <c r="O815" i="24"/>
  <c r="I815" i="24"/>
  <c r="P815" i="24"/>
  <c r="M815" i="24"/>
  <c r="J815" i="24"/>
  <c r="U815" i="24"/>
  <c r="V815" i="24"/>
  <c r="W815" i="24"/>
  <c r="X815" i="24"/>
  <c r="T815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1" i="24"/>
  <c r="Y851" i="24"/>
  <c r="X851" i="24"/>
  <c r="D851" i="24"/>
  <c r="K851" i="24"/>
  <c r="J851" i="24"/>
  <c r="Q851" i="24"/>
  <c r="T851" i="24"/>
  <c r="W851" i="24"/>
  <c r="G851" i="24"/>
  <c r="A852" i="24"/>
  <c r="F851" i="24"/>
  <c r="I851" i="24"/>
  <c r="P851" i="24"/>
  <c r="S851" i="24"/>
  <c r="C851" i="24"/>
  <c r="R851" i="24"/>
  <c r="B851" i="24"/>
  <c r="E851" i="24"/>
  <c r="H851" i="24"/>
  <c r="O851" i="24"/>
  <c r="M851" i="24"/>
  <c r="L851" i="24"/>
  <c r="U851" i="24"/>
  <c r="V851" i="24"/>
  <c r="J671" i="24"/>
  <c r="E671" i="24"/>
  <c r="G671" i="24"/>
  <c r="F671" i="24"/>
  <c r="P671" i="24"/>
  <c r="C671" i="24"/>
  <c r="B671" i="24"/>
  <c r="H671" i="24"/>
  <c r="A672" i="24"/>
  <c r="I671" i="24"/>
  <c r="D671" i="24"/>
  <c r="O671" i="24"/>
  <c r="M671" i="24"/>
  <c r="L671" i="24"/>
  <c r="K671" i="24"/>
  <c r="N671" i="24"/>
  <c r="Q671" i="24"/>
  <c r="R671" i="24"/>
  <c r="Y671" i="24"/>
  <c r="X671" i="24"/>
  <c r="T671" i="24"/>
  <c r="W671" i="24"/>
  <c r="U671" i="24"/>
  <c r="S671" i="24"/>
  <c r="V671" i="24"/>
  <c r="C601" i="24" l="1"/>
  <c r="G601" i="24"/>
  <c r="K601" i="24"/>
  <c r="O601" i="24"/>
  <c r="S601" i="24"/>
  <c r="W601" i="24"/>
  <c r="D601" i="24"/>
  <c r="H601" i="24"/>
  <c r="L601" i="24"/>
  <c r="P601" i="24"/>
  <c r="T601" i="24"/>
  <c r="X601" i="24"/>
  <c r="A602" i="24"/>
  <c r="E601" i="24"/>
  <c r="I601" i="24"/>
  <c r="M601" i="24"/>
  <c r="Q601" i="24"/>
  <c r="U601" i="24"/>
  <c r="Y601" i="24"/>
  <c r="F601" i="24"/>
  <c r="J601" i="24"/>
  <c r="N601" i="24"/>
  <c r="R601" i="24"/>
  <c r="V601" i="24"/>
  <c r="B601" i="24"/>
  <c r="B565" i="24"/>
  <c r="F565" i="24"/>
  <c r="J565" i="24"/>
  <c r="N565" i="24"/>
  <c r="R565" i="24"/>
  <c r="V565" i="24"/>
  <c r="C565" i="24"/>
  <c r="G565" i="24"/>
  <c r="K565" i="24"/>
  <c r="O565" i="24"/>
  <c r="S565" i="24"/>
  <c r="W565" i="24"/>
  <c r="D565" i="24"/>
  <c r="H565" i="24"/>
  <c r="L565" i="24"/>
  <c r="P565" i="24"/>
  <c r="T565" i="24"/>
  <c r="X565" i="24"/>
  <c r="E565" i="24"/>
  <c r="I565" i="24"/>
  <c r="M565" i="24"/>
  <c r="Q565" i="24"/>
  <c r="U565" i="24"/>
  <c r="Y565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B714" i="21"/>
  <c r="F714" i="21"/>
  <c r="J714" i="21"/>
  <c r="N714" i="21"/>
  <c r="R714" i="21"/>
  <c r="V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E816" i="24"/>
  <c r="C816" i="24"/>
  <c r="D816" i="24"/>
  <c r="A817" i="24"/>
  <c r="S816" i="24"/>
  <c r="F816" i="24"/>
  <c r="Y816" i="24"/>
  <c r="G816" i="24"/>
  <c r="B816" i="24"/>
  <c r="J816" i="24"/>
  <c r="O816" i="24"/>
  <c r="R816" i="24"/>
  <c r="I816" i="24"/>
  <c r="N816" i="24"/>
  <c r="Q816" i="24"/>
  <c r="M816" i="24"/>
  <c r="H816" i="24"/>
  <c r="P816" i="24"/>
  <c r="L816" i="24"/>
  <c r="K816" i="24"/>
  <c r="V816" i="24"/>
  <c r="X816" i="24"/>
  <c r="U816" i="24"/>
  <c r="W816" i="24"/>
  <c r="T816" i="24"/>
  <c r="A853" i="24"/>
  <c r="E852" i="24"/>
  <c r="S852" i="24"/>
  <c r="F852" i="24"/>
  <c r="H852" i="24"/>
  <c r="G852" i="24"/>
  <c r="B852" i="24"/>
  <c r="D852" i="24"/>
  <c r="C852" i="24"/>
  <c r="Y852" i="24"/>
  <c r="I852" i="24"/>
  <c r="N852" i="24"/>
  <c r="J852" i="24"/>
  <c r="O852" i="24"/>
  <c r="Q852" i="24"/>
  <c r="M852" i="24"/>
  <c r="K852" i="24"/>
  <c r="P852" i="24"/>
  <c r="L852" i="24"/>
  <c r="R852" i="24"/>
  <c r="T852" i="24"/>
  <c r="U852" i="24"/>
  <c r="V852" i="24"/>
  <c r="X852" i="24"/>
  <c r="W852" i="24"/>
  <c r="E600" i="24"/>
  <c r="B600" i="24"/>
  <c r="C600" i="24"/>
  <c r="S600" i="24"/>
  <c r="P600" i="24"/>
  <c r="I600" i="24"/>
  <c r="F600" i="24"/>
  <c r="G600" i="24"/>
  <c r="T600" i="24"/>
  <c r="Q600" i="24"/>
  <c r="J600" i="24"/>
  <c r="K600" i="24"/>
  <c r="D600" i="24"/>
  <c r="X600" i="24"/>
  <c r="Y600" i="24"/>
  <c r="R600" i="24"/>
  <c r="O600" i="24"/>
  <c r="H600" i="24"/>
  <c r="M600" i="24"/>
  <c r="L600" i="24"/>
  <c r="N600" i="24"/>
  <c r="V600" i="24"/>
  <c r="U600" i="24"/>
  <c r="W600" i="24"/>
  <c r="R744" i="24"/>
  <c r="B744" i="24"/>
  <c r="E744" i="24"/>
  <c r="H744" i="24"/>
  <c r="O744" i="24"/>
  <c r="N744" i="24"/>
  <c r="Y744" i="24"/>
  <c r="X744" i="24"/>
  <c r="D744" i="24"/>
  <c r="K744" i="24"/>
  <c r="J744" i="24"/>
  <c r="Q744" i="24"/>
  <c r="T744" i="24"/>
  <c r="W744" i="24"/>
  <c r="G744" i="24"/>
  <c r="A745" i="24"/>
  <c r="F744" i="24"/>
  <c r="I744" i="24"/>
  <c r="P744" i="24"/>
  <c r="S744" i="24"/>
  <c r="C744" i="24"/>
  <c r="M744" i="24"/>
  <c r="L744" i="24"/>
  <c r="U744" i="24"/>
  <c r="V744" i="24"/>
  <c r="G672" i="24"/>
  <c r="I672" i="24"/>
  <c r="D672" i="24"/>
  <c r="A673" i="24"/>
  <c r="E672" i="24"/>
  <c r="J672" i="24"/>
  <c r="P672" i="24"/>
  <c r="F672" i="24"/>
  <c r="H672" i="24"/>
  <c r="N672" i="24"/>
  <c r="M672" i="24"/>
  <c r="L672" i="24"/>
  <c r="K672" i="24"/>
  <c r="O672" i="24"/>
  <c r="B672" i="24"/>
  <c r="C672" i="24"/>
  <c r="Y672" i="24"/>
  <c r="Q672" i="24"/>
  <c r="T672" i="24"/>
  <c r="X672" i="24"/>
  <c r="U672" i="24"/>
  <c r="W672" i="24"/>
  <c r="S672" i="24"/>
  <c r="V672" i="24"/>
  <c r="R672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8" i="24"/>
  <c r="S888" i="24"/>
  <c r="F888" i="24"/>
  <c r="K888" i="24"/>
  <c r="Y888" i="24"/>
  <c r="T888" i="24"/>
  <c r="C888" i="24"/>
  <c r="Q888" i="24"/>
  <c r="D888" i="24"/>
  <c r="N888" i="24"/>
  <c r="I888" i="24"/>
  <c r="G888" i="24"/>
  <c r="J888" i="24"/>
  <c r="W888" i="24"/>
  <c r="A889" i="24"/>
  <c r="B888" i="24"/>
  <c r="P888" i="24"/>
  <c r="O888" i="24"/>
  <c r="R888" i="24"/>
  <c r="E888" i="24"/>
  <c r="H888" i="24"/>
  <c r="L888" i="24"/>
  <c r="M888" i="24"/>
  <c r="V888" i="24"/>
  <c r="U888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6" i="24"/>
  <c r="O636" i="24"/>
  <c r="R636" i="24"/>
  <c r="Q636" i="24"/>
  <c r="H636" i="24"/>
  <c r="K636" i="24"/>
  <c r="J636" i="24"/>
  <c r="I636" i="24"/>
  <c r="X636" i="24"/>
  <c r="D636" i="24"/>
  <c r="G636" i="24"/>
  <c r="F636" i="24"/>
  <c r="E636" i="24"/>
  <c r="T636" i="24"/>
  <c r="S636" i="24"/>
  <c r="A637" i="24"/>
  <c r="A638" i="24" s="1"/>
  <c r="Y636" i="24"/>
  <c r="M636" i="24"/>
  <c r="N636" i="24"/>
  <c r="L636" i="24"/>
  <c r="B636" i="24"/>
  <c r="C636" i="24"/>
  <c r="U636" i="24"/>
  <c r="W636" i="24"/>
  <c r="V636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1" i="24"/>
  <c r="B780" i="24"/>
  <c r="E780" i="24"/>
  <c r="H780" i="24"/>
  <c r="K780" i="24"/>
  <c r="R780" i="24"/>
  <c r="Y780" i="24"/>
  <c r="X780" i="24"/>
  <c r="D780" i="24"/>
  <c r="G780" i="24"/>
  <c r="J780" i="24"/>
  <c r="Q780" i="24"/>
  <c r="T780" i="24"/>
  <c r="S780" i="24"/>
  <c r="C780" i="24"/>
  <c r="F780" i="24"/>
  <c r="I780" i="24"/>
  <c r="P780" i="24"/>
  <c r="O780" i="24"/>
  <c r="N780" i="24"/>
  <c r="M780" i="24"/>
  <c r="L780" i="24"/>
  <c r="U780" i="24"/>
  <c r="W780" i="24"/>
  <c r="V780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8" i="24"/>
  <c r="G708" i="24"/>
  <c r="F708" i="24"/>
  <c r="P708" i="24"/>
  <c r="C708" i="24"/>
  <c r="B708" i="24"/>
  <c r="H708" i="24"/>
  <c r="A709" i="24"/>
  <c r="I708" i="24"/>
  <c r="D708" i="24"/>
  <c r="J708" i="24"/>
  <c r="L708" i="24"/>
  <c r="O708" i="24"/>
  <c r="K708" i="24"/>
  <c r="N708" i="24"/>
  <c r="M708" i="24"/>
  <c r="Y708" i="24"/>
  <c r="U708" i="24"/>
  <c r="Q708" i="24"/>
  <c r="T708" i="24"/>
  <c r="W708" i="24"/>
  <c r="S708" i="24"/>
  <c r="X708" i="24"/>
  <c r="V708" i="24"/>
  <c r="R708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C638" i="24" l="1"/>
  <c r="G638" i="24"/>
  <c r="K638" i="24"/>
  <c r="O638" i="24"/>
  <c r="S638" i="24"/>
  <c r="W638" i="24"/>
  <c r="A639" i="24"/>
  <c r="D638" i="24"/>
  <c r="H638" i="24"/>
  <c r="L638" i="24"/>
  <c r="P638" i="24"/>
  <c r="T638" i="24"/>
  <c r="X638" i="24"/>
  <c r="E638" i="24"/>
  <c r="I638" i="24"/>
  <c r="M638" i="24"/>
  <c r="Q638" i="24"/>
  <c r="U638" i="24"/>
  <c r="Y638" i="24"/>
  <c r="F638" i="24"/>
  <c r="J638" i="24"/>
  <c r="N638" i="24"/>
  <c r="R638" i="24"/>
  <c r="V638" i="24"/>
  <c r="B638" i="24"/>
  <c r="B602" i="24"/>
  <c r="F602" i="24"/>
  <c r="J602" i="24"/>
  <c r="N602" i="24"/>
  <c r="R602" i="24"/>
  <c r="V602" i="24"/>
  <c r="C602" i="24"/>
  <c r="G602" i="24"/>
  <c r="K602" i="24"/>
  <c r="O602" i="24"/>
  <c r="S602" i="24"/>
  <c r="W602" i="24"/>
  <c r="D602" i="24"/>
  <c r="H602" i="24"/>
  <c r="L602" i="24"/>
  <c r="P602" i="24"/>
  <c r="T602" i="24"/>
  <c r="X602" i="24"/>
  <c r="E602" i="24"/>
  <c r="I602" i="24"/>
  <c r="M602" i="24"/>
  <c r="Q602" i="24"/>
  <c r="U602" i="24"/>
  <c r="Y602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B751" i="21"/>
  <c r="F751" i="21"/>
  <c r="J751" i="21"/>
  <c r="N751" i="21"/>
  <c r="R751" i="21"/>
  <c r="V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Y781" i="24"/>
  <c r="T781" i="24"/>
  <c r="H781" i="24"/>
  <c r="K781" i="24"/>
  <c r="R781" i="24"/>
  <c r="B781" i="24"/>
  <c r="Q781" i="24"/>
  <c r="D781" i="24"/>
  <c r="W781" i="24"/>
  <c r="G781" i="24"/>
  <c r="N781" i="24"/>
  <c r="I781" i="24"/>
  <c r="X781" i="24"/>
  <c r="S781" i="24"/>
  <c r="C781" i="24"/>
  <c r="J781" i="24"/>
  <c r="E781" i="24"/>
  <c r="P781" i="24"/>
  <c r="O781" i="24"/>
  <c r="A782" i="24"/>
  <c r="F781" i="24"/>
  <c r="M781" i="24"/>
  <c r="L781" i="24"/>
  <c r="V781" i="24"/>
  <c r="U781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3" i="24"/>
  <c r="X673" i="24"/>
  <c r="K673" i="24"/>
  <c r="E673" i="24"/>
  <c r="P673" i="24"/>
  <c r="A674" i="24"/>
  <c r="A675" i="24" s="1"/>
  <c r="H673" i="24"/>
  <c r="R673" i="24"/>
  <c r="G673" i="24"/>
  <c r="J673" i="24"/>
  <c r="Y673" i="24"/>
  <c r="F673" i="24"/>
  <c r="O673" i="24"/>
  <c r="S673" i="24"/>
  <c r="D673" i="24"/>
  <c r="I673" i="24"/>
  <c r="Q673" i="24"/>
  <c r="M673" i="24"/>
  <c r="L673" i="24"/>
  <c r="N673" i="24"/>
  <c r="B673" i="24"/>
  <c r="C673" i="24"/>
  <c r="W673" i="24"/>
  <c r="U673" i="24"/>
  <c r="V673" i="24"/>
  <c r="A818" i="24"/>
  <c r="B817" i="24"/>
  <c r="E817" i="24"/>
  <c r="H817" i="24"/>
  <c r="K817" i="24"/>
  <c r="R817" i="24"/>
  <c r="Q817" i="24"/>
  <c r="X817" i="24"/>
  <c r="D817" i="24"/>
  <c r="G817" i="24"/>
  <c r="J817" i="24"/>
  <c r="I817" i="24"/>
  <c r="T817" i="24"/>
  <c r="S817" i="24"/>
  <c r="C817" i="24"/>
  <c r="F817" i="24"/>
  <c r="Y817" i="24"/>
  <c r="P817" i="24"/>
  <c r="O817" i="24"/>
  <c r="L817" i="24"/>
  <c r="M817" i="24"/>
  <c r="N817" i="24"/>
  <c r="V817" i="24"/>
  <c r="W817" i="24"/>
  <c r="U817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5" i="24"/>
  <c r="A746" i="24"/>
  <c r="I745" i="24"/>
  <c r="H745" i="24"/>
  <c r="J745" i="24"/>
  <c r="E745" i="24"/>
  <c r="G745" i="24"/>
  <c r="F745" i="24"/>
  <c r="P745" i="24"/>
  <c r="C745" i="24"/>
  <c r="B745" i="24"/>
  <c r="K745" i="24"/>
  <c r="N745" i="24"/>
  <c r="M745" i="24"/>
  <c r="O745" i="24"/>
  <c r="L745" i="24"/>
  <c r="Y745" i="24"/>
  <c r="T745" i="24"/>
  <c r="W745" i="24"/>
  <c r="U745" i="24"/>
  <c r="V745" i="24"/>
  <c r="R745" i="24"/>
  <c r="S745" i="24"/>
  <c r="Q745" i="24"/>
  <c r="X745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89" i="24"/>
  <c r="S889" i="24"/>
  <c r="A890" i="24"/>
  <c r="G889" i="24"/>
  <c r="C889" i="24"/>
  <c r="E889" i="24"/>
  <c r="B889" i="24"/>
  <c r="Y889" i="24"/>
  <c r="F889" i="24"/>
  <c r="D889" i="24"/>
  <c r="L889" i="24"/>
  <c r="R889" i="24"/>
  <c r="M889" i="24"/>
  <c r="Q889" i="24"/>
  <c r="I889" i="24"/>
  <c r="K889" i="24"/>
  <c r="N889" i="24"/>
  <c r="O889" i="24"/>
  <c r="J889" i="24"/>
  <c r="P889" i="24"/>
  <c r="T889" i="24"/>
  <c r="W889" i="24"/>
  <c r="V889" i="24"/>
  <c r="X889" i="24"/>
  <c r="U889" i="24"/>
  <c r="S853" i="24"/>
  <c r="B853" i="24"/>
  <c r="C853" i="24"/>
  <c r="Y853" i="24"/>
  <c r="D853" i="24"/>
  <c r="A854" i="24"/>
  <c r="E853" i="24"/>
  <c r="G853" i="24"/>
  <c r="F853" i="24"/>
  <c r="I853" i="24"/>
  <c r="K853" i="24"/>
  <c r="P853" i="24"/>
  <c r="M853" i="24"/>
  <c r="H853" i="24"/>
  <c r="N853" i="24"/>
  <c r="J853" i="24"/>
  <c r="O853" i="24"/>
  <c r="Q853" i="24"/>
  <c r="R853" i="24"/>
  <c r="L853" i="24"/>
  <c r="U853" i="24"/>
  <c r="T853" i="24"/>
  <c r="V853" i="24"/>
  <c r="W853" i="24"/>
  <c r="X853" i="24"/>
  <c r="I709" i="24"/>
  <c r="D709" i="24"/>
  <c r="A710" i="24"/>
  <c r="E709" i="24"/>
  <c r="G709" i="24"/>
  <c r="J709" i="24"/>
  <c r="P709" i="24"/>
  <c r="F709" i="24"/>
  <c r="H709" i="24"/>
  <c r="N709" i="24"/>
  <c r="O709" i="24"/>
  <c r="M709" i="24"/>
  <c r="L709" i="24"/>
  <c r="K709" i="24"/>
  <c r="B709" i="24"/>
  <c r="C709" i="24"/>
  <c r="S709" i="24"/>
  <c r="X709" i="24"/>
  <c r="U709" i="24"/>
  <c r="R709" i="24"/>
  <c r="W709" i="24"/>
  <c r="V709" i="24"/>
  <c r="Q709" i="24"/>
  <c r="Y709" i="24"/>
  <c r="T709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7" i="24"/>
  <c r="R637" i="24"/>
  <c r="Q637" i="24"/>
  <c r="T637" i="24"/>
  <c r="S637" i="24"/>
  <c r="C637" i="24"/>
  <c r="J637" i="24"/>
  <c r="I637" i="24"/>
  <c r="P637" i="24"/>
  <c r="O637" i="24"/>
  <c r="B637" i="24"/>
  <c r="E637" i="24"/>
  <c r="H637" i="24"/>
  <c r="K637" i="24"/>
  <c r="F637" i="24"/>
  <c r="Y637" i="24"/>
  <c r="X637" i="24"/>
  <c r="D637" i="24"/>
  <c r="N637" i="24"/>
  <c r="L637" i="24"/>
  <c r="M637" i="24"/>
  <c r="V637" i="24"/>
  <c r="W637" i="24"/>
  <c r="U637" i="24"/>
  <c r="C675" i="24" l="1"/>
  <c r="G675" i="24"/>
  <c r="K675" i="24"/>
  <c r="O675" i="24"/>
  <c r="S675" i="24"/>
  <c r="W675" i="24"/>
  <c r="D675" i="24"/>
  <c r="H675" i="24"/>
  <c r="L675" i="24"/>
  <c r="P675" i="24"/>
  <c r="T675" i="24"/>
  <c r="X675" i="24"/>
  <c r="A676" i="24"/>
  <c r="E675" i="24"/>
  <c r="I675" i="24"/>
  <c r="M675" i="24"/>
  <c r="Q675" i="24"/>
  <c r="U675" i="24"/>
  <c r="Y675" i="24"/>
  <c r="F675" i="24"/>
  <c r="J675" i="24"/>
  <c r="N675" i="24"/>
  <c r="R675" i="24"/>
  <c r="V675" i="24"/>
  <c r="B675" i="24"/>
  <c r="B639" i="24"/>
  <c r="F639" i="24"/>
  <c r="J639" i="24"/>
  <c r="N639" i="24"/>
  <c r="R639" i="24"/>
  <c r="V639" i="24"/>
  <c r="C639" i="24"/>
  <c r="G639" i="24"/>
  <c r="K639" i="24"/>
  <c r="O639" i="24"/>
  <c r="S639" i="24"/>
  <c r="W639" i="24"/>
  <c r="D639" i="24"/>
  <c r="H639" i="24"/>
  <c r="L639" i="24"/>
  <c r="P639" i="24"/>
  <c r="T639" i="24"/>
  <c r="X639" i="24"/>
  <c r="E639" i="24"/>
  <c r="I639" i="24"/>
  <c r="M639" i="24"/>
  <c r="Q639" i="24"/>
  <c r="U639" i="24"/>
  <c r="Y639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B788" i="21"/>
  <c r="F788" i="21"/>
  <c r="J788" i="21"/>
  <c r="N788" i="21"/>
  <c r="R788" i="21"/>
  <c r="V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P854" i="24"/>
  <c r="G854" i="24"/>
  <c r="A855" i="24"/>
  <c r="Q854" i="24"/>
  <c r="B854" i="24"/>
  <c r="H854" i="24"/>
  <c r="S854" i="24"/>
  <c r="R854" i="24"/>
  <c r="I854" i="24"/>
  <c r="X854" i="24"/>
  <c r="D854" i="24"/>
  <c r="K854" i="24"/>
  <c r="F854" i="24"/>
  <c r="E854" i="24"/>
  <c r="T854" i="24"/>
  <c r="O854" i="24"/>
  <c r="C854" i="24"/>
  <c r="Y854" i="24"/>
  <c r="J854" i="24"/>
  <c r="L854" i="24"/>
  <c r="N854" i="24"/>
  <c r="M854" i="24"/>
  <c r="U854" i="24"/>
  <c r="W854" i="24"/>
  <c r="V854" i="24"/>
  <c r="N818" i="24"/>
  <c r="Y818" i="24"/>
  <c r="T818" i="24"/>
  <c r="S818" i="24"/>
  <c r="C818" i="24"/>
  <c r="J818" i="24"/>
  <c r="Q818" i="24"/>
  <c r="X818" i="24"/>
  <c r="O818" i="24"/>
  <c r="P818" i="24"/>
  <c r="A819" i="24"/>
  <c r="F818" i="24"/>
  <c r="I818" i="24"/>
  <c r="H818" i="24"/>
  <c r="K818" i="24"/>
  <c r="D818" i="24"/>
  <c r="R818" i="24"/>
  <c r="B818" i="24"/>
  <c r="E818" i="24"/>
  <c r="W818" i="24"/>
  <c r="G818" i="24"/>
  <c r="M818" i="24"/>
  <c r="L818" i="24"/>
  <c r="U818" i="24"/>
  <c r="V818" i="24"/>
  <c r="X674" i="24"/>
  <c r="D674" i="24"/>
  <c r="R674" i="24"/>
  <c r="F674" i="24"/>
  <c r="E674" i="24"/>
  <c r="T674" i="24"/>
  <c r="S674" i="24"/>
  <c r="B674" i="24"/>
  <c r="Y674" i="24"/>
  <c r="P674" i="24"/>
  <c r="K674" i="24"/>
  <c r="O674" i="24"/>
  <c r="Q674" i="24"/>
  <c r="J674" i="24"/>
  <c r="H674" i="24"/>
  <c r="C674" i="24"/>
  <c r="G674" i="24"/>
  <c r="I674" i="24"/>
  <c r="M674" i="24"/>
  <c r="L674" i="24"/>
  <c r="N674" i="24"/>
  <c r="W674" i="24"/>
  <c r="V674" i="24"/>
  <c r="U674" i="24"/>
  <c r="A783" i="24"/>
  <c r="P782" i="24"/>
  <c r="G782" i="24"/>
  <c r="J782" i="24"/>
  <c r="H782" i="24"/>
  <c r="C782" i="24"/>
  <c r="B782" i="24"/>
  <c r="D782" i="24"/>
  <c r="F782" i="24"/>
  <c r="I782" i="24"/>
  <c r="E782" i="24"/>
  <c r="N782" i="24"/>
  <c r="O782" i="24"/>
  <c r="K782" i="24"/>
  <c r="M782" i="24"/>
  <c r="L782" i="24"/>
  <c r="S782" i="24"/>
  <c r="R782" i="24"/>
  <c r="Y782" i="24"/>
  <c r="Q782" i="24"/>
  <c r="W782" i="24"/>
  <c r="T782" i="24"/>
  <c r="U782" i="24"/>
  <c r="X782" i="24"/>
  <c r="V782" i="24"/>
  <c r="A891" i="24"/>
  <c r="S890" i="24"/>
  <c r="Y890" i="24"/>
  <c r="E890" i="24"/>
  <c r="B890" i="24"/>
  <c r="F890" i="24"/>
  <c r="D890" i="24"/>
  <c r="G890" i="24"/>
  <c r="C890" i="24"/>
  <c r="P890" i="24"/>
  <c r="R890" i="24"/>
  <c r="M890" i="24"/>
  <c r="O890" i="24"/>
  <c r="K890" i="24"/>
  <c r="N890" i="24"/>
  <c r="Q890" i="24"/>
  <c r="I890" i="24"/>
  <c r="H890" i="24"/>
  <c r="L890" i="24"/>
  <c r="J890" i="24"/>
  <c r="X890" i="24"/>
  <c r="W890" i="24"/>
  <c r="U890" i="24"/>
  <c r="V890" i="24"/>
  <c r="T890" i="24"/>
  <c r="G746" i="24"/>
  <c r="J746" i="24"/>
  <c r="D746" i="24"/>
  <c r="F746" i="24"/>
  <c r="E746" i="24"/>
  <c r="I746" i="24"/>
  <c r="P746" i="24"/>
  <c r="A747" i="24"/>
  <c r="H746" i="24"/>
  <c r="K746" i="24"/>
  <c r="N746" i="24"/>
  <c r="O746" i="24"/>
  <c r="M746" i="24"/>
  <c r="L746" i="24"/>
  <c r="B746" i="24"/>
  <c r="C746" i="24"/>
  <c r="T746" i="24"/>
  <c r="V746" i="24"/>
  <c r="W746" i="24"/>
  <c r="S746" i="24"/>
  <c r="Y746" i="24"/>
  <c r="Q746" i="24"/>
  <c r="R746" i="24"/>
  <c r="X746" i="24"/>
  <c r="U746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1" i="24"/>
  <c r="A712" i="24" s="1"/>
  <c r="Y710" i="24"/>
  <c r="T710" i="24"/>
  <c r="K710" i="24"/>
  <c r="D710" i="24"/>
  <c r="R710" i="24"/>
  <c r="Q710" i="24"/>
  <c r="H710" i="24"/>
  <c r="G710" i="24"/>
  <c r="J710" i="24"/>
  <c r="E710" i="24"/>
  <c r="S710" i="24"/>
  <c r="X710" i="24"/>
  <c r="F710" i="24"/>
  <c r="I710" i="24"/>
  <c r="O710" i="24"/>
  <c r="P710" i="24"/>
  <c r="M710" i="24"/>
  <c r="N710" i="24"/>
  <c r="L710" i="24"/>
  <c r="B710" i="24"/>
  <c r="C710" i="24"/>
  <c r="W710" i="24"/>
  <c r="V710" i="24"/>
  <c r="U710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A713" i="24" l="1"/>
  <c r="C712" i="24"/>
  <c r="G712" i="24"/>
  <c r="K712" i="24"/>
  <c r="O712" i="24"/>
  <c r="S712" i="24"/>
  <c r="W712" i="24"/>
  <c r="D712" i="24"/>
  <c r="H712" i="24"/>
  <c r="L712" i="24"/>
  <c r="P712" i="24"/>
  <c r="T712" i="24"/>
  <c r="X712" i="24"/>
  <c r="E712" i="24"/>
  <c r="I712" i="24"/>
  <c r="M712" i="24"/>
  <c r="Q712" i="24"/>
  <c r="U712" i="24"/>
  <c r="Y712" i="24"/>
  <c r="F712" i="24"/>
  <c r="J712" i="24"/>
  <c r="N712" i="24"/>
  <c r="R712" i="24"/>
  <c r="V712" i="24"/>
  <c r="B712" i="24"/>
  <c r="B676" i="24"/>
  <c r="F676" i="24"/>
  <c r="J676" i="24"/>
  <c r="N676" i="24"/>
  <c r="R676" i="24"/>
  <c r="V676" i="24"/>
  <c r="C676" i="24"/>
  <c r="G676" i="24"/>
  <c r="K676" i="24"/>
  <c r="O676" i="24"/>
  <c r="S676" i="24"/>
  <c r="W676" i="24"/>
  <c r="D676" i="24"/>
  <c r="H676" i="24"/>
  <c r="L676" i="24"/>
  <c r="P676" i="24"/>
  <c r="T676" i="24"/>
  <c r="X676" i="24"/>
  <c r="E676" i="24"/>
  <c r="I676" i="24"/>
  <c r="M676" i="24"/>
  <c r="Q676" i="24"/>
  <c r="U676" i="24"/>
  <c r="Y676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R825" i="21"/>
  <c r="C825" i="21"/>
  <c r="G825" i="21"/>
  <c r="K825" i="21"/>
  <c r="O825" i="21"/>
  <c r="S825" i="21"/>
  <c r="W825" i="21"/>
  <c r="D825" i="21"/>
  <c r="H825" i="21"/>
  <c r="L825" i="21"/>
  <c r="P825" i="21"/>
  <c r="X825" i="21"/>
  <c r="T825" i="21"/>
  <c r="E825" i="21"/>
  <c r="I825" i="21"/>
  <c r="M825" i="21"/>
  <c r="Q825" i="21"/>
  <c r="U825" i="21"/>
  <c r="Y825" i="21"/>
  <c r="B825" i="21"/>
  <c r="F825" i="21"/>
  <c r="J825" i="21"/>
  <c r="N825" i="21"/>
  <c r="V825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5" i="24"/>
  <c r="P855" i="24"/>
  <c r="T855" i="24"/>
  <c r="W855" i="24"/>
  <c r="N855" i="24"/>
  <c r="I855" i="24"/>
  <c r="H855" i="24"/>
  <c r="D855" i="24"/>
  <c r="K855" i="24"/>
  <c r="J855" i="24"/>
  <c r="E855" i="24"/>
  <c r="O855" i="24"/>
  <c r="S855" i="24"/>
  <c r="A856" i="24"/>
  <c r="F855" i="24"/>
  <c r="Y855" i="24"/>
  <c r="X855" i="24"/>
  <c r="C855" i="24"/>
  <c r="G855" i="24"/>
  <c r="R855" i="24"/>
  <c r="B855" i="24"/>
  <c r="L855" i="24"/>
  <c r="M855" i="24"/>
  <c r="V855" i="24"/>
  <c r="U855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1" i="24"/>
  <c r="C711" i="24"/>
  <c r="I711" i="24"/>
  <c r="E711" i="24"/>
  <c r="P711" i="24"/>
  <c r="O711" i="24"/>
  <c r="R711" i="24"/>
  <c r="Y711" i="24"/>
  <c r="H711" i="24"/>
  <c r="K711" i="24"/>
  <c r="F711" i="24"/>
  <c r="J711" i="24"/>
  <c r="X711" i="24"/>
  <c r="D711" i="24"/>
  <c r="G711" i="24"/>
  <c r="Q711" i="24"/>
  <c r="B711" i="24"/>
  <c r="T711" i="24"/>
  <c r="N711" i="24"/>
  <c r="M711" i="24"/>
  <c r="L711" i="24"/>
  <c r="V711" i="24"/>
  <c r="U711" i="24"/>
  <c r="W711" i="24"/>
  <c r="F747" i="24"/>
  <c r="T747" i="24"/>
  <c r="H747" i="24"/>
  <c r="K747" i="24"/>
  <c r="A748" i="24"/>
  <c r="A749" i="24" s="1"/>
  <c r="Y747" i="24"/>
  <c r="D747" i="24"/>
  <c r="P747" i="24"/>
  <c r="G747" i="24"/>
  <c r="R747" i="24"/>
  <c r="Q747" i="24"/>
  <c r="E747" i="24"/>
  <c r="S747" i="24"/>
  <c r="J747" i="24"/>
  <c r="I747" i="24"/>
  <c r="X747" i="24"/>
  <c r="O747" i="24"/>
  <c r="N747" i="24"/>
  <c r="M747" i="24"/>
  <c r="L747" i="24"/>
  <c r="C747" i="24"/>
  <c r="B747" i="24"/>
  <c r="W747" i="24"/>
  <c r="U747" i="24"/>
  <c r="V747" i="24"/>
  <c r="O891" i="24"/>
  <c r="X891" i="24"/>
  <c r="A892" i="24"/>
  <c r="C891" i="24"/>
  <c r="R891" i="24"/>
  <c r="S891" i="24"/>
  <c r="H891" i="24"/>
  <c r="Q891" i="24"/>
  <c r="J891" i="24"/>
  <c r="Y891" i="24"/>
  <c r="F891" i="24"/>
  <c r="G891" i="24"/>
  <c r="T891" i="24"/>
  <c r="P891" i="24"/>
  <c r="I891" i="24"/>
  <c r="E891" i="24"/>
  <c r="K891" i="24"/>
  <c r="D891" i="24"/>
  <c r="B891" i="24"/>
  <c r="N891" i="24"/>
  <c r="L891" i="24"/>
  <c r="M891" i="24"/>
  <c r="W891" i="24"/>
  <c r="U891" i="24"/>
  <c r="V891" i="24"/>
  <c r="F783" i="24"/>
  <c r="E783" i="24"/>
  <c r="I783" i="24"/>
  <c r="H783" i="24"/>
  <c r="A784" i="24"/>
  <c r="P783" i="24"/>
  <c r="G783" i="24"/>
  <c r="J783" i="24"/>
  <c r="D783" i="24"/>
  <c r="M783" i="24"/>
  <c r="K783" i="24"/>
  <c r="N783" i="24"/>
  <c r="O783" i="24"/>
  <c r="L783" i="24"/>
  <c r="C783" i="24"/>
  <c r="B783" i="24"/>
  <c r="V783" i="24"/>
  <c r="Q783" i="24"/>
  <c r="X783" i="24"/>
  <c r="Y783" i="24"/>
  <c r="U783" i="24"/>
  <c r="T783" i="24"/>
  <c r="S783" i="24"/>
  <c r="R783" i="24"/>
  <c r="W783" i="24"/>
  <c r="G819" i="24"/>
  <c r="F819" i="24"/>
  <c r="P819" i="24"/>
  <c r="C819" i="24"/>
  <c r="E819" i="24"/>
  <c r="H819" i="24"/>
  <c r="A820" i="24"/>
  <c r="B819" i="24"/>
  <c r="D819" i="24"/>
  <c r="J819" i="24"/>
  <c r="I819" i="24"/>
  <c r="M819" i="24"/>
  <c r="O819" i="24"/>
  <c r="K819" i="24"/>
  <c r="N819" i="24"/>
  <c r="L819" i="24"/>
  <c r="R819" i="24"/>
  <c r="Q819" i="24"/>
  <c r="U819" i="24"/>
  <c r="S819" i="24"/>
  <c r="X819" i="24"/>
  <c r="T819" i="24"/>
  <c r="W819" i="24"/>
  <c r="Y819" i="24"/>
  <c r="V819" i="24"/>
  <c r="B897" i="21" l="1"/>
  <c r="A898" i="21"/>
  <c r="A750" i="24"/>
  <c r="C749" i="24"/>
  <c r="G749" i="24"/>
  <c r="K749" i="24"/>
  <c r="O749" i="24"/>
  <c r="S749" i="24"/>
  <c r="W749" i="24"/>
  <c r="D749" i="24"/>
  <c r="H749" i="24"/>
  <c r="L749" i="24"/>
  <c r="P749" i="24"/>
  <c r="T749" i="24"/>
  <c r="X749" i="24"/>
  <c r="E749" i="24"/>
  <c r="I749" i="24"/>
  <c r="M749" i="24"/>
  <c r="Q749" i="24"/>
  <c r="U749" i="24"/>
  <c r="Y749" i="24"/>
  <c r="F749" i="24"/>
  <c r="J749" i="24"/>
  <c r="N749" i="24"/>
  <c r="R749" i="24"/>
  <c r="V749" i="24"/>
  <c r="B749" i="24"/>
  <c r="B713" i="24"/>
  <c r="F713" i="24"/>
  <c r="J713" i="24"/>
  <c r="N713" i="24"/>
  <c r="R713" i="24"/>
  <c r="V713" i="24"/>
  <c r="C713" i="24"/>
  <c r="G713" i="24"/>
  <c r="K713" i="24"/>
  <c r="O713" i="24"/>
  <c r="S713" i="24"/>
  <c r="W713" i="24"/>
  <c r="D713" i="24"/>
  <c r="H713" i="24"/>
  <c r="L713" i="24"/>
  <c r="P713" i="24"/>
  <c r="T713" i="24"/>
  <c r="X713" i="24"/>
  <c r="E713" i="24"/>
  <c r="I713" i="24"/>
  <c r="M713" i="24"/>
  <c r="Q713" i="24"/>
  <c r="U713" i="24"/>
  <c r="Y713" i="24"/>
  <c r="C862" i="21"/>
  <c r="G862" i="21"/>
  <c r="K862" i="21"/>
  <c r="O862" i="21"/>
  <c r="S862" i="21"/>
  <c r="W862" i="21"/>
  <c r="D862" i="21"/>
  <c r="H862" i="21"/>
  <c r="L862" i="21"/>
  <c r="P862" i="21"/>
  <c r="T862" i="21"/>
  <c r="X862" i="21"/>
  <c r="E862" i="21"/>
  <c r="I862" i="21"/>
  <c r="M862" i="21"/>
  <c r="Q862" i="21"/>
  <c r="U862" i="21"/>
  <c r="Y862" i="21"/>
  <c r="B862" i="21"/>
  <c r="F862" i="21"/>
  <c r="J862" i="21"/>
  <c r="N862" i="21"/>
  <c r="R862" i="21"/>
  <c r="V862" i="21"/>
  <c r="P820" i="24"/>
  <c r="A821" i="24"/>
  <c r="F820" i="24"/>
  <c r="H820" i="24"/>
  <c r="J820" i="24"/>
  <c r="D820" i="24"/>
  <c r="I820" i="24"/>
  <c r="G820" i="24"/>
  <c r="E820" i="24"/>
  <c r="O820" i="24"/>
  <c r="M820" i="24"/>
  <c r="L820" i="24"/>
  <c r="K820" i="24"/>
  <c r="N820" i="24"/>
  <c r="C820" i="24"/>
  <c r="B820" i="24"/>
  <c r="Y820" i="24"/>
  <c r="Q820" i="24"/>
  <c r="X820" i="24"/>
  <c r="W820" i="24"/>
  <c r="V820" i="24"/>
  <c r="S820" i="24"/>
  <c r="T820" i="24"/>
  <c r="U820" i="24"/>
  <c r="R820" i="24"/>
  <c r="E784" i="24"/>
  <c r="G784" i="24"/>
  <c r="S784" i="24"/>
  <c r="F784" i="24"/>
  <c r="Y784" i="24"/>
  <c r="X784" i="24"/>
  <c r="T784" i="24"/>
  <c r="A785" i="24"/>
  <c r="A786" i="24" s="1"/>
  <c r="K784" i="24"/>
  <c r="Q784" i="24"/>
  <c r="P784" i="24"/>
  <c r="D784" i="24"/>
  <c r="R784" i="24"/>
  <c r="I784" i="24"/>
  <c r="H784" i="24"/>
  <c r="O784" i="24"/>
  <c r="J784" i="24"/>
  <c r="M784" i="24"/>
  <c r="L784" i="24"/>
  <c r="N784" i="24"/>
  <c r="C784" i="24"/>
  <c r="B784" i="24"/>
  <c r="U784" i="24"/>
  <c r="W784" i="24"/>
  <c r="V784" i="24"/>
  <c r="B856" i="24"/>
  <c r="P856" i="24"/>
  <c r="A857" i="24"/>
  <c r="I856" i="24"/>
  <c r="G856" i="24"/>
  <c r="J856" i="24"/>
  <c r="D856" i="24"/>
  <c r="C856" i="24"/>
  <c r="F856" i="24"/>
  <c r="E856" i="24"/>
  <c r="H856" i="24"/>
  <c r="N856" i="24"/>
  <c r="M856" i="24"/>
  <c r="K856" i="24"/>
  <c r="L856" i="24"/>
  <c r="O856" i="24"/>
  <c r="W856" i="24"/>
  <c r="T856" i="24"/>
  <c r="Y856" i="24"/>
  <c r="Q856" i="24"/>
  <c r="S856" i="24"/>
  <c r="X856" i="24"/>
  <c r="U856" i="24"/>
  <c r="V856" i="24"/>
  <c r="R856" i="24"/>
  <c r="Y748" i="24"/>
  <c r="T748" i="24"/>
  <c r="P748" i="24"/>
  <c r="B748" i="24"/>
  <c r="Q748" i="24"/>
  <c r="D748" i="24"/>
  <c r="H748" i="24"/>
  <c r="R748" i="24"/>
  <c r="O748" i="24"/>
  <c r="I748" i="24"/>
  <c r="K748" i="24"/>
  <c r="G748" i="24"/>
  <c r="J748" i="24"/>
  <c r="C748" i="24"/>
  <c r="E748" i="24"/>
  <c r="X748" i="24"/>
  <c r="S748" i="24"/>
  <c r="F748" i="24"/>
  <c r="N748" i="24"/>
  <c r="M748" i="24"/>
  <c r="L748" i="24"/>
  <c r="U748" i="24"/>
  <c r="W748" i="24"/>
  <c r="V748" i="24"/>
  <c r="K892" i="24"/>
  <c r="D892" i="24"/>
  <c r="R892" i="24"/>
  <c r="C892" i="24"/>
  <c r="O892" i="24"/>
  <c r="H892" i="24"/>
  <c r="E892" i="24"/>
  <c r="W892" i="24"/>
  <c r="Y892" i="24"/>
  <c r="F892" i="24"/>
  <c r="A893" i="24"/>
  <c r="Q892" i="24"/>
  <c r="G892" i="24"/>
  <c r="P892" i="24"/>
  <c r="J892" i="24"/>
  <c r="B892" i="24"/>
  <c r="T892" i="24"/>
  <c r="N892" i="24"/>
  <c r="S892" i="24"/>
  <c r="I892" i="24"/>
  <c r="X892" i="24"/>
  <c r="M892" i="24"/>
  <c r="L892" i="24"/>
  <c r="U892" i="24"/>
  <c r="V892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A899" i="21" l="1"/>
  <c r="E898" i="21"/>
  <c r="I898" i="21"/>
  <c r="M898" i="21"/>
  <c r="Q898" i="21"/>
  <c r="U898" i="21"/>
  <c r="Y898" i="21"/>
  <c r="C898" i="21"/>
  <c r="S898" i="21"/>
  <c r="F898" i="21"/>
  <c r="J898" i="21"/>
  <c r="N898" i="21"/>
  <c r="R898" i="21"/>
  <c r="V898" i="21"/>
  <c r="B898" i="21"/>
  <c r="G898" i="21"/>
  <c r="O898" i="21"/>
  <c r="D898" i="21"/>
  <c r="H898" i="21"/>
  <c r="L898" i="21"/>
  <c r="P898" i="21"/>
  <c r="T898" i="21"/>
  <c r="X898" i="21"/>
  <c r="K898" i="21"/>
  <c r="W898" i="21"/>
  <c r="C786" i="24"/>
  <c r="G786" i="24"/>
  <c r="K786" i="24"/>
  <c r="O786" i="24"/>
  <c r="S786" i="24"/>
  <c r="W786" i="24"/>
  <c r="D786" i="24"/>
  <c r="H786" i="24"/>
  <c r="L786" i="24"/>
  <c r="P786" i="24"/>
  <c r="T786" i="24"/>
  <c r="X786" i="24"/>
  <c r="A787" i="24"/>
  <c r="E786" i="24"/>
  <c r="I786" i="24"/>
  <c r="M786" i="24"/>
  <c r="Q786" i="24"/>
  <c r="U786" i="24"/>
  <c r="Y786" i="24"/>
  <c r="F786" i="24"/>
  <c r="J786" i="24"/>
  <c r="N786" i="24"/>
  <c r="R786" i="24"/>
  <c r="V786" i="24"/>
  <c r="B786" i="24"/>
  <c r="B750" i="24"/>
  <c r="F750" i="24"/>
  <c r="J750" i="24"/>
  <c r="N750" i="24"/>
  <c r="R750" i="24"/>
  <c r="V750" i="24"/>
  <c r="C750" i="24"/>
  <c r="G750" i="24"/>
  <c r="K750" i="24"/>
  <c r="O750" i="24"/>
  <c r="S750" i="24"/>
  <c r="W750" i="24"/>
  <c r="D750" i="24"/>
  <c r="H750" i="24"/>
  <c r="L750" i="24"/>
  <c r="P750" i="24"/>
  <c r="T750" i="24"/>
  <c r="X750" i="24"/>
  <c r="E750" i="24"/>
  <c r="I750" i="24"/>
  <c r="M750" i="24"/>
  <c r="Q750" i="24"/>
  <c r="U750" i="24"/>
  <c r="Y750" i="24"/>
  <c r="E893" i="24"/>
  <c r="J893" i="24"/>
  <c r="I893" i="24"/>
  <c r="A894" i="24"/>
  <c r="F893" i="24"/>
  <c r="P893" i="24"/>
  <c r="H893" i="24"/>
  <c r="D893" i="24"/>
  <c r="B893" i="24"/>
  <c r="G893" i="24"/>
  <c r="C893" i="24"/>
  <c r="K893" i="24"/>
  <c r="L893" i="24"/>
  <c r="O893" i="24"/>
  <c r="N893" i="24"/>
  <c r="M893" i="24"/>
  <c r="Y893" i="24"/>
  <c r="Q893" i="24"/>
  <c r="U893" i="24"/>
  <c r="S893" i="24"/>
  <c r="V893" i="24"/>
  <c r="W893" i="24"/>
  <c r="R893" i="24"/>
  <c r="T893" i="24"/>
  <c r="X893" i="24"/>
  <c r="I857" i="24"/>
  <c r="D857" i="24"/>
  <c r="F857" i="24"/>
  <c r="E857" i="24"/>
  <c r="G857" i="24"/>
  <c r="H857" i="24"/>
  <c r="A858" i="24"/>
  <c r="P857" i="24"/>
  <c r="J857" i="24"/>
  <c r="O857" i="24"/>
  <c r="L857" i="24"/>
  <c r="K857" i="24"/>
  <c r="N857" i="24"/>
  <c r="M857" i="24"/>
  <c r="B857" i="24"/>
  <c r="C857" i="24"/>
  <c r="V857" i="24"/>
  <c r="Q857" i="24"/>
  <c r="S857" i="24"/>
  <c r="X857" i="24"/>
  <c r="U857" i="24"/>
  <c r="T857" i="24"/>
  <c r="Y857" i="24"/>
  <c r="W857" i="24"/>
  <c r="R857" i="24"/>
  <c r="S821" i="24"/>
  <c r="Q821" i="24"/>
  <c r="K821" i="24"/>
  <c r="T821" i="24"/>
  <c r="R821" i="24"/>
  <c r="D821" i="24"/>
  <c r="I821" i="24"/>
  <c r="H821" i="24"/>
  <c r="A822" i="24"/>
  <c r="A823" i="24" s="1"/>
  <c r="J821" i="24"/>
  <c r="X821" i="24"/>
  <c r="O821" i="24"/>
  <c r="G821" i="24"/>
  <c r="F821" i="24"/>
  <c r="P821" i="24"/>
  <c r="Y821" i="24"/>
  <c r="E821" i="24"/>
  <c r="M821" i="24"/>
  <c r="L821" i="24"/>
  <c r="N821" i="24"/>
  <c r="B821" i="24"/>
  <c r="C821" i="24"/>
  <c r="W821" i="24"/>
  <c r="U821" i="24"/>
  <c r="V821" i="24"/>
  <c r="J785" i="24"/>
  <c r="E785" i="24"/>
  <c r="B785" i="24"/>
  <c r="T785" i="24"/>
  <c r="Q785" i="24"/>
  <c r="O785" i="24"/>
  <c r="R785" i="24"/>
  <c r="X785" i="24"/>
  <c r="G785" i="24"/>
  <c r="P785" i="24"/>
  <c r="I785" i="24"/>
  <c r="H785" i="24"/>
  <c r="F785" i="24"/>
  <c r="C785" i="24"/>
  <c r="Y785" i="24"/>
  <c r="K785" i="24"/>
  <c r="S785" i="24"/>
  <c r="D785" i="24"/>
  <c r="N785" i="24"/>
  <c r="L785" i="24"/>
  <c r="M785" i="24"/>
  <c r="W785" i="24"/>
  <c r="U785" i="24"/>
  <c r="V785" i="24"/>
  <c r="D899" i="21" l="1"/>
  <c r="H899" i="21"/>
  <c r="L899" i="21"/>
  <c r="P899" i="21"/>
  <c r="T899" i="21"/>
  <c r="X899" i="21"/>
  <c r="J899" i="21"/>
  <c r="E899" i="21"/>
  <c r="I899" i="21"/>
  <c r="M899" i="21"/>
  <c r="Q899" i="21"/>
  <c r="U899" i="21"/>
  <c r="Y899" i="21"/>
  <c r="F899" i="21"/>
  <c r="R899" i="21"/>
  <c r="C899" i="21"/>
  <c r="G899" i="21"/>
  <c r="K899" i="21"/>
  <c r="O899" i="21"/>
  <c r="S899" i="21"/>
  <c r="W899" i="21"/>
  <c r="B899" i="21"/>
  <c r="N899" i="21"/>
  <c r="V899" i="21"/>
  <c r="A824" i="24"/>
  <c r="G823" i="24"/>
  <c r="D823" i="24"/>
  <c r="H823" i="24"/>
  <c r="L823" i="24"/>
  <c r="P823" i="24"/>
  <c r="T823" i="24"/>
  <c r="X823" i="24"/>
  <c r="E823" i="24"/>
  <c r="I823" i="24"/>
  <c r="M823" i="24"/>
  <c r="Q823" i="24"/>
  <c r="U823" i="24"/>
  <c r="Y823" i="24"/>
  <c r="K823" i="24"/>
  <c r="W823" i="24"/>
  <c r="F823" i="24"/>
  <c r="J823" i="24"/>
  <c r="N823" i="24"/>
  <c r="R823" i="24"/>
  <c r="V823" i="24"/>
  <c r="B823" i="24"/>
  <c r="C823" i="24"/>
  <c r="O823" i="24"/>
  <c r="S823" i="24"/>
  <c r="B787" i="24"/>
  <c r="F787" i="24"/>
  <c r="J787" i="24"/>
  <c r="N787" i="24"/>
  <c r="R787" i="24"/>
  <c r="V787" i="24"/>
  <c r="C787" i="24"/>
  <c r="G787" i="24"/>
  <c r="K787" i="24"/>
  <c r="O787" i="24"/>
  <c r="S787" i="24"/>
  <c r="W787" i="24"/>
  <c r="D787" i="24"/>
  <c r="H787" i="24"/>
  <c r="L787" i="24"/>
  <c r="P787" i="24"/>
  <c r="T787" i="24"/>
  <c r="X787" i="24"/>
  <c r="E787" i="24"/>
  <c r="I787" i="24"/>
  <c r="M787" i="24"/>
  <c r="Q787" i="24"/>
  <c r="U787" i="24"/>
  <c r="Y787" i="24"/>
  <c r="I822" i="24"/>
  <c r="T822" i="24"/>
  <c r="Y822" i="24"/>
  <c r="X822" i="24"/>
  <c r="P822" i="24"/>
  <c r="G822" i="24"/>
  <c r="E822" i="24"/>
  <c r="D822" i="24"/>
  <c r="K822" i="24"/>
  <c r="R822" i="24"/>
  <c r="S822" i="24"/>
  <c r="H822" i="24"/>
  <c r="J822" i="24"/>
  <c r="F822" i="24"/>
  <c r="B822" i="24"/>
  <c r="C822" i="24"/>
  <c r="O822" i="24"/>
  <c r="Q822" i="24"/>
  <c r="M822" i="24"/>
  <c r="N822" i="24"/>
  <c r="L822" i="24"/>
  <c r="W822" i="24"/>
  <c r="U822" i="24"/>
  <c r="V822" i="24"/>
  <c r="E894" i="24"/>
  <c r="D894" i="24"/>
  <c r="F894" i="24"/>
  <c r="A895" i="24"/>
  <c r="H894" i="24"/>
  <c r="J894" i="24"/>
  <c r="I894" i="24"/>
  <c r="P894" i="24"/>
  <c r="G894" i="24"/>
  <c r="O894" i="24"/>
  <c r="K894" i="24"/>
  <c r="M894" i="24"/>
  <c r="L894" i="24"/>
  <c r="N894" i="24"/>
  <c r="B894" i="24"/>
  <c r="C894" i="24"/>
  <c r="X894" i="24"/>
  <c r="W894" i="24"/>
  <c r="S894" i="24"/>
  <c r="V894" i="24"/>
  <c r="Q894" i="24"/>
  <c r="U894" i="24"/>
  <c r="T894" i="24"/>
  <c r="R894" i="24"/>
  <c r="Y894" i="24"/>
  <c r="H858" i="24"/>
  <c r="G858" i="24"/>
  <c r="J858" i="24"/>
  <c r="E858" i="24"/>
  <c r="X858" i="24"/>
  <c r="D858" i="24"/>
  <c r="R858" i="24"/>
  <c r="Y858" i="24"/>
  <c r="F858" i="24"/>
  <c r="T858" i="24"/>
  <c r="S858" i="24"/>
  <c r="K858" i="24"/>
  <c r="Q858" i="24"/>
  <c r="P858" i="24"/>
  <c r="O858" i="24"/>
  <c r="A859" i="24"/>
  <c r="A860" i="24" s="1"/>
  <c r="I858" i="24"/>
  <c r="L858" i="24"/>
  <c r="M858" i="24"/>
  <c r="N858" i="24"/>
  <c r="B858" i="24"/>
  <c r="C858" i="24"/>
  <c r="W858" i="24"/>
  <c r="V858" i="24"/>
  <c r="U858" i="24"/>
  <c r="A861" i="24" l="1"/>
  <c r="C860" i="24"/>
  <c r="G860" i="24"/>
  <c r="K860" i="24"/>
  <c r="O860" i="24"/>
  <c r="S860" i="24"/>
  <c r="W860" i="24"/>
  <c r="H860" i="24"/>
  <c r="P860" i="24"/>
  <c r="T860" i="24"/>
  <c r="E860" i="24"/>
  <c r="I860" i="24"/>
  <c r="M860" i="24"/>
  <c r="Q860" i="24"/>
  <c r="U860" i="24"/>
  <c r="Y860" i="24"/>
  <c r="F860" i="24"/>
  <c r="J860" i="24"/>
  <c r="N860" i="24"/>
  <c r="R860" i="24"/>
  <c r="V860" i="24"/>
  <c r="B860" i="24"/>
  <c r="D860" i="24"/>
  <c r="L860" i="24"/>
  <c r="X860" i="24"/>
  <c r="B824" i="24"/>
  <c r="N824" i="24"/>
  <c r="R824" i="24"/>
  <c r="C824" i="24"/>
  <c r="G824" i="24"/>
  <c r="K824" i="24"/>
  <c r="O824" i="24"/>
  <c r="S824" i="24"/>
  <c r="W824" i="24"/>
  <c r="D824" i="24"/>
  <c r="H824" i="24"/>
  <c r="L824" i="24"/>
  <c r="P824" i="24"/>
  <c r="T824" i="24"/>
  <c r="X824" i="24"/>
  <c r="F824" i="24"/>
  <c r="V824" i="24"/>
  <c r="E824" i="24"/>
  <c r="I824" i="24"/>
  <c r="M824" i="24"/>
  <c r="Q824" i="24"/>
  <c r="U824" i="24"/>
  <c r="Y824" i="24"/>
  <c r="J824" i="24"/>
  <c r="Q859" i="24"/>
  <c r="X859" i="24"/>
  <c r="H859" i="24"/>
  <c r="E859" i="24"/>
  <c r="G859" i="24"/>
  <c r="S859" i="24"/>
  <c r="F859" i="24"/>
  <c r="P859" i="24"/>
  <c r="O859" i="24"/>
  <c r="K859" i="24"/>
  <c r="D859" i="24"/>
  <c r="C859" i="24"/>
  <c r="J859" i="24"/>
  <c r="I859" i="24"/>
  <c r="B859" i="24"/>
  <c r="T859" i="24"/>
  <c r="Y859" i="24"/>
  <c r="R859" i="24"/>
  <c r="M859" i="24"/>
  <c r="N859" i="24"/>
  <c r="L859" i="24"/>
  <c r="U859" i="24"/>
  <c r="V859" i="24"/>
  <c r="W859" i="24"/>
  <c r="G895" i="24"/>
  <c r="Y895" i="24"/>
  <c r="E895" i="24"/>
  <c r="A896" i="24"/>
  <c r="A897" i="24" s="1"/>
  <c r="T895" i="24"/>
  <c r="J895" i="24"/>
  <c r="I895" i="24"/>
  <c r="X895" i="24"/>
  <c r="Q895" i="24"/>
  <c r="D895" i="24"/>
  <c r="P895" i="24"/>
  <c r="K895" i="24"/>
  <c r="H895" i="24"/>
  <c r="R895" i="24"/>
  <c r="S895" i="24"/>
  <c r="F895" i="24"/>
  <c r="O895" i="24"/>
  <c r="N895" i="24"/>
  <c r="M895" i="24"/>
  <c r="L895" i="24"/>
  <c r="B895" i="24"/>
  <c r="C895" i="24"/>
  <c r="W895" i="24"/>
  <c r="U895" i="24"/>
  <c r="V895" i="24"/>
  <c r="C897" i="24" l="1"/>
  <c r="G897" i="24"/>
  <c r="K897" i="24"/>
  <c r="O897" i="24"/>
  <c r="S897" i="24"/>
  <c r="W897" i="24"/>
  <c r="U897" i="24"/>
  <c r="D897" i="24"/>
  <c r="H897" i="24"/>
  <c r="L897" i="24"/>
  <c r="P897" i="24"/>
  <c r="T897" i="24"/>
  <c r="X897" i="24"/>
  <c r="A898" i="24"/>
  <c r="E897" i="24"/>
  <c r="M897" i="24"/>
  <c r="Y897" i="24"/>
  <c r="F897" i="24"/>
  <c r="J897" i="24"/>
  <c r="N897" i="24"/>
  <c r="R897" i="24"/>
  <c r="V897" i="24"/>
  <c r="B897" i="24"/>
  <c r="I897" i="24"/>
  <c r="Q897" i="24"/>
  <c r="B861" i="24"/>
  <c r="F861" i="24"/>
  <c r="J861" i="24"/>
  <c r="N861" i="24"/>
  <c r="R861" i="24"/>
  <c r="V861" i="24"/>
  <c r="C861" i="24"/>
  <c r="O861" i="24"/>
  <c r="W861" i="24"/>
  <c r="D861" i="24"/>
  <c r="H861" i="24"/>
  <c r="L861" i="24"/>
  <c r="P861" i="24"/>
  <c r="T861" i="24"/>
  <c r="X861" i="24"/>
  <c r="E861" i="24"/>
  <c r="I861" i="24"/>
  <c r="M861" i="24"/>
  <c r="Q861" i="24"/>
  <c r="U861" i="24"/>
  <c r="Y861" i="24"/>
  <c r="G861" i="24"/>
  <c r="K861" i="24"/>
  <c r="S861" i="24"/>
  <c r="T896" i="24"/>
  <c r="R896" i="24"/>
  <c r="D896" i="24"/>
  <c r="P896" i="24"/>
  <c r="O896" i="24"/>
  <c r="X896" i="24"/>
  <c r="Y896" i="24"/>
  <c r="J896" i="24"/>
  <c r="C896" i="24"/>
  <c r="Q896" i="24"/>
  <c r="K896" i="24"/>
  <c r="B896" i="24"/>
  <c r="F896" i="24"/>
  <c r="E896" i="24"/>
  <c r="G896" i="24"/>
  <c r="S896" i="24"/>
  <c r="H896" i="24"/>
  <c r="I896" i="24"/>
  <c r="M896" i="24"/>
  <c r="N896" i="24"/>
  <c r="L896" i="24"/>
  <c r="U896" i="24"/>
  <c r="V896" i="24"/>
  <c r="W896" i="24"/>
  <c r="B898" i="24" l="1"/>
  <c r="F898" i="24"/>
  <c r="J898" i="24"/>
  <c r="N898" i="24"/>
  <c r="R898" i="24"/>
  <c r="V898" i="24"/>
  <c r="L898" i="24"/>
  <c r="C898" i="24"/>
  <c r="G898" i="24"/>
  <c r="K898" i="24"/>
  <c r="O898" i="24"/>
  <c r="S898" i="24"/>
  <c r="W898" i="24"/>
  <c r="D898" i="24"/>
  <c r="P898" i="24"/>
  <c r="E898" i="24"/>
  <c r="I898" i="24"/>
  <c r="M898" i="24"/>
  <c r="Q898" i="24"/>
  <c r="U898" i="24"/>
  <c r="Y898" i="24"/>
  <c r="H898" i="24"/>
  <c r="T898" i="24"/>
  <c r="X898" i="24"/>
</calcChain>
</file>

<file path=xl/sharedStrings.xml><?xml version="1.0" encoding="utf-8"?>
<sst xmlns="http://schemas.openxmlformats.org/spreadsheetml/2006/main" count="5409" uniqueCount="2305">
  <si>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</si>
  <si>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</si>
  <si>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</si>
  <si>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</si>
  <si>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</si>
  <si>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</si>
  <si>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</si>
  <si>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</si>
  <si>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</si>
  <si>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</si>
  <si>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</si>
  <si>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</si>
  <si>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</si>
  <si>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</si>
  <si>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</si>
  <si>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</si>
  <si>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</si>
  <si>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</si>
  <si>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</si>
  <si>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</si>
  <si>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</si>
  <si>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</si>
  <si>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</si>
  <si>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</si>
  <si>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</si>
  <si>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</si>
  <si>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</si>
  <si>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</si>
  <si>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</si>
  <si>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</si>
  <si>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</si>
  <si>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</si>
  <si>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</si>
  <si>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</si>
  <si>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</si>
  <si>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</si>
  <si>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</si>
  <si>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</si>
  <si>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</si>
  <si>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</si>
  <si>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</si>
  <si>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</si>
  <si>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</si>
  <si>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</si>
  <si>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</si>
  <si>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</si>
  <si>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</si>
  <si>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</si>
  <si>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</si>
  <si>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</si>
  <si>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</si>
  <si>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</si>
  <si>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</si>
  <si>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</si>
  <si>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</si>
  <si>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</si>
  <si>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</si>
  <si>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</si>
  <si>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</si>
  <si>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</si>
  <si>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</si>
  <si>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</si>
  <si>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</si>
  <si>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</si>
  <si>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</si>
  <si>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</si>
  <si>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</si>
  <si>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</si>
  <si>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</si>
  <si>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</si>
  <si>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</si>
  <si>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</si>
  <si>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</si>
  <si>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</si>
  <si>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</si>
  <si>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</si>
  <si>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</si>
  <si>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</si>
  <si>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</si>
  <si>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</si>
  <si>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</si>
  <si>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</si>
  <si>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</si>
  <si>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</si>
  <si>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</si>
  <si>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</si>
  <si>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</si>
  <si>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</si>
  <si>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</si>
  <si>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</si>
  <si>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</si>
  <si>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</si>
  <si>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</si>
  <si>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</si>
  <si>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</si>
  <si>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</si>
  <si>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</si>
  <si>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</si>
  <si>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</si>
  <si>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</si>
  <si>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</si>
  <si>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</si>
  <si>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</si>
  <si>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</si>
  <si>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</si>
  <si>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</si>
  <si>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</si>
  <si>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</si>
  <si>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</si>
  <si>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</si>
  <si>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</si>
  <si>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</si>
  <si>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</si>
  <si>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</si>
  <si>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</si>
  <si>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</si>
  <si>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</si>
  <si>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</si>
  <si>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</si>
  <si>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</si>
  <si>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</si>
  <si>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</si>
  <si>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</si>
  <si>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</si>
  <si>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</si>
  <si>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</si>
  <si>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</si>
  <si>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</si>
  <si>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</si>
  <si>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</si>
  <si>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</si>
  <si>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</si>
  <si>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</si>
  <si>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</si>
  <si>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</si>
  <si>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</si>
  <si>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</si>
  <si>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</si>
  <si>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</si>
  <si>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</si>
  <si>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</si>
  <si>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</si>
  <si>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</si>
  <si>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</si>
  <si>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</si>
  <si>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</si>
  <si>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</si>
  <si>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</si>
  <si>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</si>
  <si>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</si>
  <si>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</si>
  <si>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</si>
  <si>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</si>
  <si>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</si>
  <si>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</si>
  <si>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</si>
  <si>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</si>
  <si>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</si>
  <si>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</si>
  <si>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</si>
  <si>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</si>
  <si>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</si>
  <si>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</si>
  <si>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</si>
  <si>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</si>
  <si>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</si>
  <si>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</si>
  <si>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</si>
  <si>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</si>
  <si>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</si>
  <si>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</si>
  <si>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</si>
  <si>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</si>
  <si>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</si>
  <si>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</si>
  <si>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</si>
  <si>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</si>
  <si>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</si>
  <si>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</si>
  <si>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</si>
  <si>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</si>
  <si>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</si>
  <si>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</si>
  <si>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</si>
  <si>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</si>
  <si>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</si>
  <si>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</si>
  <si>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ПАО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</si>
  <si>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ПАО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</si>
  <si>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ПАО "Севкавказэнерго" за период, предшествующий расчетному</t>
  </si>
  <si>
    <t>Объем поставки электрической энергии потребителям (покупателям) ПАО "Севкавказэнерго"  за расчетный период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</si>
  <si>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</si>
  <si>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Региональная служба по тарифам РСО - Алания, №1 от 26.01.2016</t>
  </si>
  <si>
    <t>Региональная служба по тарифам РСО - Алания, №2 от 29.01.2016</t>
  </si>
  <si>
    <t>АО "Севкавказэнерго"</t>
  </si>
  <si>
    <t>пп</t>
  </si>
  <si>
    <t>Предельные уровни нерегулируемых цен на электрическую энергию (мощность), поставляемую потребителям (покупателям) АО"Севкавказэнерго" в сентябре 2016 г.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</si>
  <si>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сентябре 2016 г.</t>
  </si>
  <si>
    <t>Сентябрь 2016 г.</t>
  </si>
  <si>
    <t>0</t>
  </si>
  <si>
    <t>544,89</t>
  </si>
  <si>
    <t>141,72</t>
  </si>
  <si>
    <t>569,95</t>
  </si>
  <si>
    <t>600,05</t>
  </si>
  <si>
    <t>131,28</t>
  </si>
  <si>
    <t>625,11</t>
  </si>
  <si>
    <t>665,33</t>
  </si>
  <si>
    <t>78,52</t>
  </si>
  <si>
    <t>690,39</t>
  </si>
  <si>
    <t>683,34</t>
  </si>
  <si>
    <t>0,01</t>
  </si>
  <si>
    <t>40,31</t>
  </si>
  <si>
    <t>708,4</t>
  </si>
  <si>
    <t>702,17</t>
  </si>
  <si>
    <t>937,23</t>
  </si>
  <si>
    <t>727,23</t>
  </si>
  <si>
    <t>721,34</t>
  </si>
  <si>
    <t>896,27</t>
  </si>
  <si>
    <t>746,4</t>
  </si>
  <si>
    <t>665,15</t>
  </si>
  <si>
    <t>0,44</t>
  </si>
  <si>
    <t>690,21</t>
  </si>
  <si>
    <t>998,08</t>
  </si>
  <si>
    <t>18,51</t>
  </si>
  <si>
    <t>1023,14</t>
  </si>
  <si>
    <t>931,74</t>
  </si>
  <si>
    <t>749,55</t>
  </si>
  <si>
    <t>956,8</t>
  </si>
  <si>
    <t>768,83</t>
  </si>
  <si>
    <t>170,5</t>
  </si>
  <si>
    <t>793,89</t>
  </si>
  <si>
    <t>724,68</t>
  </si>
  <si>
    <t>120,82</t>
  </si>
  <si>
    <t>749,74</t>
  </si>
  <si>
    <t>724,92</t>
  </si>
  <si>
    <t>169,14</t>
  </si>
  <si>
    <t>749,98</t>
  </si>
  <si>
    <t>725,35</t>
  </si>
  <si>
    <t>487,19</t>
  </si>
  <si>
    <t>750,41</t>
  </si>
  <si>
    <t>725,71</t>
  </si>
  <si>
    <t>505,71</t>
  </si>
  <si>
    <t>750,77</t>
  </si>
  <si>
    <t>725,9</t>
  </si>
  <si>
    <t>679,61</t>
  </si>
  <si>
    <t>750,96</t>
  </si>
  <si>
    <t>656,13</t>
  </si>
  <si>
    <t>613,8</t>
  </si>
  <si>
    <t>681,19</t>
  </si>
  <si>
    <t>656,33</t>
  </si>
  <si>
    <t>511,61</t>
  </si>
  <si>
    <t>681,39</t>
  </si>
  <si>
    <t>689,18</t>
  </si>
  <si>
    <t>517,56</t>
  </si>
  <si>
    <t>714,24</t>
  </si>
  <si>
    <t>683,67</t>
  </si>
  <si>
    <t>199,28</t>
  </si>
  <si>
    <t>708,73</t>
  </si>
  <si>
    <t>560,48</t>
  </si>
  <si>
    <t>198,77</t>
  </si>
  <si>
    <t>585,54</t>
  </si>
  <si>
    <t>584,91</t>
  </si>
  <si>
    <t>637,48</t>
  </si>
  <si>
    <t>609,97</t>
  </si>
  <si>
    <t>635</t>
  </si>
  <si>
    <t>666,87</t>
  </si>
  <si>
    <t>660,06</t>
  </si>
  <si>
    <t>668,52</t>
  </si>
  <si>
    <t>733,23</t>
  </si>
  <si>
    <t>693,58</t>
  </si>
  <si>
    <t>515,57</t>
  </si>
  <si>
    <t>514,06</t>
  </si>
  <si>
    <t>540,63</t>
  </si>
  <si>
    <t>557,12</t>
  </si>
  <si>
    <t>320,16</t>
  </si>
  <si>
    <t>582,18</t>
  </si>
  <si>
    <t>615,27</t>
  </si>
  <si>
    <t>233,26</t>
  </si>
  <si>
    <t>640,33</t>
  </si>
  <si>
    <t>674,13</t>
  </si>
  <si>
    <t>146,26</t>
  </si>
  <si>
    <t>699,19</t>
  </si>
  <si>
    <t>647,69</t>
  </si>
  <si>
    <t>122,24</t>
  </si>
  <si>
    <t>672,75</t>
  </si>
  <si>
    <t>682,94</t>
  </si>
  <si>
    <t>145,48</t>
  </si>
  <si>
    <t>708</t>
  </si>
  <si>
    <t>721,77</t>
  </si>
  <si>
    <t>755,05</t>
  </si>
  <si>
    <t>746,83</t>
  </si>
  <si>
    <t>665,32</t>
  </si>
  <si>
    <t>8,32</t>
  </si>
  <si>
    <t>690,38</t>
  </si>
  <si>
    <t>998,03</t>
  </si>
  <si>
    <t>128,29</t>
  </si>
  <si>
    <t>1023,09</t>
  </si>
  <si>
    <t>932,04</t>
  </si>
  <si>
    <t>170,78</t>
  </si>
  <si>
    <t>957,1</t>
  </si>
  <si>
    <t>769,85</t>
  </si>
  <si>
    <t>199,95</t>
  </si>
  <si>
    <t>794,91</t>
  </si>
  <si>
    <t>743,46</t>
  </si>
  <si>
    <t>219,04</t>
  </si>
  <si>
    <t>768,52</t>
  </si>
  <si>
    <t>744,26</t>
  </si>
  <si>
    <t>301,47</t>
  </si>
  <si>
    <t>769,32</t>
  </si>
  <si>
    <t>743,66</t>
  </si>
  <si>
    <t>175,98</t>
  </si>
  <si>
    <t>768,72</t>
  </si>
  <si>
    <t>743,4</t>
  </si>
  <si>
    <t>178,85</t>
  </si>
  <si>
    <t>768,46</t>
  </si>
  <si>
    <t>743,53</t>
  </si>
  <si>
    <t>484,97</t>
  </si>
  <si>
    <t>768,59</t>
  </si>
  <si>
    <t>669,55</t>
  </si>
  <si>
    <t>476,86</t>
  </si>
  <si>
    <t>694,61</t>
  </si>
  <si>
    <t>669,69</t>
  </si>
  <si>
    <t>179,31</t>
  </si>
  <si>
    <t>694,75</t>
  </si>
  <si>
    <t>689,79</t>
  </si>
  <si>
    <t>375,54</t>
  </si>
  <si>
    <t>714,85</t>
  </si>
  <si>
    <t>683,45</t>
  </si>
  <si>
    <t>352,33</t>
  </si>
  <si>
    <t>708,51</t>
  </si>
  <si>
    <t>546,83</t>
  </si>
  <si>
    <t>363,12</t>
  </si>
  <si>
    <t>571,89</t>
  </si>
  <si>
    <t>585,72</t>
  </si>
  <si>
    <t>432,18</t>
  </si>
  <si>
    <t>610,78</t>
  </si>
  <si>
    <t>642,64</t>
  </si>
  <si>
    <t>453,13</t>
  </si>
  <si>
    <t>667,7</t>
  </si>
  <si>
    <t>696,32</t>
  </si>
  <si>
    <t>543,76</t>
  </si>
  <si>
    <t>721,38</t>
  </si>
  <si>
    <t>516,27</t>
  </si>
  <si>
    <t>385,24</t>
  </si>
  <si>
    <t>541,33</t>
  </si>
  <si>
    <t>607,81</t>
  </si>
  <si>
    <t>77,53</t>
  </si>
  <si>
    <t>632,87</t>
  </si>
  <si>
    <t>658,3</t>
  </si>
  <si>
    <t>177,81</t>
  </si>
  <si>
    <t>683,36</t>
  </si>
  <si>
    <t>695,01</t>
  </si>
  <si>
    <t>114,23</t>
  </si>
  <si>
    <t>720,07</t>
  </si>
  <si>
    <t>715,01</t>
  </si>
  <si>
    <t>92,33</t>
  </si>
  <si>
    <t>740,07</t>
  </si>
  <si>
    <t>736,14</t>
  </si>
  <si>
    <t>24,87</t>
  </si>
  <si>
    <t>761,2</t>
  </si>
  <si>
    <t>736,84</t>
  </si>
  <si>
    <t>31,09</t>
  </si>
  <si>
    <t>761,9</t>
  </si>
  <si>
    <t>641,56</t>
  </si>
  <si>
    <t>103,11</t>
  </si>
  <si>
    <t>666,62</t>
  </si>
  <si>
    <t>506,37</t>
  </si>
  <si>
    <t>110,76</t>
  </si>
  <si>
    <t>531,43</t>
  </si>
  <si>
    <t>522,53</t>
  </si>
  <si>
    <t>5,82</t>
  </si>
  <si>
    <t>547,59</t>
  </si>
  <si>
    <t>790,58</t>
  </si>
  <si>
    <t>0,14</t>
  </si>
  <si>
    <t>2,52</t>
  </si>
  <si>
    <t>815,64</t>
  </si>
  <si>
    <t>800,38</t>
  </si>
  <si>
    <t>93,05</t>
  </si>
  <si>
    <t>825,44</t>
  </si>
  <si>
    <t>801,05</t>
  </si>
  <si>
    <t>110,19</t>
  </si>
  <si>
    <t>826,11</t>
  </si>
  <si>
    <t>799,88</t>
  </si>
  <si>
    <t>176,08</t>
  </si>
  <si>
    <t>824,94</t>
  </si>
  <si>
    <t>799,8</t>
  </si>
  <si>
    <t>150,7</t>
  </si>
  <si>
    <t>824,86</t>
  </si>
  <si>
    <t>800</t>
  </si>
  <si>
    <t>127,55</t>
  </si>
  <si>
    <t>825,06</t>
  </si>
  <si>
    <t>799,96</t>
  </si>
  <si>
    <t>121,37</t>
  </si>
  <si>
    <t>825,02</t>
  </si>
  <si>
    <t>800,19</t>
  </si>
  <si>
    <t>214,47</t>
  </si>
  <si>
    <t>825,25</t>
  </si>
  <si>
    <t>763,6</t>
  </si>
  <si>
    <t>224,73</t>
  </si>
  <si>
    <t>788,66</t>
  </si>
  <si>
    <t>698,12</t>
  </si>
  <si>
    <t>69,19</t>
  </si>
  <si>
    <t>723,18</t>
  </si>
  <si>
    <t>602,28</t>
  </si>
  <si>
    <t>43,29</t>
  </si>
  <si>
    <t>627,34</t>
  </si>
  <si>
    <t>578,62</t>
  </si>
  <si>
    <t>25,29</t>
  </si>
  <si>
    <t>603,68</t>
  </si>
  <si>
    <t>653,34</t>
  </si>
  <si>
    <t>160,36</t>
  </si>
  <si>
    <t>678,4</t>
  </si>
  <si>
    <t>799,65</t>
  </si>
  <si>
    <t>253,11</t>
  </si>
  <si>
    <t>824,71</t>
  </si>
  <si>
    <t>494,38</t>
  </si>
  <si>
    <t>226,06</t>
  </si>
  <si>
    <t>519,44</t>
  </si>
  <si>
    <t>609,07</t>
  </si>
  <si>
    <t>145,7</t>
  </si>
  <si>
    <t>634,13</t>
  </si>
  <si>
    <t>658,77</t>
  </si>
  <si>
    <t>169,61</t>
  </si>
  <si>
    <t>683,83</t>
  </si>
  <si>
    <t>696,17</t>
  </si>
  <si>
    <t>120,23</t>
  </si>
  <si>
    <t>721,23</t>
  </si>
  <si>
    <t>715,78</t>
  </si>
  <si>
    <t>82,41</t>
  </si>
  <si>
    <t>740,84</t>
  </si>
  <si>
    <t>736,78</t>
  </si>
  <si>
    <t>167,31</t>
  </si>
  <si>
    <t>761,84</t>
  </si>
  <si>
    <t>737,6</t>
  </si>
  <si>
    <t>118,42</t>
  </si>
  <si>
    <t>762,66</t>
  </si>
  <si>
    <t>641,99</t>
  </si>
  <si>
    <t>8,63</t>
  </si>
  <si>
    <t>667,05</t>
  </si>
  <si>
    <t>507,36</t>
  </si>
  <si>
    <t>3,08</t>
  </si>
  <si>
    <t>532,42</t>
  </si>
  <si>
    <t>504,8</t>
  </si>
  <si>
    <t>10,51</t>
  </si>
  <si>
    <t>529,86</t>
  </si>
  <si>
    <t>840,45</t>
  </si>
  <si>
    <t>207,1</t>
  </si>
  <si>
    <t>865,51</t>
  </si>
  <si>
    <t>819,71</t>
  </si>
  <si>
    <t>316,01</t>
  </si>
  <si>
    <t>844,77</t>
  </si>
  <si>
    <t>820,34</t>
  </si>
  <si>
    <t>348,14</t>
  </si>
  <si>
    <t>845,4</t>
  </si>
  <si>
    <t>396,85</t>
  </si>
  <si>
    <t>820,24</t>
  </si>
  <si>
    <t>380,8</t>
  </si>
  <si>
    <t>845,3</t>
  </si>
  <si>
    <t>861,48</t>
  </si>
  <si>
    <t>338,76</t>
  </si>
  <si>
    <t>886,54</t>
  </si>
  <si>
    <t>861,89</t>
  </si>
  <si>
    <t>362,61</t>
  </si>
  <si>
    <t>886,95</t>
  </si>
  <si>
    <t>861,92</t>
  </si>
  <si>
    <t>350,81</t>
  </si>
  <si>
    <t>886,98</t>
  </si>
  <si>
    <t>801,22</t>
  </si>
  <si>
    <t>351,7</t>
  </si>
  <si>
    <t>826,28</t>
  </si>
  <si>
    <t>706,74</t>
  </si>
  <si>
    <t>99,4</t>
  </si>
  <si>
    <t>731,8</t>
  </si>
  <si>
    <t>615,38</t>
  </si>
  <si>
    <t>81,5</t>
  </si>
  <si>
    <t>640,44</t>
  </si>
  <si>
    <t>628,25</t>
  </si>
  <si>
    <t>100,77</t>
  </si>
  <si>
    <t>653,31</t>
  </si>
  <si>
    <t>683,09</t>
  </si>
  <si>
    <t>171,02</t>
  </si>
  <si>
    <t>708,15</t>
  </si>
  <si>
    <t>820,94</t>
  </si>
  <si>
    <t>319,11</t>
  </si>
  <si>
    <t>846</t>
  </si>
  <si>
    <t>526,34</t>
  </si>
  <si>
    <t>321,11</t>
  </si>
  <si>
    <t>551,4</t>
  </si>
  <si>
    <t>558,87</t>
  </si>
  <si>
    <t>173,44</t>
  </si>
  <si>
    <t>583,93</t>
  </si>
  <si>
    <t>616,81</t>
  </si>
  <si>
    <t>38,85</t>
  </si>
  <si>
    <t>641,87</t>
  </si>
  <si>
    <t>675,42</t>
  </si>
  <si>
    <t>67,87</t>
  </si>
  <si>
    <t>700,48</t>
  </si>
  <si>
    <t>666,31</t>
  </si>
  <si>
    <t>38,67</t>
  </si>
  <si>
    <t>691,37</t>
  </si>
  <si>
    <t>684,89</t>
  </si>
  <si>
    <t>62,65</t>
  </si>
  <si>
    <t>709,95</t>
  </si>
  <si>
    <t>685,17</t>
  </si>
  <si>
    <t>46,39</t>
  </si>
  <si>
    <t>710,23</t>
  </si>
  <si>
    <t>616,79</t>
  </si>
  <si>
    <t>91,6</t>
  </si>
  <si>
    <t>641,85</t>
  </si>
  <si>
    <t>906,75</t>
  </si>
  <si>
    <t>40,77</t>
  </si>
  <si>
    <t>931,81</t>
  </si>
  <si>
    <t>935,61</t>
  </si>
  <si>
    <t>26,84</t>
  </si>
  <si>
    <t>960,67</t>
  </si>
  <si>
    <t>801,02</t>
  </si>
  <si>
    <t>31,56</t>
  </si>
  <si>
    <t>826,08</t>
  </si>
  <si>
    <t>745,29</t>
  </si>
  <si>
    <t>4,24</t>
  </si>
  <si>
    <t>770,35</t>
  </si>
  <si>
    <t>728,04</t>
  </si>
  <si>
    <t>4,61</t>
  </si>
  <si>
    <t>753,1</t>
  </si>
  <si>
    <t>745,25</t>
  </si>
  <si>
    <t>25,7</t>
  </si>
  <si>
    <t>770,31</t>
  </si>
  <si>
    <t>781,62</t>
  </si>
  <si>
    <t>13,39</t>
  </si>
  <si>
    <t>806,68</t>
  </si>
  <si>
    <t>781,6</t>
  </si>
  <si>
    <t>77,69</t>
  </si>
  <si>
    <t>806,66</t>
  </si>
  <si>
    <t>712,2</t>
  </si>
  <si>
    <t>47,71</t>
  </si>
  <si>
    <t>737,26</t>
  </si>
  <si>
    <t>697,91</t>
  </si>
  <si>
    <t>42,63</t>
  </si>
  <si>
    <t>722,97</t>
  </si>
  <si>
    <t>691,27</t>
  </si>
  <si>
    <t>71,46</t>
  </si>
  <si>
    <t>716,33</t>
  </si>
  <si>
    <t>633,86</t>
  </si>
  <si>
    <t>52,26</t>
  </si>
  <si>
    <t>658,92</t>
  </si>
  <si>
    <t>548,05</t>
  </si>
  <si>
    <t>878,57</t>
  </si>
  <si>
    <t>573,11</t>
  </si>
  <si>
    <t>611,98</t>
  </si>
  <si>
    <t>10,46</t>
  </si>
  <si>
    <t>637,04</t>
  </si>
  <si>
    <t>666,38</t>
  </si>
  <si>
    <t>115,02</t>
  </si>
  <si>
    <t>691,44</t>
  </si>
  <si>
    <t>742,46</t>
  </si>
  <si>
    <t>404,98</t>
  </si>
  <si>
    <t>767,52</t>
  </si>
  <si>
    <t>498,57</t>
  </si>
  <si>
    <t>350,8</t>
  </si>
  <si>
    <t>523,63</t>
  </si>
  <si>
    <t>594,27</t>
  </si>
  <si>
    <t>169,28</t>
  </si>
  <si>
    <t>619,33</t>
  </si>
  <si>
    <t>632,66</t>
  </si>
  <si>
    <t>63,67</t>
  </si>
  <si>
    <t>657,72</t>
  </si>
  <si>
    <t>675,64</t>
  </si>
  <si>
    <t>43,27</t>
  </si>
  <si>
    <t>700,7</t>
  </si>
  <si>
    <t>684,55</t>
  </si>
  <si>
    <t>30,88</t>
  </si>
  <si>
    <t>709,61</t>
  </si>
  <si>
    <t>648,91</t>
  </si>
  <si>
    <t>22,57</t>
  </si>
  <si>
    <t>673,97</t>
  </si>
  <si>
    <t>684,59</t>
  </si>
  <si>
    <t>58,85</t>
  </si>
  <si>
    <t>709,65</t>
  </si>
  <si>
    <t>640,69</t>
  </si>
  <si>
    <t>161,23</t>
  </si>
  <si>
    <t>665,75</t>
  </si>
  <si>
    <t>927,15</t>
  </si>
  <si>
    <t>66,94</t>
  </si>
  <si>
    <t>952,21</t>
  </si>
  <si>
    <t>959,1</t>
  </si>
  <si>
    <t>36,53</t>
  </si>
  <si>
    <t>984,16</t>
  </si>
  <si>
    <t>819,47</t>
  </si>
  <si>
    <t>43,91</t>
  </si>
  <si>
    <t>844,53</t>
  </si>
  <si>
    <t>799,76</t>
  </si>
  <si>
    <t>129,54</t>
  </si>
  <si>
    <t>824,82</t>
  </si>
  <si>
    <t>799,75</t>
  </si>
  <si>
    <t>137,43</t>
  </si>
  <si>
    <t>824,81</t>
  </si>
  <si>
    <t>819,96</t>
  </si>
  <si>
    <t>134,46</t>
  </si>
  <si>
    <t>845,02</t>
  </si>
  <si>
    <t>819,82</t>
  </si>
  <si>
    <t>100,94</t>
  </si>
  <si>
    <t>844,88</t>
  </si>
  <si>
    <t>819,95</t>
  </si>
  <si>
    <t>140,77</t>
  </si>
  <si>
    <t>845,01</t>
  </si>
  <si>
    <t>726,17</t>
  </si>
  <si>
    <t>93,45</t>
  </si>
  <si>
    <t>751,23</t>
  </si>
  <si>
    <t>765,61</t>
  </si>
  <si>
    <t>233,23</t>
  </si>
  <si>
    <t>790,67</t>
  </si>
  <si>
    <t>236,98</t>
  </si>
  <si>
    <t>726,56</t>
  </si>
  <si>
    <t>80,51</t>
  </si>
  <si>
    <t>751,62</t>
  </si>
  <si>
    <t>546,7</t>
  </si>
  <si>
    <t>30,71</t>
  </si>
  <si>
    <t>571,76</t>
  </si>
  <si>
    <t>585,91</t>
  </si>
  <si>
    <t>38,31</t>
  </si>
  <si>
    <t>610,97</t>
  </si>
  <si>
    <t>650,49</t>
  </si>
  <si>
    <t>240,09</t>
  </si>
  <si>
    <t>675,55</t>
  </si>
  <si>
    <t>696,69</t>
  </si>
  <si>
    <t>428,24</t>
  </si>
  <si>
    <t>721,75</t>
  </si>
  <si>
    <t>507,55</t>
  </si>
  <si>
    <t>218,35</t>
  </si>
  <si>
    <t>532,61</t>
  </si>
  <si>
    <t>594,18</t>
  </si>
  <si>
    <t>89,33</t>
  </si>
  <si>
    <t>619,24</t>
  </si>
  <si>
    <t>632,69</t>
  </si>
  <si>
    <t>39,75</t>
  </si>
  <si>
    <t>657,75</t>
  </si>
  <si>
    <t>12,29</t>
  </si>
  <si>
    <t>34,39</t>
  </si>
  <si>
    <t>666,37</t>
  </si>
  <si>
    <t>69,73</t>
  </si>
  <si>
    <t>691,43</t>
  </si>
  <si>
    <t>684,6</t>
  </si>
  <si>
    <t>54,41</t>
  </si>
  <si>
    <t>709,66</t>
  </si>
  <si>
    <t>640,32</t>
  </si>
  <si>
    <t>89</t>
  </si>
  <si>
    <t>665,38</t>
  </si>
  <si>
    <t>926,92</t>
  </si>
  <si>
    <t>38,72</t>
  </si>
  <si>
    <t>951,98</t>
  </si>
  <si>
    <t>959,09</t>
  </si>
  <si>
    <t>40,24</t>
  </si>
  <si>
    <t>984,15</t>
  </si>
  <si>
    <t>819,3</t>
  </si>
  <si>
    <t>19,76</t>
  </si>
  <si>
    <t>844,36</t>
  </si>
  <si>
    <t>799,55</t>
  </si>
  <si>
    <t>127,41</t>
  </si>
  <si>
    <t>824,61</t>
  </si>
  <si>
    <t>780,24</t>
  </si>
  <si>
    <t>138,64</t>
  </si>
  <si>
    <t>805,3</t>
  </si>
  <si>
    <t>819,46</t>
  </si>
  <si>
    <t>61,57</t>
  </si>
  <si>
    <t>844,52</t>
  </si>
  <si>
    <t>819,23</t>
  </si>
  <si>
    <t>23,62</t>
  </si>
  <si>
    <t>844,29</t>
  </si>
  <si>
    <t>819,61</t>
  </si>
  <si>
    <t>19,52</t>
  </si>
  <si>
    <t>844,67</t>
  </si>
  <si>
    <t>711,31</t>
  </si>
  <si>
    <t>8,3</t>
  </si>
  <si>
    <t>0,02</t>
  </si>
  <si>
    <t>736,37</t>
  </si>
  <si>
    <t>697,19</t>
  </si>
  <si>
    <t>16,11</t>
  </si>
  <si>
    <t>722,25</t>
  </si>
  <si>
    <t>726,41</t>
  </si>
  <si>
    <t>94,21</t>
  </si>
  <si>
    <t>751,47</t>
  </si>
  <si>
    <t>670,34</t>
  </si>
  <si>
    <t>125,65</t>
  </si>
  <si>
    <t>695,4</t>
  </si>
  <si>
    <t>537,16</t>
  </si>
  <si>
    <t>113,17</t>
  </si>
  <si>
    <t>562,22</t>
  </si>
  <si>
    <t>585,96</t>
  </si>
  <si>
    <t>23,52</t>
  </si>
  <si>
    <t>0,17</t>
  </si>
  <si>
    <t>611,02</t>
  </si>
  <si>
    <t>650,44</t>
  </si>
  <si>
    <t>118,83</t>
  </si>
  <si>
    <t>675,5</t>
  </si>
  <si>
    <t>696,55</t>
  </si>
  <si>
    <t>228,06</t>
  </si>
  <si>
    <t>721,61</t>
  </si>
  <si>
    <t>511</t>
  </si>
  <si>
    <t>177,64</t>
  </si>
  <si>
    <t>536,06</t>
  </si>
  <si>
    <t>587,79</t>
  </si>
  <si>
    <t>117,67</t>
  </si>
  <si>
    <t>612,85</t>
  </si>
  <si>
    <t>650,7</t>
  </si>
  <si>
    <t>59,22</t>
  </si>
  <si>
    <t>675,76</t>
  </si>
  <si>
    <t>686,26</t>
  </si>
  <si>
    <t>43,46</t>
  </si>
  <si>
    <t>711,32</t>
  </si>
  <si>
    <t>695,58</t>
  </si>
  <si>
    <t>27,1</t>
  </si>
  <si>
    <t>720,64</t>
  </si>
  <si>
    <t>695,53</t>
  </si>
  <si>
    <t>54,82</t>
  </si>
  <si>
    <t>720,59</t>
  </si>
  <si>
    <t>705,12</t>
  </si>
  <si>
    <t>27,7</t>
  </si>
  <si>
    <t>730,18</t>
  </si>
  <si>
    <t>633,91</t>
  </si>
  <si>
    <t>167,62</t>
  </si>
  <si>
    <t>658,97</t>
  </si>
  <si>
    <t>918,69</t>
  </si>
  <si>
    <t>47,79</t>
  </si>
  <si>
    <t>943,75</t>
  </si>
  <si>
    <t>911,05</t>
  </si>
  <si>
    <t>91,58</t>
  </si>
  <si>
    <t>936,11</t>
  </si>
  <si>
    <t>800,77</t>
  </si>
  <si>
    <t>54,75</t>
  </si>
  <si>
    <t>825,83</t>
  </si>
  <si>
    <t>772,56</t>
  </si>
  <si>
    <t>129,56</t>
  </si>
  <si>
    <t>797,62</t>
  </si>
  <si>
    <t>781,65</t>
  </si>
  <si>
    <t>172,38</t>
  </si>
  <si>
    <t>806,71</t>
  </si>
  <si>
    <t>821,08</t>
  </si>
  <si>
    <t>139,42</t>
  </si>
  <si>
    <t>846,14</t>
  </si>
  <si>
    <t>820,72</t>
  </si>
  <si>
    <t>122,1</t>
  </si>
  <si>
    <t>845,78</t>
  </si>
  <si>
    <t>800,52</t>
  </si>
  <si>
    <t>121,45</t>
  </si>
  <si>
    <t>825,58</t>
  </si>
  <si>
    <t>711,91</t>
  </si>
  <si>
    <t>89,31</t>
  </si>
  <si>
    <t>736,97</t>
  </si>
  <si>
    <t>712,09</t>
  </si>
  <si>
    <t>151,65</t>
  </si>
  <si>
    <t>737,15</t>
  </si>
  <si>
    <t>726,96</t>
  </si>
  <si>
    <t>123,39</t>
  </si>
  <si>
    <t>752,02</t>
  </si>
  <si>
    <t>633,46</t>
  </si>
  <si>
    <t>100,99</t>
  </si>
  <si>
    <t>658,52</t>
  </si>
  <si>
    <t>528,75</t>
  </si>
  <si>
    <t>31,64</t>
  </si>
  <si>
    <t>553,81</t>
  </si>
  <si>
    <t>574,74</t>
  </si>
  <si>
    <t>1,92</t>
  </si>
  <si>
    <t>1,28</t>
  </si>
  <si>
    <t>599,8</t>
  </si>
  <si>
    <t>651,55</t>
  </si>
  <si>
    <t>139,24</t>
  </si>
  <si>
    <t>676,61</t>
  </si>
  <si>
    <t>712,26</t>
  </si>
  <si>
    <t>367,05</t>
  </si>
  <si>
    <t>737,32</t>
  </si>
  <si>
    <t>500,22</t>
  </si>
  <si>
    <t>281,68</t>
  </si>
  <si>
    <t>525,28</t>
  </si>
  <si>
    <t>587,76</t>
  </si>
  <si>
    <t>157,81</t>
  </si>
  <si>
    <t>612,82</t>
  </si>
  <si>
    <t>650,4</t>
  </si>
  <si>
    <t>141,49</t>
  </si>
  <si>
    <t>675,46</t>
  </si>
  <si>
    <t>685,87</t>
  </si>
  <si>
    <t>48,74</t>
  </si>
  <si>
    <t>710,93</t>
  </si>
  <si>
    <t>695,37</t>
  </si>
  <si>
    <t>59,45</t>
  </si>
  <si>
    <t>720,43</t>
  </si>
  <si>
    <t>695,36</t>
  </si>
  <si>
    <t>11</t>
  </si>
  <si>
    <t>720,42</t>
  </si>
  <si>
    <t>704,94</t>
  </si>
  <si>
    <t>17,37</t>
  </si>
  <si>
    <t>730</t>
  </si>
  <si>
    <t>650,36</t>
  </si>
  <si>
    <t>77,4</t>
  </si>
  <si>
    <t>917,92</t>
  </si>
  <si>
    <t>39,16</t>
  </si>
  <si>
    <t>942,98</t>
  </si>
  <si>
    <t>910,42</t>
  </si>
  <si>
    <t>48,43</t>
  </si>
  <si>
    <t>935,48</t>
  </si>
  <si>
    <t>800,96</t>
  </si>
  <si>
    <t>81,32</t>
  </si>
  <si>
    <t>826,02</t>
  </si>
  <si>
    <t>772,48</t>
  </si>
  <si>
    <t>122,65</t>
  </si>
  <si>
    <t>797,54</t>
  </si>
  <si>
    <t>745,19</t>
  </si>
  <si>
    <t>141,31</t>
  </si>
  <si>
    <t>770,25</t>
  </si>
  <si>
    <t>762,9</t>
  </si>
  <si>
    <t>78,97</t>
  </si>
  <si>
    <t>787,96</t>
  </si>
  <si>
    <t>762,73</t>
  </si>
  <si>
    <t>33,15</t>
  </si>
  <si>
    <t>787,79</t>
  </si>
  <si>
    <t>762,75</t>
  </si>
  <si>
    <t>52,43</t>
  </si>
  <si>
    <t>787,81</t>
  </si>
  <si>
    <t>697,78</t>
  </si>
  <si>
    <t>68,8</t>
  </si>
  <si>
    <t>722,84</t>
  </si>
  <si>
    <t>712,69</t>
  </si>
  <si>
    <t>124,29</t>
  </si>
  <si>
    <t>737,75</t>
  </si>
  <si>
    <t>742,82</t>
  </si>
  <si>
    <t>126,07</t>
  </si>
  <si>
    <t>767,88</t>
  </si>
  <si>
    <t>670,99</t>
  </si>
  <si>
    <t>30,82</t>
  </si>
  <si>
    <t>696,05</t>
  </si>
  <si>
    <t>529,07</t>
  </si>
  <si>
    <t>46,87</t>
  </si>
  <si>
    <t>554,13</t>
  </si>
  <si>
    <t>575,06</t>
  </si>
  <si>
    <t>93,09</t>
  </si>
  <si>
    <t>600,12</t>
  </si>
  <si>
    <t>651,75</t>
  </si>
  <si>
    <t>178,4</t>
  </si>
  <si>
    <t>676,81</t>
  </si>
  <si>
    <t>712,51</t>
  </si>
  <si>
    <t>296,16</t>
  </si>
  <si>
    <t>737,57</t>
  </si>
  <si>
    <t>499,5</t>
  </si>
  <si>
    <t>183,22</t>
  </si>
  <si>
    <t>524,56</t>
  </si>
  <si>
    <t>644,29</t>
  </si>
  <si>
    <t>150,96</t>
  </si>
  <si>
    <t>669,35</t>
  </si>
  <si>
    <t>699,18</t>
  </si>
  <si>
    <t>109,51</t>
  </si>
  <si>
    <t>724,24</t>
  </si>
  <si>
    <t>740,24</t>
  </si>
  <si>
    <t>32,77</t>
  </si>
  <si>
    <t>765,3</t>
  </si>
  <si>
    <t>762,29</t>
  </si>
  <si>
    <t>56,66</t>
  </si>
  <si>
    <t>787,35</t>
  </si>
  <si>
    <t>751,13</t>
  </si>
  <si>
    <t>22,93</t>
  </si>
  <si>
    <t>776,19</t>
  </si>
  <si>
    <t>762,14</t>
  </si>
  <si>
    <t>2,72</t>
  </si>
  <si>
    <t>787,2</t>
  </si>
  <si>
    <t>698,75</t>
  </si>
  <si>
    <t>153,37</t>
  </si>
  <si>
    <t>723,81</t>
  </si>
  <si>
    <t>552,57</t>
  </si>
  <si>
    <t>45,25</t>
  </si>
  <si>
    <t>577,63</t>
  </si>
  <si>
    <t>514,67</t>
  </si>
  <si>
    <t>44,93</t>
  </si>
  <si>
    <t>539,73</t>
  </si>
  <si>
    <t>802,7</t>
  </si>
  <si>
    <t>111,99</t>
  </si>
  <si>
    <t>827,76</t>
  </si>
  <si>
    <t>803,23</t>
  </si>
  <si>
    <t>99,65</t>
  </si>
  <si>
    <t>828,29</t>
  </si>
  <si>
    <t>784,07</t>
  </si>
  <si>
    <t>95,38</t>
  </si>
  <si>
    <t>809,13</t>
  </si>
  <si>
    <t>822,71</t>
  </si>
  <si>
    <t>73,97</t>
  </si>
  <si>
    <t>847,77</t>
  </si>
  <si>
    <t>822,73</t>
  </si>
  <si>
    <t>77,29</t>
  </si>
  <si>
    <t>847,79</t>
  </si>
  <si>
    <t>803,07</t>
  </si>
  <si>
    <t>134,5</t>
  </si>
  <si>
    <t>828,13</t>
  </si>
  <si>
    <t>853,82</t>
  </si>
  <si>
    <t>137,79</t>
  </si>
  <si>
    <t>878,88</t>
  </si>
  <si>
    <t>853,77</t>
  </si>
  <si>
    <t>305,36</t>
  </si>
  <si>
    <t>878,83</t>
  </si>
  <si>
    <t>886,91</t>
  </si>
  <si>
    <t>300,39</t>
  </si>
  <si>
    <t>911,97</t>
  </si>
  <si>
    <t>677,19</t>
  </si>
  <si>
    <t>59,7</t>
  </si>
  <si>
    <t>702,25</t>
  </si>
  <si>
    <t>532,6</t>
  </si>
  <si>
    <t>90,63</t>
  </si>
  <si>
    <t>557,66</t>
  </si>
  <si>
    <t>537,78</t>
  </si>
  <si>
    <t>121,41</t>
  </si>
  <si>
    <t>562,84</t>
  </si>
  <si>
    <t>592,17</t>
  </si>
  <si>
    <t>199,37</t>
  </si>
  <si>
    <t>617,23</t>
  </si>
  <si>
    <t>715,14</t>
  </si>
  <si>
    <t>193,52</t>
  </si>
  <si>
    <t>740,2</t>
  </si>
  <si>
    <t>512,72</t>
  </si>
  <si>
    <t>170,8</t>
  </si>
  <si>
    <t>644,31</t>
  </si>
  <si>
    <t>33,53</t>
  </si>
  <si>
    <t>669,37</t>
  </si>
  <si>
    <t>709,32</t>
  </si>
  <si>
    <t>108,35</t>
  </si>
  <si>
    <t>734,38</t>
  </si>
  <si>
    <t>21,21</t>
  </si>
  <si>
    <t>762,1</t>
  </si>
  <si>
    <t>5,8</t>
  </si>
  <si>
    <t>787,16</t>
  </si>
  <si>
    <t>9,29</t>
  </si>
  <si>
    <t>785,55</t>
  </si>
  <si>
    <t>6,84</t>
  </si>
  <si>
    <t>810,61</t>
  </si>
  <si>
    <t>719,04</t>
  </si>
  <si>
    <t>15,42</t>
  </si>
  <si>
    <t>744,1</t>
  </si>
  <si>
    <t>680,1</t>
  </si>
  <si>
    <t>122,12</t>
  </si>
  <si>
    <t>705,16</t>
  </si>
  <si>
    <t>581,03</t>
  </si>
  <si>
    <t>2,92</t>
  </si>
  <si>
    <t>606,09</t>
  </si>
  <si>
    <t>959,43</t>
  </si>
  <si>
    <t>41,14</t>
  </si>
  <si>
    <t>984,49</t>
  </si>
  <si>
    <t>886,57</t>
  </si>
  <si>
    <t>183,84</t>
  </si>
  <si>
    <t>911,63</t>
  </si>
  <si>
    <t>853,52</t>
  </si>
  <si>
    <t>203,07</t>
  </si>
  <si>
    <t>878,58</t>
  </si>
  <si>
    <t>853,49</t>
  </si>
  <si>
    <t>128,96</t>
  </si>
  <si>
    <t>878,55</t>
  </si>
  <si>
    <t>886,5</t>
  </si>
  <si>
    <t>125,05</t>
  </si>
  <si>
    <t>911,56</t>
  </si>
  <si>
    <t>886,39</t>
  </si>
  <si>
    <t>129,35</t>
  </si>
  <si>
    <t>911,45</t>
  </si>
  <si>
    <t>853,81</t>
  </si>
  <si>
    <t>168,43</t>
  </si>
  <si>
    <t>878,87</t>
  </si>
  <si>
    <t>854,12</t>
  </si>
  <si>
    <t>251,77</t>
  </si>
  <si>
    <t>879,18</t>
  </si>
  <si>
    <t>887,22</t>
  </si>
  <si>
    <t>215,64</t>
  </si>
  <si>
    <t>912,28</t>
  </si>
  <si>
    <t>655,71</t>
  </si>
  <si>
    <t>80,97</t>
  </si>
  <si>
    <t>680,77</t>
  </si>
  <si>
    <t>547,63</t>
  </si>
  <si>
    <t>62,82</t>
  </si>
  <si>
    <t>572,69</t>
  </si>
  <si>
    <t>558,99</t>
  </si>
  <si>
    <t>187,25</t>
  </si>
  <si>
    <t>584,05</t>
  </si>
  <si>
    <t>623,54</t>
  </si>
  <si>
    <t>255,87</t>
  </si>
  <si>
    <t>648,6</t>
  </si>
  <si>
    <t>758,06</t>
  </si>
  <si>
    <t>343,28</t>
  </si>
  <si>
    <t>783,12</t>
  </si>
  <si>
    <t>495,79</t>
  </si>
  <si>
    <t>391,66</t>
  </si>
  <si>
    <t>520,85</t>
  </si>
  <si>
    <t>588,09</t>
  </si>
  <si>
    <t>213,62</t>
  </si>
  <si>
    <t>613,15</t>
  </si>
  <si>
    <t>650,89</t>
  </si>
  <si>
    <t>196,58</t>
  </si>
  <si>
    <t>675,95</t>
  </si>
  <si>
    <t>686,14</t>
  </si>
  <si>
    <t>110,85</t>
  </si>
  <si>
    <t>711,2</t>
  </si>
  <si>
    <t>705,1</t>
  </si>
  <si>
    <t>76,6</t>
  </si>
  <si>
    <t>730,16</t>
  </si>
  <si>
    <t>695,67</t>
  </si>
  <si>
    <t>8,22</t>
  </si>
  <si>
    <t>720,73</t>
  </si>
  <si>
    <t>725,13</t>
  </si>
  <si>
    <t>54,73</t>
  </si>
  <si>
    <t>750,19</t>
  </si>
  <si>
    <t>650,46</t>
  </si>
  <si>
    <t>100,75</t>
  </si>
  <si>
    <t>675,52</t>
  </si>
  <si>
    <t>964,34</t>
  </si>
  <si>
    <t>2,36</t>
  </si>
  <si>
    <t>989,4</t>
  </si>
  <si>
    <t>909,85</t>
  </si>
  <si>
    <t>26,09</t>
  </si>
  <si>
    <t>934,91</t>
  </si>
  <si>
    <t>800,26</t>
  </si>
  <si>
    <t>8,26</t>
  </si>
  <si>
    <t>825,32</t>
  </si>
  <si>
    <t>762,76</t>
  </si>
  <si>
    <t>16,73</t>
  </si>
  <si>
    <t>787,82</t>
  </si>
  <si>
    <t>744,8</t>
  </si>
  <si>
    <t>40,53</t>
  </si>
  <si>
    <t>769,86</t>
  </si>
  <si>
    <t>762,51</t>
  </si>
  <si>
    <t>42,79</t>
  </si>
  <si>
    <t>787,57</t>
  </si>
  <si>
    <t>781,16</t>
  </si>
  <si>
    <t>21,57</t>
  </si>
  <si>
    <t>806,22</t>
  </si>
  <si>
    <t>800,62</t>
  </si>
  <si>
    <t>69,34</t>
  </si>
  <si>
    <t>825,68</t>
  </si>
  <si>
    <t>712,62</t>
  </si>
  <si>
    <t>62,01</t>
  </si>
  <si>
    <t>737,68</t>
  </si>
  <si>
    <t>742,74</t>
  </si>
  <si>
    <t>188,27</t>
  </si>
  <si>
    <t>767,8</t>
  </si>
  <si>
    <t>783,6</t>
  </si>
  <si>
    <t>180,79</t>
  </si>
  <si>
    <t>808,66</t>
  </si>
  <si>
    <t>684,43</t>
  </si>
  <si>
    <t>204,46</t>
  </si>
  <si>
    <t>709,49</t>
  </si>
  <si>
    <t>537,53</t>
  </si>
  <si>
    <t>122,21</t>
  </si>
  <si>
    <t>562,59</t>
  </si>
  <si>
    <t>586,9</t>
  </si>
  <si>
    <t>425,05</t>
  </si>
  <si>
    <t>611,96</t>
  </si>
  <si>
    <t>665,68</t>
  </si>
  <si>
    <t>450,01</t>
  </si>
  <si>
    <t>690,74</t>
  </si>
  <si>
    <t>727,19</t>
  </si>
  <si>
    <t>563,32</t>
  </si>
  <si>
    <t>752,25</t>
  </si>
  <si>
    <t>499,08</t>
  </si>
  <si>
    <t>449,75</t>
  </si>
  <si>
    <t>524,14</t>
  </si>
  <si>
    <t>595,34</t>
  </si>
  <si>
    <t>158,37</t>
  </si>
  <si>
    <t>620,4</t>
  </si>
  <si>
    <t>634,15</t>
  </si>
  <si>
    <t>124,95</t>
  </si>
  <si>
    <t>659,21</t>
  </si>
  <si>
    <t>650,97</t>
  </si>
  <si>
    <t>23,68</t>
  </si>
  <si>
    <t>676,03</t>
  </si>
  <si>
    <t>668,39</t>
  </si>
  <si>
    <t>29,22</t>
  </si>
  <si>
    <t>693,45</t>
  </si>
  <si>
    <t>668,27</t>
  </si>
  <si>
    <t>47</t>
  </si>
  <si>
    <t>693,33</t>
  </si>
  <si>
    <t>686,47</t>
  </si>
  <si>
    <t>92,39</t>
  </si>
  <si>
    <t>711,53</t>
  </si>
  <si>
    <t>617,75</t>
  </si>
  <si>
    <t>106,11</t>
  </si>
  <si>
    <t>642,81</t>
  </si>
  <si>
    <t>929,24</t>
  </si>
  <si>
    <t>29,69</t>
  </si>
  <si>
    <t>954,3</t>
  </si>
  <si>
    <t>885,89</t>
  </si>
  <si>
    <t>30,93</t>
  </si>
  <si>
    <t>910,95</t>
  </si>
  <si>
    <t>762,69</t>
  </si>
  <si>
    <t>33,17</t>
  </si>
  <si>
    <t>787,75</t>
  </si>
  <si>
    <t>711,58</t>
  </si>
  <si>
    <t>57,29</t>
  </si>
  <si>
    <t>736,64</t>
  </si>
  <si>
    <t>73,86</t>
  </si>
  <si>
    <t>727,71</t>
  </si>
  <si>
    <t>67,01</t>
  </si>
  <si>
    <t>752,77</t>
  </si>
  <si>
    <t>736,05</t>
  </si>
  <si>
    <t>46,5</t>
  </si>
  <si>
    <t>761,11</t>
  </si>
  <si>
    <t>736,16</t>
  </si>
  <si>
    <t>14,54</t>
  </si>
  <si>
    <t>761,22</t>
  </si>
  <si>
    <t>698,2</t>
  </si>
  <si>
    <t>41,37</t>
  </si>
  <si>
    <t>723,26</t>
  </si>
  <si>
    <t>698,3</t>
  </si>
  <si>
    <t>128,07</t>
  </si>
  <si>
    <t>723,36</t>
  </si>
  <si>
    <t>727,57</t>
  </si>
  <si>
    <t>122,43</t>
  </si>
  <si>
    <t>752,63</t>
  </si>
  <si>
    <t>588</t>
  </si>
  <si>
    <t>35,54</t>
  </si>
  <si>
    <t>613,06</t>
  </si>
  <si>
    <t>519,85</t>
  </si>
  <si>
    <t>10,89</t>
  </si>
  <si>
    <t>544,91</t>
  </si>
  <si>
    <t>563,81</t>
  </si>
  <si>
    <t>193,01</t>
  </si>
  <si>
    <t>588,87</t>
  </si>
  <si>
    <t>637,25</t>
  </si>
  <si>
    <t>381,62</t>
  </si>
  <si>
    <t>662,31</t>
  </si>
  <si>
    <t>683,91</t>
  </si>
  <si>
    <t>428,95</t>
  </si>
  <si>
    <t>708,97</t>
  </si>
  <si>
    <t>515,62</t>
  </si>
  <si>
    <t>256,34</t>
  </si>
  <si>
    <t>540,68</t>
  </si>
  <si>
    <t>595,95</t>
  </si>
  <si>
    <t>178,16</t>
  </si>
  <si>
    <t>621,01</t>
  </si>
  <si>
    <t>634,98</t>
  </si>
  <si>
    <t>74</t>
  </si>
  <si>
    <t>660,04</t>
  </si>
  <si>
    <t>669,09</t>
  </si>
  <si>
    <t>80,35</t>
  </si>
  <si>
    <t>694,15</t>
  </si>
  <si>
    <t>651,59</t>
  </si>
  <si>
    <t>25,79</t>
  </si>
  <si>
    <t>676,65</t>
  </si>
  <si>
    <t>669,01</t>
  </si>
  <si>
    <t>29,34</t>
  </si>
  <si>
    <t>694,07</t>
  </si>
  <si>
    <t>668,93</t>
  </si>
  <si>
    <t>64,86</t>
  </si>
  <si>
    <t>693,99</t>
  </si>
  <si>
    <t>618,62</t>
  </si>
  <si>
    <t>58,86</t>
  </si>
  <si>
    <t>643,68</t>
  </si>
  <si>
    <t>907,92</t>
  </si>
  <si>
    <t>153,03</t>
  </si>
  <si>
    <t>932,98</t>
  </si>
  <si>
    <t>886,75</t>
  </si>
  <si>
    <t>87,63</t>
  </si>
  <si>
    <t>911,81</t>
  </si>
  <si>
    <t>728,19</t>
  </si>
  <si>
    <t>24,19</t>
  </si>
  <si>
    <t>0,32</t>
  </si>
  <si>
    <t>753,25</t>
  </si>
  <si>
    <t>688,2</t>
  </si>
  <si>
    <t>69,41</t>
  </si>
  <si>
    <t>713,26</t>
  </si>
  <si>
    <t>680,19</t>
  </si>
  <si>
    <t>57,47</t>
  </si>
  <si>
    <t>705,25</t>
  </si>
  <si>
    <t>728,15</t>
  </si>
  <si>
    <t>116,05</t>
  </si>
  <si>
    <t>753,21</t>
  </si>
  <si>
    <t>120,13</t>
  </si>
  <si>
    <t>728,13</t>
  </si>
  <si>
    <t>111,36</t>
  </si>
  <si>
    <t>753,19</t>
  </si>
  <si>
    <t>671,36</t>
  </si>
  <si>
    <t>44,61</t>
  </si>
  <si>
    <t>696,42</t>
  </si>
  <si>
    <t>684,82</t>
  </si>
  <si>
    <t>72,02</t>
  </si>
  <si>
    <t>709,88</t>
  </si>
  <si>
    <t>728,22</t>
  </si>
  <si>
    <t>0,05</t>
  </si>
  <si>
    <t>2,18</t>
  </si>
  <si>
    <t>753,28</t>
  </si>
  <si>
    <t>610,6</t>
  </si>
  <si>
    <t>63,34</t>
  </si>
  <si>
    <t>635,66</t>
  </si>
  <si>
    <t>529,46</t>
  </si>
  <si>
    <t>11,94</t>
  </si>
  <si>
    <t>1,4</t>
  </si>
  <si>
    <t>554,52</t>
  </si>
  <si>
    <t>587,01</t>
  </si>
  <si>
    <t>110,86</t>
  </si>
  <si>
    <t>612,07</t>
  </si>
  <si>
    <t>665,62</t>
  </si>
  <si>
    <t>27,53</t>
  </si>
  <si>
    <t>690,68</t>
  </si>
  <si>
    <t>166,8</t>
  </si>
  <si>
    <t>509,59</t>
  </si>
  <si>
    <t>308,44</t>
  </si>
  <si>
    <t>534,65</t>
  </si>
  <si>
    <t>595,85</t>
  </si>
  <si>
    <t>42,7</t>
  </si>
  <si>
    <t>620,91</t>
  </si>
  <si>
    <t>634,78</t>
  </si>
  <si>
    <t>17,9</t>
  </si>
  <si>
    <t>659,84</t>
  </si>
  <si>
    <t>669,04</t>
  </si>
  <si>
    <t>84,36</t>
  </si>
  <si>
    <t>694,1</t>
  </si>
  <si>
    <t>668,92</t>
  </si>
  <si>
    <t>90,03</t>
  </si>
  <si>
    <t>693,98</t>
  </si>
  <si>
    <t>668,78</t>
  </si>
  <si>
    <t>87,21</t>
  </si>
  <si>
    <t>693,84</t>
  </si>
  <si>
    <t>668,84</t>
  </si>
  <si>
    <t>231,14</t>
  </si>
  <si>
    <t>693,9</t>
  </si>
  <si>
    <t>650,83</t>
  </si>
  <si>
    <t>31,18</t>
  </si>
  <si>
    <t>675,89</t>
  </si>
  <si>
    <t>953,08</t>
  </si>
  <si>
    <t>51,02</t>
  </si>
  <si>
    <t>978,14</t>
  </si>
  <si>
    <t>923,29</t>
  </si>
  <si>
    <t>32,72</t>
  </si>
  <si>
    <t>948,35</t>
  </si>
  <si>
    <t>781,93</t>
  </si>
  <si>
    <t>37,42</t>
  </si>
  <si>
    <t>806,99</t>
  </si>
  <si>
    <t>763,94</t>
  </si>
  <si>
    <t>77,87</t>
  </si>
  <si>
    <t>789</t>
  </si>
  <si>
    <t>782,19</t>
  </si>
  <si>
    <t>124,83</t>
  </si>
  <si>
    <t>807,25</t>
  </si>
  <si>
    <t>801,52</t>
  </si>
  <si>
    <t>126,61</t>
  </si>
  <si>
    <t>826,58</t>
  </si>
  <si>
    <t>801,51</t>
  </si>
  <si>
    <t>105,61</t>
  </si>
  <si>
    <t>826,57</t>
  </si>
  <si>
    <t>821,62</t>
  </si>
  <si>
    <t>112</t>
  </si>
  <si>
    <t>846,68</t>
  </si>
  <si>
    <t>727,82</t>
  </si>
  <si>
    <t>139,77</t>
  </si>
  <si>
    <t>752,88</t>
  </si>
  <si>
    <t>727,89</t>
  </si>
  <si>
    <t>184,32</t>
  </si>
  <si>
    <t>752,95</t>
  </si>
  <si>
    <t>767,21</t>
  </si>
  <si>
    <t>157,82</t>
  </si>
  <si>
    <t>792,27</t>
  </si>
  <si>
    <t>610,69</t>
  </si>
  <si>
    <t>635,75</t>
  </si>
  <si>
    <t>529,66</t>
  </si>
  <si>
    <t>133,67</t>
  </si>
  <si>
    <t>554,72</t>
  </si>
  <si>
    <t>587,42</t>
  </si>
  <si>
    <t>223,24</t>
  </si>
  <si>
    <t>612,48</t>
  </si>
  <si>
    <t>665,86</t>
  </si>
  <si>
    <t>271,56</t>
  </si>
  <si>
    <t>690,92</t>
  </si>
  <si>
    <t>515,13</t>
  </si>
  <si>
    <t>474,82</t>
  </si>
  <si>
    <t>540,19</t>
  </si>
  <si>
    <t>596,1</t>
  </si>
  <si>
    <t>93,07</t>
  </si>
  <si>
    <t>621,16</t>
  </si>
  <si>
    <t>635,15</t>
  </si>
  <si>
    <t>89,09</t>
  </si>
  <si>
    <t>660,21</t>
  </si>
  <si>
    <t>669,23</t>
  </si>
  <si>
    <t>58,38</t>
  </si>
  <si>
    <t>694,29</t>
  </si>
  <si>
    <t>669,08</t>
  </si>
  <si>
    <t>12,86</t>
  </si>
  <si>
    <t>694,14</t>
  </si>
  <si>
    <t>669,05</t>
  </si>
  <si>
    <t>19,7</t>
  </si>
  <si>
    <t>694,11</t>
  </si>
  <si>
    <t>40,36</t>
  </si>
  <si>
    <t>651,28</t>
  </si>
  <si>
    <t>125,78</t>
  </si>
  <si>
    <t>676,34</t>
  </si>
  <si>
    <t>953,81</t>
  </si>
  <si>
    <t>162,55</t>
  </si>
  <si>
    <t>978,87</t>
  </si>
  <si>
    <t>923,46</t>
  </si>
  <si>
    <t>13,08</t>
  </si>
  <si>
    <t>948,52</t>
  </si>
  <si>
    <t>782,29</t>
  </si>
  <si>
    <t>59,2</t>
  </si>
  <si>
    <t>807,35</t>
  </si>
  <si>
    <t>763,85</t>
  </si>
  <si>
    <t>68,88</t>
  </si>
  <si>
    <t>788,91</t>
  </si>
  <si>
    <t>782,58</t>
  </si>
  <si>
    <t>105,52</t>
  </si>
  <si>
    <t>807,64</t>
  </si>
  <si>
    <t>801,53</t>
  </si>
  <si>
    <t>87,68</t>
  </si>
  <si>
    <t>826,59</t>
  </si>
  <si>
    <t>801,43</t>
  </si>
  <si>
    <t>117,25</t>
  </si>
  <si>
    <t>826,49</t>
  </si>
  <si>
    <t>821,5</t>
  </si>
  <si>
    <t>144,84</t>
  </si>
  <si>
    <t>846,56</t>
  </si>
  <si>
    <t>727,45</t>
  </si>
  <si>
    <t>138,67</t>
  </si>
  <si>
    <t>752,51</t>
  </si>
  <si>
    <t>727,4</t>
  </si>
  <si>
    <t>99,35</t>
  </si>
  <si>
    <t>752,46</t>
  </si>
  <si>
    <t>767,16</t>
  </si>
  <si>
    <t>62,19</t>
  </si>
  <si>
    <t>792,22</t>
  </si>
  <si>
    <t>610,56</t>
  </si>
  <si>
    <t>4,87</t>
  </si>
  <si>
    <t>635,62</t>
  </si>
  <si>
    <t>529,95</t>
  </si>
  <si>
    <t>22,06</t>
  </si>
  <si>
    <t>555,01</t>
  </si>
  <si>
    <t>587,55</t>
  </si>
  <si>
    <t>65,31</t>
  </si>
  <si>
    <t>612,61</t>
  </si>
  <si>
    <t>666,72</t>
  </si>
  <si>
    <t>98,2</t>
  </si>
  <si>
    <t>691,78</t>
  </si>
  <si>
    <t>713,12</t>
  </si>
  <si>
    <t>180,26</t>
  </si>
  <si>
    <t>738,18</t>
  </si>
  <si>
    <t>513,7</t>
  </si>
  <si>
    <t>394,25</t>
  </si>
  <si>
    <t>538,76</t>
  </si>
  <si>
    <t>645,17</t>
  </si>
  <si>
    <t>124,31</t>
  </si>
  <si>
    <t>670,23</t>
  </si>
  <si>
    <t>681,09</t>
  </si>
  <si>
    <t>98,84</t>
  </si>
  <si>
    <t>706,15</t>
  </si>
  <si>
    <t>720,34</t>
  </si>
  <si>
    <t>59,93</t>
  </si>
  <si>
    <t>745,4</t>
  </si>
  <si>
    <t>720,23</t>
  </si>
  <si>
    <t>24,47</t>
  </si>
  <si>
    <t>720,1</t>
  </si>
  <si>
    <t>57,01</t>
  </si>
  <si>
    <t>745,16</t>
  </si>
  <si>
    <t>700,1</t>
  </si>
  <si>
    <t>33,12</t>
  </si>
  <si>
    <t>725,16</t>
  </si>
  <si>
    <t>662,14</t>
  </si>
  <si>
    <t>52,33</t>
  </si>
  <si>
    <t>687,2</t>
  </si>
  <si>
    <t>596,21</t>
  </si>
  <si>
    <t>12,38</t>
  </si>
  <si>
    <t>621,27</t>
  </si>
  <si>
    <t>503,07</t>
  </si>
  <si>
    <t>62,37</t>
  </si>
  <si>
    <t>528,13</t>
  </si>
  <si>
    <t>843,62</t>
  </si>
  <si>
    <t>7,37</t>
  </si>
  <si>
    <t>2,23</t>
  </si>
  <si>
    <t>868,68</t>
  </si>
  <si>
    <t>803,71</t>
  </si>
  <si>
    <t>7,66</t>
  </si>
  <si>
    <t>2,33</t>
  </si>
  <si>
    <t>828,77</t>
  </si>
  <si>
    <t>823,39</t>
  </si>
  <si>
    <t>3,93</t>
  </si>
  <si>
    <t>3,58</t>
  </si>
  <si>
    <t>848,45</t>
  </si>
  <si>
    <t>823,33</t>
  </si>
  <si>
    <t>4,27</t>
  </si>
  <si>
    <t>2,47</t>
  </si>
  <si>
    <t>848,39</t>
  </si>
  <si>
    <t>865,41</t>
  </si>
  <si>
    <t>0,04</t>
  </si>
  <si>
    <t>12,04</t>
  </si>
  <si>
    <t>890,47</t>
  </si>
  <si>
    <t>843,73</t>
  </si>
  <si>
    <t>14,98</t>
  </si>
  <si>
    <t>868,79</t>
  </si>
  <si>
    <t>843,86</t>
  </si>
  <si>
    <t>31,75</t>
  </si>
  <si>
    <t>868,92</t>
  </si>
  <si>
    <t>854,84</t>
  </si>
  <si>
    <t>16,37</t>
  </si>
  <si>
    <t>879,9</t>
  </si>
  <si>
    <t>784,89</t>
  </si>
  <si>
    <t>38,29</t>
  </si>
  <si>
    <t>809,95</t>
  </si>
  <si>
    <t>592,58</t>
  </si>
  <si>
    <t>40,01</t>
  </si>
  <si>
    <t>617,64</t>
  </si>
  <si>
    <t>533,81</t>
  </si>
  <si>
    <t>30,52</t>
  </si>
  <si>
    <t>548,62</t>
  </si>
  <si>
    <t>142,09</t>
  </si>
  <si>
    <t>573,68</t>
  </si>
  <si>
    <t>604,91</t>
  </si>
  <si>
    <t>36,97</t>
  </si>
  <si>
    <t>629,97</t>
  </si>
  <si>
    <t>732,6</t>
  </si>
  <si>
    <t>418,32</t>
  </si>
  <si>
    <t>757,66</t>
  </si>
  <si>
    <t>495,32</t>
  </si>
  <si>
    <t>245,73</t>
  </si>
  <si>
    <t>520,38</t>
  </si>
  <si>
    <t>628,42</t>
  </si>
  <si>
    <t>219,01</t>
  </si>
  <si>
    <t>653,48</t>
  </si>
  <si>
    <t>662,84</t>
  </si>
  <si>
    <t>79,66</t>
  </si>
  <si>
    <t>687,9</t>
  </si>
  <si>
    <t>720,35</t>
  </si>
  <si>
    <t>0,93</t>
  </si>
  <si>
    <t>0,35</t>
  </si>
  <si>
    <t>745,41</t>
  </si>
  <si>
    <t>720,2</t>
  </si>
  <si>
    <t>43,73</t>
  </si>
  <si>
    <t>745,26</t>
  </si>
  <si>
    <t>720,17</t>
  </si>
  <si>
    <t>58,84</t>
  </si>
  <si>
    <t>745,23</t>
  </si>
  <si>
    <t>700,23</t>
  </si>
  <si>
    <t>48,56</t>
  </si>
  <si>
    <t>725,29</t>
  </si>
  <si>
    <t>662,48</t>
  </si>
  <si>
    <t>63,35</t>
  </si>
  <si>
    <t>687,54</t>
  </si>
  <si>
    <t>662,46</t>
  </si>
  <si>
    <t>43,61</t>
  </si>
  <si>
    <t>687,52</t>
  </si>
  <si>
    <t>553,46</t>
  </si>
  <si>
    <t>69,82</t>
  </si>
  <si>
    <t>578,52</t>
  </si>
  <si>
    <t>887,84</t>
  </si>
  <si>
    <t>2,79</t>
  </si>
  <si>
    <t>3,37</t>
  </si>
  <si>
    <t>912,9</t>
  </si>
  <si>
    <t>865,52</t>
  </si>
  <si>
    <t>101,5</t>
  </si>
  <si>
    <t>890,58</t>
  </si>
  <si>
    <t>844,23</t>
  </si>
  <si>
    <t>0,43</t>
  </si>
  <si>
    <t>6,02</t>
  </si>
  <si>
    <t>869,29</t>
  </si>
  <si>
    <t>844,35</t>
  </si>
  <si>
    <t>5,26</t>
  </si>
  <si>
    <t>2,61</t>
  </si>
  <si>
    <t>869,41</t>
  </si>
  <si>
    <t>876,83</t>
  </si>
  <si>
    <t>2,76</t>
  </si>
  <si>
    <t>3,55</t>
  </si>
  <si>
    <t>901,89</t>
  </si>
  <si>
    <t>911,58</t>
  </si>
  <si>
    <t>0,16</t>
  </si>
  <si>
    <t>6,86</t>
  </si>
  <si>
    <t>936,64</t>
  </si>
  <si>
    <t>910,92</t>
  </si>
  <si>
    <t>2,99</t>
  </si>
  <si>
    <t>3,32</t>
  </si>
  <si>
    <t>935,98</t>
  </si>
  <si>
    <t>911,03</t>
  </si>
  <si>
    <t>8,66</t>
  </si>
  <si>
    <t>1,61</t>
  </si>
  <si>
    <t>936,09</t>
  </si>
  <si>
    <t>887,81</t>
  </si>
  <si>
    <t>41,45</t>
  </si>
  <si>
    <t>912,87</t>
  </si>
  <si>
    <t>629,51</t>
  </si>
  <si>
    <t>180,29</t>
  </si>
  <si>
    <t>654,57</t>
  </si>
  <si>
    <t>528,71</t>
  </si>
  <si>
    <t>197,07</t>
  </si>
  <si>
    <t>553,77</t>
  </si>
  <si>
    <t>548,72</t>
  </si>
  <si>
    <t>44,08</t>
  </si>
  <si>
    <t>573,78</t>
  </si>
  <si>
    <t>605,01</t>
  </si>
  <si>
    <t>1,31</t>
  </si>
  <si>
    <t>1,08</t>
  </si>
  <si>
    <t>630,07</t>
  </si>
  <si>
    <t>732,63</t>
  </si>
  <si>
    <t>194,72</t>
  </si>
  <si>
    <t>757,69</t>
  </si>
  <si>
    <t>495,58</t>
  </si>
  <si>
    <t>254,82</t>
  </si>
  <si>
    <t>520,64</t>
  </si>
  <si>
    <t>595,98</t>
  </si>
  <si>
    <t>70,71</t>
  </si>
  <si>
    <t>621,04</t>
  </si>
  <si>
    <t>634,81</t>
  </si>
  <si>
    <t>0,07</t>
  </si>
  <si>
    <t>5,32</t>
  </si>
  <si>
    <t>659,87</t>
  </si>
  <si>
    <t>668,8</t>
  </si>
  <si>
    <t>56,03</t>
  </si>
  <si>
    <t>693,86</t>
  </si>
  <si>
    <t>668,77</t>
  </si>
  <si>
    <t>29,53</t>
  </si>
  <si>
    <t>693,83</t>
  </si>
  <si>
    <t>668,79</t>
  </si>
  <si>
    <t>54,8</t>
  </si>
  <si>
    <t>693,85</t>
  </si>
  <si>
    <t>669</t>
  </si>
  <si>
    <t>173,81</t>
  </si>
  <si>
    <t>694,06</t>
  </si>
  <si>
    <t>634,57</t>
  </si>
  <si>
    <t>199,63</t>
  </si>
  <si>
    <t>659,63</t>
  </si>
  <si>
    <t>886,56</t>
  </si>
  <si>
    <t>17,38</t>
  </si>
  <si>
    <t>911,62</t>
  </si>
  <si>
    <t>875,68</t>
  </si>
  <si>
    <t>45,18</t>
  </si>
  <si>
    <t>900,74</t>
  </si>
  <si>
    <t>745,66</t>
  </si>
  <si>
    <t>14,41</t>
  </si>
  <si>
    <t>770,72</t>
  </si>
  <si>
    <t>695,97</t>
  </si>
  <si>
    <t>17,46</t>
  </si>
  <si>
    <t>721,03</t>
  </si>
  <si>
    <t>38,87</t>
  </si>
  <si>
    <t>763,32</t>
  </si>
  <si>
    <t>14,87</t>
  </si>
  <si>
    <t>788,38</t>
  </si>
  <si>
    <t>745,56</t>
  </si>
  <si>
    <t>14,65</t>
  </si>
  <si>
    <t>770,62</t>
  </si>
  <si>
    <t>736,9</t>
  </si>
  <si>
    <t>20,06</t>
  </si>
  <si>
    <t>761,96</t>
  </si>
  <si>
    <t>691,29</t>
  </si>
  <si>
    <t>12,73</t>
  </si>
  <si>
    <t>0,24</t>
  </si>
  <si>
    <t>716,35</t>
  </si>
  <si>
    <t>698,18</t>
  </si>
  <si>
    <t>13,44</t>
  </si>
  <si>
    <t>723,24</t>
  </si>
  <si>
    <t>677,62</t>
  </si>
  <si>
    <t>81,66</t>
  </si>
  <si>
    <t>702,68</t>
  </si>
  <si>
    <t>588,05</t>
  </si>
  <si>
    <t>162,62</t>
  </si>
  <si>
    <t>613,11</t>
  </si>
  <si>
    <t>503,29</t>
  </si>
  <si>
    <t>150,53</t>
  </si>
  <si>
    <t>528,35</t>
  </si>
  <si>
    <t>564,53</t>
  </si>
  <si>
    <t>56,11</t>
  </si>
  <si>
    <t>589,59</t>
  </si>
  <si>
    <t>625,08</t>
  </si>
  <si>
    <t>28,57</t>
  </si>
  <si>
    <t>650,14</t>
  </si>
  <si>
    <t>268,59</t>
  </si>
  <si>
    <t>511,23</t>
  </si>
  <si>
    <t>320,88</t>
  </si>
  <si>
    <t>536,29</t>
  </si>
  <si>
    <t>574,58</t>
  </si>
  <si>
    <t>599,64</t>
  </si>
  <si>
    <t>603,74</t>
  </si>
  <si>
    <t>39,62</t>
  </si>
  <si>
    <t>628,8</t>
  </si>
  <si>
    <t>634,93</t>
  </si>
  <si>
    <t>36,41</t>
  </si>
  <si>
    <t>659,99</t>
  </si>
  <si>
    <t>651,53</t>
  </si>
  <si>
    <t>0,09</t>
  </si>
  <si>
    <t>4,52</t>
  </si>
  <si>
    <t>676,59</t>
  </si>
  <si>
    <t>651,48</t>
  </si>
  <si>
    <t>42,03</t>
  </si>
  <si>
    <t>676,54</t>
  </si>
  <si>
    <t>618,54</t>
  </si>
  <si>
    <t>191,58</t>
  </si>
  <si>
    <t>643,6</t>
  </si>
  <si>
    <t>595,23</t>
  </si>
  <si>
    <t>88,21</t>
  </si>
  <si>
    <t>620,29</t>
  </si>
  <si>
    <t>886,11</t>
  </si>
  <si>
    <t>24,75</t>
  </si>
  <si>
    <t>911,17</t>
  </si>
  <si>
    <t>820,73</t>
  </si>
  <si>
    <t>67,93</t>
  </si>
  <si>
    <t>845,79</t>
  </si>
  <si>
    <t>126,82</t>
  </si>
  <si>
    <t>695,57</t>
  </si>
  <si>
    <t>171,55</t>
  </si>
  <si>
    <t>720,63</t>
  </si>
  <si>
    <t>680,2</t>
  </si>
  <si>
    <t>132,11</t>
  </si>
  <si>
    <t>705,26</t>
  </si>
  <si>
    <t>139,82</t>
  </si>
  <si>
    <t>728</t>
  </si>
  <si>
    <t>153,65</t>
  </si>
  <si>
    <t>753,06</t>
  </si>
  <si>
    <t>152,03</t>
  </si>
  <si>
    <t>684,16</t>
  </si>
  <si>
    <t>153,64</t>
  </si>
  <si>
    <t>709,22</t>
  </si>
  <si>
    <t>697,99</t>
  </si>
  <si>
    <t>117,59</t>
  </si>
  <si>
    <t>723,05</t>
  </si>
  <si>
    <t>691,3</t>
  </si>
  <si>
    <t>105,45</t>
  </si>
  <si>
    <t>716,36</t>
  </si>
  <si>
    <t>557,38</t>
  </si>
  <si>
    <t>294,45</t>
  </si>
  <si>
    <t>582,44</t>
  </si>
  <si>
    <t>494,94</t>
  </si>
  <si>
    <t>261,59</t>
  </si>
  <si>
    <t>520</t>
  </si>
  <si>
    <t>542,81</t>
  </si>
  <si>
    <t>69,99</t>
  </si>
  <si>
    <t>567,87</t>
  </si>
  <si>
    <t>599,46</t>
  </si>
  <si>
    <t>88,36</t>
  </si>
  <si>
    <t>624,52</t>
  </si>
  <si>
    <t>645,64</t>
  </si>
  <si>
    <t>200,21</t>
  </si>
  <si>
    <t>670,7</t>
  </si>
  <si>
    <t>546,77</t>
  </si>
  <si>
    <t>421,99</t>
  </si>
  <si>
    <t>571,83</t>
  </si>
  <si>
    <t>574,29</t>
  </si>
  <si>
    <t>112,86</t>
  </si>
  <si>
    <t>599,35</t>
  </si>
  <si>
    <t>603,41</t>
  </si>
  <si>
    <t>7,11</t>
  </si>
  <si>
    <t>628,47</t>
  </si>
  <si>
    <t>634,77</t>
  </si>
  <si>
    <t>79,05</t>
  </si>
  <si>
    <t>659,83</t>
  </si>
  <si>
    <t>74,71</t>
  </si>
  <si>
    <t>651,46</t>
  </si>
  <si>
    <t>29,42</t>
  </si>
  <si>
    <t>676,52</t>
  </si>
  <si>
    <t>618,61</t>
  </si>
  <si>
    <t>205,06</t>
  </si>
  <si>
    <t>643,67</t>
  </si>
  <si>
    <t>595,18</t>
  </si>
  <si>
    <t>64,47</t>
  </si>
  <si>
    <t>620,24</t>
  </si>
  <si>
    <t>104,9</t>
  </si>
  <si>
    <t>23,14</t>
  </si>
  <si>
    <t>782,13</t>
  </si>
  <si>
    <t>31,92</t>
  </si>
  <si>
    <t>807,19</t>
  </si>
  <si>
    <t>745,7</t>
  </si>
  <si>
    <t>22,64</t>
  </si>
  <si>
    <t>770,76</t>
  </si>
  <si>
    <t>763,71</t>
  </si>
  <si>
    <t>61,03</t>
  </si>
  <si>
    <t>788,77</t>
  </si>
  <si>
    <t>801,61</t>
  </si>
  <si>
    <t>40,58</t>
  </si>
  <si>
    <t>826,67</t>
  </si>
  <si>
    <t>811,6</t>
  </si>
  <si>
    <t>40,83</t>
  </si>
  <si>
    <t>836,66</t>
  </si>
  <si>
    <t>782,09</t>
  </si>
  <si>
    <t>52,62</t>
  </si>
  <si>
    <t>807,15</t>
  </si>
  <si>
    <t>735,08</t>
  </si>
  <si>
    <t>78,09</t>
  </si>
  <si>
    <t>760,14</t>
  </si>
  <si>
    <t>775,22</t>
  </si>
  <si>
    <t>84,9</t>
  </si>
  <si>
    <t>800,28</t>
  </si>
  <si>
    <t>743,51</t>
  </si>
  <si>
    <t>72,07</t>
  </si>
  <si>
    <t>768,57</t>
  </si>
  <si>
    <t>588,56</t>
  </si>
  <si>
    <t>39,77</t>
  </si>
  <si>
    <t>613,62</t>
  </si>
  <si>
    <t>495,35</t>
  </si>
  <si>
    <t>33,01</t>
  </si>
  <si>
    <t>520,41</t>
  </si>
  <si>
    <t>542,94</t>
  </si>
  <si>
    <t>110,27</t>
  </si>
  <si>
    <t>568</t>
  </si>
  <si>
    <t>612,08</t>
  </si>
  <si>
    <t>246,82</t>
  </si>
  <si>
    <t>637,14</t>
  </si>
  <si>
    <t>671,28</t>
  </si>
  <si>
    <t>269,43</t>
  </si>
  <si>
    <t>696,34</t>
  </si>
  <si>
    <t>520,25</t>
  </si>
  <si>
    <t>474,06</t>
  </si>
  <si>
    <t>545,31</t>
  </si>
  <si>
    <t>588,58</t>
  </si>
  <si>
    <t>15,3</t>
  </si>
  <si>
    <t>613,64</t>
  </si>
  <si>
    <t>618,72</t>
  </si>
  <si>
    <t>643,78</t>
  </si>
  <si>
    <t>651,42</t>
  </si>
  <si>
    <t>79,7</t>
  </si>
  <si>
    <t>676,48</t>
  </si>
  <si>
    <t>28,41</t>
  </si>
  <si>
    <t>668,57</t>
  </si>
  <si>
    <t>18,45</t>
  </si>
  <si>
    <t>693,63</t>
  </si>
  <si>
    <t>651,16</t>
  </si>
  <si>
    <t>154,67</t>
  </si>
  <si>
    <t>676,22</t>
  </si>
  <si>
    <t>587,92</t>
  </si>
  <si>
    <t>104,22</t>
  </si>
  <si>
    <t>612,98</t>
  </si>
  <si>
    <t>886,53</t>
  </si>
  <si>
    <t>99,3</t>
  </si>
  <si>
    <t>911,59</t>
  </si>
  <si>
    <t>875,46</t>
  </si>
  <si>
    <t>44,28</t>
  </si>
  <si>
    <t>900,52</t>
  </si>
  <si>
    <t>801,37</t>
  </si>
  <si>
    <t>40,96</t>
  </si>
  <si>
    <t>826,43</t>
  </si>
  <si>
    <t>772,83</t>
  </si>
  <si>
    <t>24,64</t>
  </si>
  <si>
    <t>797,89</t>
  </si>
  <si>
    <t>782,25</t>
  </si>
  <si>
    <t>7,36</t>
  </si>
  <si>
    <t>807,31</t>
  </si>
  <si>
    <t>821,84</t>
  </si>
  <si>
    <t>94,1</t>
  </si>
  <si>
    <t>846,9</t>
  </si>
  <si>
    <t>821,7</t>
  </si>
  <si>
    <t>70,99</t>
  </si>
  <si>
    <t>846,76</t>
  </si>
  <si>
    <t>811,62</t>
  </si>
  <si>
    <t>91,91</t>
  </si>
  <si>
    <t>836,68</t>
  </si>
  <si>
    <t>720,13</t>
  </si>
  <si>
    <t>143,77</t>
  </si>
  <si>
    <t>727,54</t>
  </si>
  <si>
    <t>122,89</t>
  </si>
  <si>
    <t>752,6</t>
  </si>
  <si>
    <t>727,65</t>
  </si>
  <si>
    <t>108,93</t>
  </si>
  <si>
    <t>752,71</t>
  </si>
  <si>
    <t>557,69</t>
  </si>
  <si>
    <t>62,47</t>
  </si>
  <si>
    <t>582,75</t>
  </si>
  <si>
    <t>495,17</t>
  </si>
  <si>
    <t>2,2</t>
  </si>
  <si>
    <t>0,52</t>
  </si>
  <si>
    <t>520,23</t>
  </si>
  <si>
    <t>542,6</t>
  </si>
  <si>
    <t>95,08</t>
  </si>
  <si>
    <t>567,66</t>
  </si>
  <si>
    <t>611,85</t>
  </si>
  <si>
    <t>804,08</t>
  </si>
  <si>
    <t>636,91</t>
  </si>
  <si>
    <t>671,07</t>
  </si>
  <si>
    <t>484,42</t>
  </si>
  <si>
    <t>696,13</t>
  </si>
  <si>
    <t>518,51</t>
  </si>
  <si>
    <t>436,82</t>
  </si>
  <si>
    <t>543,57</t>
  </si>
  <si>
    <t>588,52</t>
  </si>
  <si>
    <t>47,61</t>
  </si>
  <si>
    <t>613,58</t>
  </si>
  <si>
    <t>618,79</t>
  </si>
  <si>
    <t>21,8</t>
  </si>
  <si>
    <t>643,85</t>
  </si>
  <si>
    <t>651,32</t>
  </si>
  <si>
    <t>76,17</t>
  </si>
  <si>
    <t>676,38</t>
  </si>
  <si>
    <t>668,82</t>
  </si>
  <si>
    <t>80,15</t>
  </si>
  <si>
    <t>693,88</t>
  </si>
  <si>
    <t>650,87</t>
  </si>
  <si>
    <t>197,67</t>
  </si>
  <si>
    <t>675,93</t>
  </si>
  <si>
    <t>587,58</t>
  </si>
  <si>
    <t>120,72</t>
  </si>
  <si>
    <t>612,64</t>
  </si>
  <si>
    <t>886,76</t>
  </si>
  <si>
    <t>911,82</t>
  </si>
  <si>
    <t>937,28</t>
  </si>
  <si>
    <t>39,19</t>
  </si>
  <si>
    <t>962,34</t>
  </si>
  <si>
    <t>876,88</t>
  </si>
  <si>
    <t>8,15</t>
  </si>
  <si>
    <t>901,94</t>
  </si>
  <si>
    <t>877,07</t>
  </si>
  <si>
    <t>43,63</t>
  </si>
  <si>
    <t>902,13</t>
  </si>
  <si>
    <t>5,86</t>
  </si>
  <si>
    <t>876,59</t>
  </si>
  <si>
    <t>11,66</t>
  </si>
  <si>
    <t>901,65</t>
  </si>
  <si>
    <t>876,49</t>
  </si>
  <si>
    <t>14,2</t>
  </si>
  <si>
    <t>901,55</t>
  </si>
  <si>
    <t>876,54</t>
  </si>
  <si>
    <t>19,35</t>
  </si>
  <si>
    <t>901,6</t>
  </si>
  <si>
    <t>720,33</t>
  </si>
  <si>
    <t>745,39</t>
  </si>
  <si>
    <t>698,74</t>
  </si>
  <si>
    <t>5,14</t>
  </si>
  <si>
    <t>1,3</t>
  </si>
  <si>
    <t>723,8</t>
  </si>
  <si>
    <t>658,57</t>
  </si>
  <si>
    <t>155,07</t>
  </si>
  <si>
    <t>683,63</t>
  </si>
  <si>
    <t>520,56</t>
  </si>
  <si>
    <t>215,03</t>
  </si>
  <si>
    <t>545,62</t>
  </si>
  <si>
    <t>495,21</t>
  </si>
  <si>
    <t>132,53</t>
  </si>
  <si>
    <t>520,27</t>
  </si>
  <si>
    <t>542,46</t>
  </si>
  <si>
    <t>110,4</t>
  </si>
  <si>
    <t>567,52</t>
  </si>
  <si>
    <t>611,51</t>
  </si>
  <si>
    <t>141,9</t>
  </si>
  <si>
    <t>636,57</t>
  </si>
  <si>
    <t>670,93</t>
  </si>
  <si>
    <t>526,62</t>
  </si>
  <si>
    <t>695,99</t>
  </si>
  <si>
    <t>518,43</t>
  </si>
  <si>
    <t>424,1</t>
  </si>
  <si>
    <t>543,49</t>
  </si>
  <si>
    <t>611,2</t>
  </si>
  <si>
    <t>237,59</t>
  </si>
  <si>
    <t>636,26</t>
  </si>
  <si>
    <t>661,81</t>
  </si>
  <si>
    <t>242,03</t>
  </si>
  <si>
    <t>686,87</t>
  </si>
  <si>
    <t>679,8</t>
  </si>
  <si>
    <t>99,07</t>
  </si>
  <si>
    <t>704,86</t>
  </si>
  <si>
    <t>698,9</t>
  </si>
  <si>
    <t>34,7</t>
  </si>
  <si>
    <t>723,96</t>
  </si>
  <si>
    <t>698,93</t>
  </si>
  <si>
    <t>57,19</t>
  </si>
  <si>
    <t>723,99</t>
  </si>
  <si>
    <t>679,66</t>
  </si>
  <si>
    <t>101,44</t>
  </si>
  <si>
    <t>704,72</t>
  </si>
  <si>
    <t>643,63</t>
  </si>
  <si>
    <t>61,42</t>
  </si>
  <si>
    <t>668,69</t>
  </si>
  <si>
    <t>627,55</t>
  </si>
  <si>
    <t>10,8</t>
  </si>
  <si>
    <t>652,61</t>
  </si>
  <si>
    <t>527,3</t>
  </si>
  <si>
    <t>23,87</t>
  </si>
  <si>
    <t>552,36</t>
  </si>
  <si>
    <t>843,94</t>
  </si>
  <si>
    <t>100,47</t>
  </si>
  <si>
    <t>869</t>
  </si>
  <si>
    <t>803,69</t>
  </si>
  <si>
    <t>111,01</t>
  </si>
  <si>
    <t>828,75</t>
  </si>
  <si>
    <t>803,61</t>
  </si>
  <si>
    <t>132,7</t>
  </si>
  <si>
    <t>828,67</t>
  </si>
  <si>
    <t>843,93</t>
  </si>
  <si>
    <t>70,34</t>
  </si>
  <si>
    <t>868,99</t>
  </si>
  <si>
    <t>865,46</t>
  </si>
  <si>
    <t>128,12</t>
  </si>
  <si>
    <t>890,52</t>
  </si>
  <si>
    <t>888,24</t>
  </si>
  <si>
    <t>132,97</t>
  </si>
  <si>
    <t>913,3</t>
  </si>
  <si>
    <t>887,83</t>
  </si>
  <si>
    <t>157,23</t>
  </si>
  <si>
    <t>912,89</t>
  </si>
  <si>
    <t>911,35</t>
  </si>
  <si>
    <t>163,33</t>
  </si>
  <si>
    <t>936,41</t>
  </si>
  <si>
    <t>716,91</t>
  </si>
  <si>
    <t>741,97</t>
  </si>
  <si>
    <t>528,39</t>
  </si>
  <si>
    <t>104,73</t>
  </si>
  <si>
    <t>553,45</t>
  </si>
  <si>
    <t>504,78</t>
  </si>
  <si>
    <t>81,09</t>
  </si>
  <si>
    <t>529,84</t>
  </si>
  <si>
    <t>528,34</t>
  </si>
  <si>
    <t>84,63</t>
  </si>
  <si>
    <t>553,4</t>
  </si>
  <si>
    <t>592,77</t>
  </si>
  <si>
    <t>170,69</t>
  </si>
  <si>
    <t>617,83</t>
  </si>
  <si>
    <t>699,87</t>
  </si>
  <si>
    <t>302,95</t>
  </si>
  <si>
    <t>724,93</t>
  </si>
  <si>
    <t>509,05</t>
  </si>
  <si>
    <t>203,63</t>
  </si>
  <si>
    <t>534,11</t>
  </si>
  <si>
    <t>627,67</t>
  </si>
  <si>
    <t>652,73</t>
  </si>
  <si>
    <t>661,83</t>
  </si>
  <si>
    <t>64,5</t>
  </si>
  <si>
    <t>686,89</t>
  </si>
  <si>
    <t>680</t>
  </si>
  <si>
    <t>16,02</t>
  </si>
  <si>
    <t>705,06</t>
  </si>
  <si>
    <t>699</t>
  </si>
  <si>
    <t>23,76</t>
  </si>
  <si>
    <t>724,06</t>
  </si>
  <si>
    <t>698,97</t>
  </si>
  <si>
    <t>20,92</t>
  </si>
  <si>
    <t>724,03</t>
  </si>
  <si>
    <t>680,06</t>
  </si>
  <si>
    <t>12,91</t>
  </si>
  <si>
    <t>661,58</t>
  </si>
  <si>
    <t>97,88</t>
  </si>
  <si>
    <t>686,64</t>
  </si>
  <si>
    <t>611,22</t>
  </si>
  <si>
    <t>36,62</t>
  </si>
  <si>
    <t>636,28</t>
  </si>
  <si>
    <t>546,5</t>
  </si>
  <si>
    <t>22,66</t>
  </si>
  <si>
    <t>571,56</t>
  </si>
  <si>
    <t>1045,14</t>
  </si>
  <si>
    <t>184,92</t>
  </si>
  <si>
    <t>1070,2</t>
  </si>
  <si>
    <t>1045,15</t>
  </si>
  <si>
    <t>152,99</t>
  </si>
  <si>
    <t>1070,21</t>
  </si>
  <si>
    <t>1045,29</t>
  </si>
  <si>
    <t>118,61</t>
  </si>
  <si>
    <t>1070,35</t>
  </si>
  <si>
    <t>1045,11</t>
  </si>
  <si>
    <t>190,89</t>
  </si>
  <si>
    <t>1070,17</t>
  </si>
  <si>
    <t>1044,97</t>
  </si>
  <si>
    <t>124,16</t>
  </si>
  <si>
    <t>1070,03</t>
  </si>
  <si>
    <t>910,79</t>
  </si>
  <si>
    <t>136,43</t>
  </si>
  <si>
    <t>935,85</t>
  </si>
  <si>
    <t>910,78</t>
  </si>
  <si>
    <t>167,77</t>
  </si>
  <si>
    <t>935,84</t>
  </si>
  <si>
    <t>731,85</t>
  </si>
  <si>
    <t>756,91</t>
  </si>
  <si>
    <t>656,22</t>
  </si>
  <si>
    <t>85,8</t>
  </si>
  <si>
    <t>681,28</t>
  </si>
  <si>
    <t>499,53</t>
  </si>
  <si>
    <t>53,99</t>
  </si>
  <si>
    <t>524,59</t>
  </si>
  <si>
    <t>497,54</t>
  </si>
  <si>
    <t>21,33</t>
  </si>
  <si>
    <t>522,6</t>
  </si>
  <si>
    <t>509,11</t>
  </si>
  <si>
    <t>64,83</t>
  </si>
  <si>
    <t>534,17</t>
  </si>
  <si>
    <t>558,71</t>
  </si>
  <si>
    <t>109,76</t>
  </si>
  <si>
    <t>583,77</t>
  </si>
  <si>
    <t>642,21</t>
  </si>
  <si>
    <t>106,19</t>
  </si>
  <si>
    <t>667,27</t>
  </si>
  <si>
    <t>527,96</t>
  </si>
  <si>
    <t>215,75</t>
  </si>
  <si>
    <t>553,02</t>
  </si>
  <si>
    <t>588,37</t>
  </si>
  <si>
    <t>174,28</t>
  </si>
  <si>
    <t>613,43</t>
  </si>
  <si>
    <t>618,3</t>
  </si>
  <si>
    <t>44,39</t>
  </si>
  <si>
    <t>643,36</t>
  </si>
  <si>
    <t>634,28</t>
  </si>
  <si>
    <t>10,12</t>
  </si>
  <si>
    <t>659,34</t>
  </si>
  <si>
    <t>634,21</t>
  </si>
  <si>
    <t>31,31</t>
  </si>
  <si>
    <t>659,27</t>
  </si>
  <si>
    <t>650,91</t>
  </si>
  <si>
    <t>50,84</t>
  </si>
  <si>
    <t>675,97</t>
  </si>
  <si>
    <t>651,02</t>
  </si>
  <si>
    <t>93,29</t>
  </si>
  <si>
    <t>676,08</t>
  </si>
  <si>
    <t>0,13</t>
  </si>
  <si>
    <t>598,74</t>
  </si>
  <si>
    <t>846,44</t>
  </si>
  <si>
    <t>93,88</t>
  </si>
  <si>
    <t>871,5</t>
  </si>
  <si>
    <t>937,48</t>
  </si>
  <si>
    <t>42,02</t>
  </si>
  <si>
    <t>962,54</t>
  </si>
  <si>
    <t>823,16</t>
  </si>
  <si>
    <t>31,13</t>
  </si>
  <si>
    <t>848,22</t>
  </si>
  <si>
    <t>793,05</t>
  </si>
  <si>
    <t>34,51</t>
  </si>
  <si>
    <t>818,11</t>
  </si>
  <si>
    <t>803,03</t>
  </si>
  <si>
    <t>32,1</t>
  </si>
  <si>
    <t>828,09</t>
  </si>
  <si>
    <t>888,68</t>
  </si>
  <si>
    <t>16,81</t>
  </si>
  <si>
    <t>913,74</t>
  </si>
  <si>
    <t>888,39</t>
  </si>
  <si>
    <t>11,75</t>
  </si>
  <si>
    <t>913,45</t>
  </si>
  <si>
    <t>888,3</t>
  </si>
  <si>
    <t>10,45</t>
  </si>
  <si>
    <t>913,36</t>
  </si>
  <si>
    <t>792,62</t>
  </si>
  <si>
    <t>237,13</t>
  </si>
  <si>
    <t>817,68</t>
  </si>
  <si>
    <t>698,95</t>
  </si>
  <si>
    <t>70,74</t>
  </si>
  <si>
    <t>724,01</t>
  </si>
  <si>
    <t>557,84</t>
  </si>
  <si>
    <t>0,08</t>
  </si>
  <si>
    <t>8,68</t>
  </si>
  <si>
    <t>582,9</t>
  </si>
  <si>
    <t>502,11</t>
  </si>
  <si>
    <t>549,45</t>
  </si>
  <si>
    <t>527,17</t>
  </si>
  <si>
    <t>526,48</t>
  </si>
  <si>
    <t>73,72</t>
  </si>
  <si>
    <t>551,54</t>
  </si>
  <si>
    <t>512,61</t>
  </si>
  <si>
    <t>14,59</t>
  </si>
  <si>
    <t>537,67</t>
  </si>
  <si>
    <t>564,34</t>
  </si>
  <si>
    <t>72,78</t>
  </si>
  <si>
    <t>589,4</t>
  </si>
  <si>
    <t>598,98</t>
  </si>
  <si>
    <t>364,94</t>
  </si>
  <si>
    <t>624,04</t>
  </si>
  <si>
    <t>387,6</t>
  </si>
  <si>
    <t>561,35</t>
  </si>
  <si>
    <t>575,71</t>
  </si>
  <si>
    <t>53,35</t>
  </si>
  <si>
    <t>600,77</t>
  </si>
  <si>
    <t>604,15</t>
  </si>
  <si>
    <t>92,62</t>
  </si>
  <si>
    <t>629,21</t>
  </si>
  <si>
    <t>619,12</t>
  </si>
  <si>
    <t>41,07</t>
  </si>
  <si>
    <t>644,18</t>
  </si>
  <si>
    <t>619,04</t>
  </si>
  <si>
    <t>201,64</t>
  </si>
  <si>
    <t>644,1</t>
  </si>
  <si>
    <t>635,64</t>
  </si>
  <si>
    <t>9,65</t>
  </si>
  <si>
    <t>0,21</t>
  </si>
  <si>
    <t>660,7</t>
  </si>
  <si>
    <t>635,4</t>
  </si>
  <si>
    <t>275,62</t>
  </si>
  <si>
    <t>660,46</t>
  </si>
  <si>
    <t>561,14</t>
  </si>
  <si>
    <t>149,73</t>
  </si>
  <si>
    <t>586,2</t>
  </si>
  <si>
    <t>828,7</t>
  </si>
  <si>
    <t>44,81</t>
  </si>
  <si>
    <t>853,76</t>
  </si>
  <si>
    <t>912,77</t>
  </si>
  <si>
    <t>47,65</t>
  </si>
  <si>
    <t>937,83</t>
  </si>
  <si>
    <t>674,28</t>
  </si>
  <si>
    <t>26,79</t>
  </si>
  <si>
    <t>699,34</t>
  </si>
  <si>
    <t>652,62</t>
  </si>
  <si>
    <t>15,45</t>
  </si>
  <si>
    <t>677,68</t>
  </si>
  <si>
    <t>659,9</t>
  </si>
  <si>
    <t>43,44</t>
  </si>
  <si>
    <t>684,96</t>
  </si>
  <si>
    <t>681,53</t>
  </si>
  <si>
    <t>71,09</t>
  </si>
  <si>
    <t>706,59</t>
  </si>
  <si>
    <t>681,4</t>
  </si>
  <si>
    <t>71,71</t>
  </si>
  <si>
    <t>706,46</t>
  </si>
  <si>
    <t>651,96</t>
  </si>
  <si>
    <t>127,26</t>
  </si>
  <si>
    <t>677,02</t>
  </si>
  <si>
    <t>610,53</t>
  </si>
  <si>
    <t>162,51</t>
  </si>
  <si>
    <t>635,59</t>
  </si>
  <si>
    <t>594,33</t>
  </si>
  <si>
    <t>219,1</t>
  </si>
  <si>
    <t>619,39</t>
  </si>
  <si>
    <t>548,89</t>
  </si>
  <si>
    <t>215,13</t>
  </si>
  <si>
    <t>573,95</t>
  </si>
  <si>
    <t>508,82</t>
  </si>
  <si>
    <t>291,47</t>
  </si>
  <si>
    <t>533,88</t>
  </si>
  <si>
    <t>502,55</t>
  </si>
  <si>
    <t>300,5</t>
  </si>
  <si>
    <t>527,61</t>
  </si>
  <si>
    <t>503,64</t>
  </si>
  <si>
    <t>221,4</t>
  </si>
  <si>
    <t>528,7</t>
  </si>
  <si>
    <t>560,08</t>
  </si>
  <si>
    <t>451,81</t>
  </si>
  <si>
    <t>585,14</t>
  </si>
  <si>
    <t>622,55</t>
  </si>
  <si>
    <t>603,21</t>
  </si>
  <si>
    <t>647,61</t>
  </si>
  <si>
    <t>542,77</t>
  </si>
  <si>
    <t>507,23</t>
  </si>
  <si>
    <t>567,83</t>
  </si>
  <si>
    <t>523,36</t>
  </si>
  <si>
    <t>222</t>
  </si>
  <si>
    <t>548,42</t>
  </si>
  <si>
    <t>499,09</t>
  </si>
  <si>
    <t>96,36</t>
  </si>
  <si>
    <t>524,15</t>
  </si>
  <si>
    <t>528,32</t>
  </si>
  <si>
    <t>158,76</t>
  </si>
  <si>
    <t>553,38</t>
  </si>
  <si>
    <t>547,18</t>
  </si>
  <si>
    <t>108,83</t>
  </si>
  <si>
    <t>572,24</t>
  </si>
  <si>
    <t>547,42</t>
  </si>
  <si>
    <t>3,89</t>
  </si>
  <si>
    <t>0,1</t>
  </si>
  <si>
    <t>572,48</t>
  </si>
  <si>
    <t>528,44</t>
  </si>
  <si>
    <t>188,66</t>
  </si>
  <si>
    <t>553,5</t>
  </si>
  <si>
    <t>510,2</t>
  </si>
  <si>
    <t>127,43</t>
  </si>
  <si>
    <t>535,26</t>
  </si>
  <si>
    <t>692,03</t>
  </si>
  <si>
    <t>8,65</t>
  </si>
  <si>
    <t>717,09</t>
  </si>
  <si>
    <t>52,84</t>
  </si>
  <si>
    <t>575,85</t>
  </si>
  <si>
    <t>22,5</t>
  </si>
  <si>
    <t>600,91</t>
  </si>
  <si>
    <t>564,29</t>
  </si>
  <si>
    <t>589,35</t>
  </si>
  <si>
    <t>581,7</t>
  </si>
  <si>
    <t>66,63</t>
  </si>
  <si>
    <t>606,76</t>
  </si>
  <si>
    <t>618,52</t>
  </si>
  <si>
    <t>65,51</t>
  </si>
  <si>
    <t>643,58</t>
  </si>
  <si>
    <t>638,56</t>
  </si>
  <si>
    <t>106,26</t>
  </si>
  <si>
    <t>663,62</t>
  </si>
  <si>
    <t>638,55</t>
  </si>
  <si>
    <t>256,17</t>
  </si>
  <si>
    <t>663,61</t>
  </si>
  <si>
    <t>622,29</t>
  </si>
  <si>
    <t>196,68</t>
  </si>
  <si>
    <t>647,35</t>
  </si>
  <si>
    <t>622,49</t>
  </si>
  <si>
    <t>227,03</t>
  </si>
  <si>
    <t>647,55</t>
  </si>
  <si>
    <t>574,09</t>
  </si>
  <si>
    <t>212,44</t>
  </si>
  <si>
    <t>599,15</t>
  </si>
  <si>
    <t>559,71</t>
  </si>
  <si>
    <t>998,28</t>
  </si>
  <si>
    <t>584,77</t>
  </si>
  <si>
    <t>603,75</t>
  </si>
  <si>
    <t>1086,66</t>
  </si>
  <si>
    <t>628,81</t>
  </si>
  <si>
    <t>568,09</t>
  </si>
  <si>
    <t>267,3</t>
  </si>
  <si>
    <t>593,15</t>
  </si>
  <si>
    <t>508,63</t>
  </si>
  <si>
    <t>412,89</t>
  </si>
  <si>
    <t>533,69</t>
  </si>
  <si>
    <t>548,03</t>
  </si>
  <si>
    <t>1184,44</t>
  </si>
  <si>
    <t>573,09</t>
  </si>
  <si>
    <t>656,93</t>
  </si>
  <si>
    <t>1147,08</t>
  </si>
  <si>
    <t>681,99</t>
  </si>
  <si>
    <t>511,54</t>
  </si>
  <si>
    <t>481,85</t>
  </si>
  <si>
    <t>536,6</t>
  </si>
  <si>
    <t>499,95</t>
  </si>
  <si>
    <t>250,94</t>
  </si>
  <si>
    <t>525,01</t>
  </si>
  <si>
    <t>521,88</t>
  </si>
  <si>
    <t>123,42</t>
  </si>
  <si>
    <t>546,94</t>
  </si>
  <si>
    <t>534,01</t>
  </si>
  <si>
    <t>36,24</t>
  </si>
  <si>
    <t>559,07</t>
  </si>
  <si>
    <t>534,21</t>
  </si>
  <si>
    <t>14,28</t>
  </si>
  <si>
    <t>559,27</t>
  </si>
  <si>
    <t>510,37</t>
  </si>
  <si>
    <t>97,14</t>
  </si>
  <si>
    <t>535,43</t>
  </si>
  <si>
    <t>507,68</t>
  </si>
  <si>
    <t>333,37</t>
  </si>
  <si>
    <t>532,74</t>
  </si>
  <si>
    <t>727,63</t>
  </si>
  <si>
    <t>35,02</t>
  </si>
  <si>
    <t>752,69</t>
  </si>
  <si>
    <t>696,38</t>
  </si>
  <si>
    <t>9,03</t>
  </si>
  <si>
    <t>721,44</t>
  </si>
  <si>
    <t>587,24</t>
  </si>
  <si>
    <t>2,95</t>
  </si>
  <si>
    <t>612,3</t>
  </si>
  <si>
    <t>593,17</t>
  </si>
  <si>
    <t>31,79</t>
  </si>
  <si>
    <t>618,23</t>
  </si>
  <si>
    <t>74,14</t>
  </si>
  <si>
    <t>618,21</t>
  </si>
  <si>
    <t>624,27</t>
  </si>
  <si>
    <t>75,21</t>
  </si>
  <si>
    <t>649,33</t>
  </si>
  <si>
    <t>637,72</t>
  </si>
  <si>
    <t>37,29</t>
  </si>
  <si>
    <t>662,78</t>
  </si>
  <si>
    <t>638,19</t>
  </si>
  <si>
    <t>151,13</t>
  </si>
  <si>
    <t>663,25</t>
  </si>
  <si>
    <t>599,39</t>
  </si>
  <si>
    <t>238,61</t>
  </si>
  <si>
    <t>624,45</t>
  </si>
  <si>
    <t>599,75</t>
  </si>
  <si>
    <t>266,51</t>
  </si>
  <si>
    <t>624,81</t>
  </si>
  <si>
    <t>521,34</t>
  </si>
  <si>
    <t>211,88</t>
  </si>
  <si>
    <t>546,4</t>
  </si>
  <si>
    <t>603,87</t>
  </si>
  <si>
    <t>64,49</t>
  </si>
  <si>
    <t>628,93</t>
  </si>
  <si>
    <t>584,32</t>
  </si>
  <si>
    <t>680,35</t>
  </si>
  <si>
    <t>609,38</t>
  </si>
  <si>
    <t>541,59</t>
  </si>
  <si>
    <t>0,26</t>
  </si>
  <si>
    <t>2,1</t>
  </si>
  <si>
    <t>566,65</t>
  </si>
  <si>
    <t>524,34</t>
  </si>
  <si>
    <t>284,02</t>
  </si>
  <si>
    <t>549,4</t>
  </si>
  <si>
    <t>529</t>
  </si>
  <si>
    <t>597,42</t>
  </si>
  <si>
    <t>554,06</t>
  </si>
  <si>
    <t>606,5</t>
  </si>
  <si>
    <t>397,17</t>
  </si>
  <si>
    <t>631,56</t>
  </si>
  <si>
    <t>510,96</t>
  </si>
  <si>
    <t>232,97</t>
  </si>
  <si>
    <t>536,02</t>
  </si>
  <si>
    <t>521,92</t>
  </si>
  <si>
    <t>205,79</t>
  </si>
  <si>
    <t>546,98</t>
  </si>
  <si>
    <t>547,04</t>
  </si>
  <si>
    <t>137,82</t>
  </si>
  <si>
    <t>572,1</t>
  </si>
  <si>
    <t>560,32</t>
  </si>
  <si>
    <t>130,13</t>
  </si>
  <si>
    <t>585,38</t>
  </si>
  <si>
    <t>560,52</t>
  </si>
  <si>
    <t>86,37</t>
  </si>
  <si>
    <t>585,58</t>
  </si>
  <si>
    <t>534,41</t>
  </si>
  <si>
    <t>120,83</t>
  </si>
  <si>
    <t>559,47</t>
  </si>
  <si>
    <t>500,07</t>
  </si>
  <si>
    <t>119,7</t>
  </si>
  <si>
    <t>525,13</t>
  </si>
  <si>
    <t>743,01</t>
  </si>
  <si>
    <t>133,31</t>
  </si>
  <si>
    <t>768,07</t>
  </si>
  <si>
    <t>729,49</t>
  </si>
  <si>
    <t>754,55</t>
  </si>
  <si>
    <t>29,38</t>
  </si>
  <si>
    <t>663,51</t>
  </si>
  <si>
    <t>24,4</t>
  </si>
  <si>
    <t>154,13</t>
  </si>
  <si>
    <t>158,14</t>
  </si>
  <si>
    <t>636,94</t>
  </si>
  <si>
    <t>157,03</t>
  </si>
  <si>
    <t>649,94</t>
  </si>
  <si>
    <t>138,36</t>
  </si>
  <si>
    <t>624,36</t>
  </si>
  <si>
    <t>138,84</t>
  </si>
  <si>
    <t>553,98</t>
  </si>
  <si>
    <t>656,62</t>
  </si>
  <si>
    <t>527,89</t>
  </si>
  <si>
    <t>549,62</t>
  </si>
  <si>
    <t>26,41</t>
  </si>
  <si>
    <t>631,49</t>
  </si>
  <si>
    <t>633,12</t>
  </si>
  <si>
    <t>61,1</t>
  </si>
  <si>
    <t>575,05</t>
  </si>
  <si>
    <t>534,66</t>
  </si>
  <si>
    <t>635,23</t>
  </si>
  <si>
    <t>572,64</t>
  </si>
  <si>
    <t>488,18</t>
  </si>
  <si>
    <t>655,54</t>
  </si>
  <si>
    <t>Отчетный период: сентябрь 2016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</si>
</sst>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61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165" fontId="38" fillId="0" borderId="10" xfId="25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8" fillId="8" borderId="10" xfId="0" applyNumberFormat="1" applyFont="1" applyFill="1" applyBorder="1" applyAlignment="1">
      <alignment horizontal="center" vertical="center" wrapText="1"/>
    </xf>
    <xf numFmtId="174" fontId="31" fillId="0" borderId="10" xfId="25" applyNumberFormat="1" applyFont="1" applyFill="1" applyBorder="1" applyAlignment="1">
      <alignment horizontal="center" vertical="center" wrapText="1"/>
    </xf>
    <xf numFmtId="175" fontId="38" fillId="0" borderId="10" xfId="25" applyNumberFormat="1" applyFont="1" applyFill="1" applyBorder="1" applyAlignment="1">
      <alignment horizontal="center" vertical="center" wrapText="1"/>
    </xf>
    <xf numFmtId="43" fontId="38" fillId="0" borderId="14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4" fontId="18" fillId="0" borderId="10" xfId="33" applyNumberFormat="1" applyFont="1" applyFill="1" applyBorder="1" applyAlignment="1">
      <alignment horizontal="center" vertical="center" wrapText="1"/>
    </xf>
    <xf numFmtId="4" fontId="11" fillId="0" borderId="11" xfId="29" applyNumberForma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7" fillId="0" borderId="0" xfId="0" applyNumberFormat="1" applyFont="1" applyBorder="1" applyAlignment="1">
      <alignment vertical="top"/>
    </xf>
    <xf numFmtId="43" fontId="38" fillId="0" borderId="14" xfId="25" applyFont="1" applyBorder="1" applyAlignment="1">
      <alignment horizontal="right" vertical="center" wrapText="1"/>
    </xf>
    <xf numFmtId="43" fontId="33" fillId="0" borderId="0" xfId="0" applyNumberFormat="1" applyFont="1"/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0" xfId="0" applyBorder="1" applyAlignment="1">
      <alignment horizontal="left" vertical="center" wrapText="1" indent="1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2" fillId="0" borderId="0" xfId="0" applyFont="1" applyBorder="1" applyAlignment="1">
      <alignment horizont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4" fontId="38" fillId="0" borderId="10" xfId="1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0" fontId="41" fillId="0" borderId="0" xfId="0" applyFont="1" applyAlignment="1">
      <alignment horizontal="center" vertical="top" wrapTex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  <xf numFmtId="0" fontId="31" fillId="0" borderId="10" xfId="25" applyNumberFormat="1" applyFont="1" applyFill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zoomScaleNormal="100" zoomScaleSheetLayoutView="100" workbookViewId="0">
      <selection activeCell="I6" sqref="I6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  <col min="7" max="7" width="11.375" hidden="1" customWidth="1"/>
  </cols>
  <sheetData>
    <row r="1" spans="1:7" s="3" customFormat="1" ht="83.25" customHeight="1" x14ac:dyDescent="0.25">
      <c r="A1" s="144" t="s">
        <v>186</v>
      </c>
      <c r="B1" s="144"/>
      <c r="C1" s="144"/>
      <c r="D1" s="144"/>
      <c r="E1" s="144"/>
      <c r="F1" s="144"/>
    </row>
    <row r="2" spans="1:7" s="3" customFormat="1" ht="43.5" customHeight="1" x14ac:dyDescent="0.25">
      <c r="A2" s="145" t="s">
        <v>196</v>
      </c>
      <c r="B2" s="145"/>
      <c r="C2" s="145"/>
      <c r="D2" s="145"/>
      <c r="E2" s="145"/>
      <c r="F2" s="145"/>
    </row>
    <row r="3" spans="1:7" s="3" customFormat="1" ht="21.75" customHeight="1" x14ac:dyDescent="0.25">
      <c r="A3" s="146" t="s">
        <v>93</v>
      </c>
      <c r="B3" s="146"/>
      <c r="C3" s="146"/>
      <c r="D3" s="146"/>
      <c r="E3" s="146"/>
      <c r="F3" s="146"/>
    </row>
    <row r="4" spans="1:7" ht="18" customHeight="1" x14ac:dyDescent="0.25">
      <c r="A4" s="152" t="s">
        <v>94</v>
      </c>
      <c r="B4" s="152"/>
      <c r="C4" s="152"/>
      <c r="D4" s="152"/>
      <c r="E4" s="152"/>
      <c r="F4" s="152"/>
    </row>
    <row r="5" spans="1:7" ht="34.5" customHeight="1" x14ac:dyDescent="0.25">
      <c r="A5" s="148" t="s">
        <v>91</v>
      </c>
      <c r="B5" s="148"/>
      <c r="C5" s="148"/>
      <c r="D5" s="148"/>
      <c r="E5" s="148"/>
      <c r="F5" s="148"/>
    </row>
    <row r="6" spans="1:7" x14ac:dyDescent="0.25">
      <c r="A6" s="153" t="s">
        <v>111</v>
      </c>
      <c r="B6" s="153"/>
      <c r="C6" s="154" t="s">
        <v>92</v>
      </c>
      <c r="D6" s="155"/>
      <c r="E6" s="155"/>
      <c r="F6" s="156"/>
    </row>
    <row r="7" spans="1:7" x14ac:dyDescent="0.25">
      <c r="A7" s="153"/>
      <c r="B7" s="153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49" t="s">
        <v>95</v>
      </c>
      <c r="B8" s="150"/>
      <c r="C8" s="56">
        <f>$F$16+'РСТ РСО-А'!K6+'Расчет сбытовых надбавок'!$D$8+'Иные услуги '!$C$5</f>
        <v>2516.79</v>
      </c>
      <c r="D8" s="56">
        <f>$F$16+'РСТ РСО-А'!L6+'Расчет сбытовых надбавок'!$D$8+'Иные услуги '!$C$5</f>
        <v>2819.5600000000004</v>
      </c>
      <c r="E8" s="56">
        <f>$F$16+'РСТ РСО-А'!M6+'Расчет сбытовых надбавок'!$D$8+'Иные услуги '!$C$5</f>
        <v>3004.63</v>
      </c>
      <c r="F8" s="56">
        <f>$F$16+'РСТ РСО-А'!N6+'Расчет сбытовых надбавок'!$D$8+'Иные услуги '!$C$5</f>
        <v>3270.6600000000003</v>
      </c>
      <c r="G8" s="143">
        <f>C8</f>
        <v>2516.79</v>
      </c>
    </row>
    <row r="9" spans="1:7" s="2" customFormat="1" ht="14.25" customHeight="1" x14ac:dyDescent="0.25">
      <c r="A9" s="149" t="s">
        <v>96</v>
      </c>
      <c r="B9" s="150"/>
      <c r="C9" s="56">
        <f>$F$16+'РСТ РСО-А'!K6+'Расчет сбытовых надбавок'!$E$8+'Иные услуги '!$C$5</f>
        <v>2503.5</v>
      </c>
      <c r="D9" s="56">
        <f>$F$16+'РСТ РСО-А'!L6+'Расчет сбытовых надбавок'!$E$8+'Иные услуги '!$C$5</f>
        <v>2806.2700000000004</v>
      </c>
      <c r="E9" s="56">
        <f>$F$16+'РСТ РСО-А'!M6+'Расчет сбытовых надбавок'!$E$8+'Иные услуги '!$C$5</f>
        <v>2991.34</v>
      </c>
      <c r="F9" s="56">
        <f>$F$16+'РСТ РСО-А'!N6+'Расчет сбытовых надбавок'!$E$8+'Иные услуги '!$C$5</f>
        <v>3257.3700000000003</v>
      </c>
      <c r="G9" s="143">
        <f>D8</f>
        <v>2819.5600000000004</v>
      </c>
    </row>
    <row r="10" spans="1:7" s="2" customFormat="1" x14ac:dyDescent="0.25">
      <c r="A10" s="149" t="s">
        <v>97</v>
      </c>
      <c r="B10" s="150"/>
      <c r="C10" s="56">
        <f>$F$16+'РСТ РСО-А'!K6+'Расчет сбытовых надбавок'!$F$8+'Иные услуги '!$C$5</f>
        <v>2455.4</v>
      </c>
      <c r="D10" s="56">
        <f>$F$16+'РСТ РСО-А'!L6+'Расчет сбытовых надбавок'!$F$8+'Иные услуги '!$C$5</f>
        <v>2758.1700000000005</v>
      </c>
      <c r="E10" s="56">
        <f>$F$16+'РСТ РСО-А'!M6+'Расчет сбытовых надбавок'!$F$8+'Иные услуги '!$C$5</f>
        <v>2943.2400000000002</v>
      </c>
      <c r="F10" s="56">
        <f>$F$16+'РСТ РСО-А'!N6+'Расчет сбытовых надбавок'!$F$8+'Иные услуги '!$C$5</f>
        <v>3209.2700000000004</v>
      </c>
      <c r="G10" s="143">
        <f>E8</f>
        <v>3004.63</v>
      </c>
    </row>
    <row r="11" spans="1:7" s="2" customFormat="1" x14ac:dyDescent="0.25">
      <c r="A11" s="149" t="s">
        <v>98</v>
      </c>
      <c r="B11" s="150"/>
      <c r="C11" s="56">
        <f>$F$16+'РСТ РСО-А'!K6+'Расчет сбытовых надбавок'!$G$8+'Иные услуги '!$C$5</f>
        <v>2412.84</v>
      </c>
      <c r="D11" s="56">
        <f>$F$16+'РСТ РСО-А'!L6+'Расчет сбытовых надбавок'!$G$8+'Иные услуги '!$C$5</f>
        <v>2715.6100000000006</v>
      </c>
      <c r="E11" s="56">
        <f>$F$16+'РСТ РСО-А'!M6+'Расчет сбытовых надбавок'!$G$8+'Иные услуги '!$C$5</f>
        <v>2900.6800000000003</v>
      </c>
      <c r="F11" s="56">
        <f>$F$16+'РСТ РСО-А'!N6+'Расчет сбытовых надбавок'!$G$8+'Иные услуги '!$C$5</f>
        <v>3166.7100000000005</v>
      </c>
      <c r="G11" s="143">
        <f>F8</f>
        <v>3270.6600000000003</v>
      </c>
    </row>
    <row r="12" spans="1:7" x14ac:dyDescent="0.25">
      <c r="F12" s="115"/>
      <c r="G12" s="39">
        <f>C9</f>
        <v>2503.5</v>
      </c>
    </row>
    <row r="13" spans="1:7" ht="45.75" customHeight="1" x14ac:dyDescent="0.25">
      <c r="A13" s="157" t="s">
        <v>117</v>
      </c>
      <c r="B13" s="157"/>
      <c r="C13" s="157"/>
      <c r="D13" s="157"/>
      <c r="E13" s="157"/>
      <c r="F13" s="157"/>
      <c r="G13" s="39">
        <f>D9</f>
        <v>2806.2700000000004</v>
      </c>
    </row>
    <row r="14" spans="1:7" x14ac:dyDescent="0.25">
      <c r="B14" s="54"/>
      <c r="C14" s="54"/>
      <c r="D14" s="54"/>
      <c r="E14" s="54"/>
      <c r="F14" s="54"/>
      <c r="G14" s="39">
        <f>E9</f>
        <v>2991.34</v>
      </c>
    </row>
    <row r="15" spans="1:7" ht="31.5" x14ac:dyDescent="0.25">
      <c r="A15" s="12"/>
      <c r="B15" s="158" t="s">
        <v>12</v>
      </c>
      <c r="C15" s="158"/>
      <c r="D15" s="158"/>
      <c r="E15" s="10" t="s">
        <v>4</v>
      </c>
      <c r="F15" s="57" t="s">
        <v>56</v>
      </c>
      <c r="G15" s="39">
        <f>F9</f>
        <v>3257.3700000000003</v>
      </c>
    </row>
    <row r="16" spans="1:7" ht="31.5" x14ac:dyDescent="0.25">
      <c r="A16" s="55">
        <v>1</v>
      </c>
      <c r="B16" s="147" t="s">
        <v>72</v>
      </c>
      <c r="C16" s="147"/>
      <c r="D16" s="147"/>
      <c r="E16" s="58" t="s">
        <v>73</v>
      </c>
      <c r="F16" s="62">
        <f>ROUND(F17+F18*F19,2)+F28</f>
        <v>1410.67</v>
      </c>
      <c r="G16" s="39">
        <f>C10</f>
        <v>2455.4</v>
      </c>
    </row>
    <row r="17" spans="1:7" ht="31.5" x14ac:dyDescent="0.25">
      <c r="A17" s="55">
        <v>2</v>
      </c>
      <c r="B17" s="147" t="s">
        <v>74</v>
      </c>
      <c r="C17" s="147"/>
      <c r="D17" s="147"/>
      <c r="E17" s="58" t="s">
        <v>73</v>
      </c>
      <c r="F17" s="63">
        <f>АТС!B25</f>
        <v>700.07</v>
      </c>
      <c r="G17" s="39">
        <f>D10</f>
        <v>2758.1700000000005</v>
      </c>
    </row>
    <row r="18" spans="1:7" ht="36" customHeight="1" x14ac:dyDescent="0.25">
      <c r="A18" s="55">
        <v>3</v>
      </c>
      <c r="B18" s="147" t="s">
        <v>75</v>
      </c>
      <c r="C18" s="147"/>
      <c r="D18" s="147"/>
      <c r="E18" s="58" t="s">
        <v>76</v>
      </c>
      <c r="F18" s="63">
        <f>АТС!B24</f>
        <v>393309.96</v>
      </c>
      <c r="G18" s="39">
        <f>E10</f>
        <v>2943.2400000000002</v>
      </c>
    </row>
    <row r="19" spans="1:7" ht="30.75" customHeight="1" x14ac:dyDescent="0.25">
      <c r="A19" s="55">
        <v>4</v>
      </c>
      <c r="B19" s="147" t="s">
        <v>78</v>
      </c>
      <c r="C19" s="147" t="s">
        <v>77</v>
      </c>
      <c r="D19" s="147" t="s">
        <v>77</v>
      </c>
      <c r="E19" s="59" t="s">
        <v>77</v>
      </c>
      <c r="F19" s="64">
        <f>IF((F24+F25)-(F26+F27)&lt;=0,0,MAX(0,(F20+F21)-(F22+F23))/((F24+F25)-(F26+F27)))</f>
        <v>1.8067141307095823E-3</v>
      </c>
      <c r="G19" s="39">
        <f>F10</f>
        <v>3209.2700000000004</v>
      </c>
    </row>
    <row r="20" spans="1:7" ht="36" customHeight="1" x14ac:dyDescent="0.25">
      <c r="A20" s="55">
        <v>5</v>
      </c>
      <c r="B20" s="147" t="s">
        <v>79</v>
      </c>
      <c r="C20" s="147" t="s">
        <v>80</v>
      </c>
      <c r="D20" s="147" t="s">
        <v>46</v>
      </c>
      <c r="E20" s="60" t="s">
        <v>46</v>
      </c>
      <c r="F20" s="133">
        <v>196.39699999999999</v>
      </c>
      <c r="G20" s="39">
        <f>C11</f>
        <v>2412.84</v>
      </c>
    </row>
    <row r="21" spans="1:7" ht="33.75" customHeight="1" x14ac:dyDescent="0.25">
      <c r="A21" s="55">
        <v>6</v>
      </c>
      <c r="B21" s="147" t="s">
        <v>81</v>
      </c>
      <c r="C21" s="147" t="s">
        <v>80</v>
      </c>
      <c r="D21" s="147" t="s">
        <v>46</v>
      </c>
      <c r="E21" s="60" t="s">
        <v>46</v>
      </c>
      <c r="F21" s="76">
        <v>3.649</v>
      </c>
      <c r="G21" s="39">
        <f>D11</f>
        <v>2715.6100000000006</v>
      </c>
    </row>
    <row r="22" spans="1:7" ht="33" customHeight="1" x14ac:dyDescent="0.25">
      <c r="A22" s="55">
        <v>7</v>
      </c>
      <c r="B22" s="147" t="s">
        <v>82</v>
      </c>
      <c r="C22" s="147" t="s">
        <v>80</v>
      </c>
      <c r="D22" s="147" t="s">
        <v>46</v>
      </c>
      <c r="E22" s="60" t="s">
        <v>46</v>
      </c>
      <c r="F22" s="76">
        <v>23.178000000000001</v>
      </c>
      <c r="G22" s="39">
        <f>E11</f>
        <v>2900.6800000000003</v>
      </c>
    </row>
    <row r="23" spans="1:7" ht="23.25" customHeight="1" x14ac:dyDescent="0.25">
      <c r="A23" s="55">
        <v>8</v>
      </c>
      <c r="B23" s="147" t="s">
        <v>83</v>
      </c>
      <c r="C23" s="147" t="s">
        <v>80</v>
      </c>
      <c r="D23" s="147" t="s">
        <v>46</v>
      </c>
      <c r="E23" s="60" t="s">
        <v>46</v>
      </c>
      <c r="F23" s="76">
        <v>61.39</v>
      </c>
      <c r="G23" s="39">
        <f>F11</f>
        <v>3166.7100000000005</v>
      </c>
    </row>
    <row r="24" spans="1:7" ht="30" customHeight="1" x14ac:dyDescent="0.25">
      <c r="A24" s="55">
        <v>9</v>
      </c>
      <c r="B24" s="147" t="s">
        <v>84</v>
      </c>
      <c r="C24" s="147" t="s">
        <v>85</v>
      </c>
      <c r="D24" s="147" t="s">
        <v>86</v>
      </c>
      <c r="E24" s="60" t="s">
        <v>86</v>
      </c>
      <c r="F24" s="116">
        <v>107886.519</v>
      </c>
    </row>
    <row r="25" spans="1:7" ht="35.25" customHeight="1" x14ac:dyDescent="0.25">
      <c r="A25" s="55">
        <v>10</v>
      </c>
      <c r="B25" s="147" t="s">
        <v>87</v>
      </c>
      <c r="C25" s="147" t="s">
        <v>85</v>
      </c>
      <c r="D25" s="147" t="s">
        <v>86</v>
      </c>
      <c r="E25" s="60" t="s">
        <v>86</v>
      </c>
      <c r="F25" s="116">
        <v>2513.1570000000002</v>
      </c>
    </row>
    <row r="26" spans="1:7" ht="34.5" customHeight="1" x14ac:dyDescent="0.25">
      <c r="A26" s="55">
        <v>11</v>
      </c>
      <c r="B26" s="147" t="s">
        <v>88</v>
      </c>
      <c r="C26" s="147" t="s">
        <v>85</v>
      </c>
      <c r="D26" s="147" t="s">
        <v>86</v>
      </c>
      <c r="E26" s="60" t="s">
        <v>86</v>
      </c>
      <c r="F26" s="116">
        <v>15763.643</v>
      </c>
    </row>
    <row r="27" spans="1:7" ht="34.5" customHeight="1" x14ac:dyDescent="0.25">
      <c r="A27" s="55">
        <v>12</v>
      </c>
      <c r="B27" s="147" t="s">
        <v>89</v>
      </c>
      <c r="C27" s="147" t="s">
        <v>85</v>
      </c>
      <c r="D27" s="147" t="s">
        <v>86</v>
      </c>
      <c r="E27" s="60" t="s">
        <v>86</v>
      </c>
      <c r="F27" s="116">
        <v>30720</v>
      </c>
    </row>
    <row r="28" spans="1:7" ht="42" customHeight="1" x14ac:dyDescent="0.25">
      <c r="A28" s="55">
        <v>13</v>
      </c>
      <c r="B28" s="147" t="s">
        <v>90</v>
      </c>
      <c r="C28" s="147"/>
      <c r="D28" s="147" t="s">
        <v>73</v>
      </c>
      <c r="E28" s="61" t="s">
        <v>73</v>
      </c>
      <c r="F28" s="260">
        <v>0</v>
      </c>
    </row>
    <row r="30" spans="1:7" ht="31.5" customHeight="1" x14ac:dyDescent="0.25">
      <c r="A30" s="151" t="s">
        <v>118</v>
      </c>
      <c r="B30" s="151"/>
      <c r="C30" s="151"/>
      <c r="D30" s="151"/>
      <c r="E30" s="151"/>
      <c r="F30" s="151"/>
    </row>
  </sheetData>
  <mergeCells count="27"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</mergeCells>
  <pageMargins left="0.25" right="0.17" top="0.27" bottom="0.24" header="0.19" footer="0.17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E6" sqref="E6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58" t="s">
        <v>185</v>
      </c>
      <c r="B1" s="258"/>
      <c r="C1" s="258"/>
    </row>
    <row r="2" spans="1:3" ht="18" x14ac:dyDescent="0.25">
      <c r="A2" s="43"/>
      <c r="B2" s="43"/>
      <c r="C2" s="43"/>
    </row>
    <row r="3" spans="1:3" ht="22.5" customHeight="1" x14ac:dyDescent="0.2">
      <c r="A3" s="259" t="s">
        <v>198</v>
      </c>
      <c r="B3" s="259"/>
      <c r="C3" s="259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3" t="s">
        <v>184</v>
      </c>
      <c r="B5" s="45" t="s">
        <v>181</v>
      </c>
      <c r="C5" s="118">
        <f>ROUND((C7+C6+C8)/C9,2)</f>
        <v>3.05</v>
      </c>
    </row>
    <row r="6" spans="1:3" ht="68.25" customHeight="1" x14ac:dyDescent="0.2">
      <c r="A6" s="48" t="s">
        <v>187</v>
      </c>
      <c r="B6" s="47" t="s">
        <v>182</v>
      </c>
      <c r="C6" s="119">
        <v>124788.61</v>
      </c>
    </row>
    <row r="7" spans="1:3" ht="48.75" customHeight="1" x14ac:dyDescent="0.2">
      <c r="A7" s="46" t="s">
        <v>188</v>
      </c>
      <c r="B7" s="47" t="s">
        <v>182</v>
      </c>
      <c r="C7" s="119">
        <v>176596.87</v>
      </c>
    </row>
    <row r="8" spans="1:3" ht="68.25" customHeight="1" x14ac:dyDescent="0.2">
      <c r="A8" s="48" t="s">
        <v>189</v>
      </c>
      <c r="B8" s="47" t="s">
        <v>182</v>
      </c>
      <c r="C8" s="119">
        <v>35750.25</v>
      </c>
    </row>
    <row r="9" spans="1:3" ht="38.25" customHeight="1" x14ac:dyDescent="0.2">
      <c r="A9" s="46" t="s">
        <v>190</v>
      </c>
      <c r="B9" s="47" t="s">
        <v>183</v>
      </c>
      <c r="C9" s="120">
        <v>110399.67600000001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zoomScaleNormal="100" zoomScaleSheetLayoutView="100" workbookViewId="0">
      <selection activeCell="F1" sqref="F1:H1048576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8" width="10.625" hidden="1" customWidth="1"/>
  </cols>
  <sheetData>
    <row r="1" spans="1:8" s="3" customFormat="1" ht="72" customHeight="1" x14ac:dyDescent="0.25">
      <c r="A1" s="160" t="s">
        <v>165</v>
      </c>
      <c r="B1" s="160"/>
      <c r="C1" s="160"/>
      <c r="D1" s="160"/>
      <c r="E1" s="160"/>
    </row>
    <row r="2" spans="1:8" ht="39.75" customHeight="1" x14ac:dyDescent="0.25">
      <c r="A2" s="159" t="str">
        <f>'I ЦК'!A2:F2</f>
        <v>Предельные уровни нерегулируемых цен на электрическую энергию (мощность), поставляемую потребителям (покупателям) АО"Севкавказэнерго" в сентябре 2016 г.</v>
      </c>
      <c r="B2" s="159"/>
      <c r="C2" s="159"/>
      <c r="D2" s="159"/>
      <c r="E2" s="159"/>
    </row>
    <row r="3" spans="1:8" x14ac:dyDescent="0.25">
      <c r="A3" s="41"/>
      <c r="B3" s="41"/>
      <c r="C3" s="41"/>
      <c r="D3" s="41"/>
      <c r="E3" s="41"/>
    </row>
    <row r="4" spans="1:8" x14ac:dyDescent="0.25">
      <c r="A4" s="146" t="s">
        <v>57</v>
      </c>
      <c r="B4" s="146"/>
      <c r="C4" s="146"/>
      <c r="D4" s="146"/>
      <c r="E4" s="146"/>
    </row>
    <row r="5" spans="1:8" ht="33" customHeight="1" x14ac:dyDescent="0.25">
      <c r="A5" s="152" t="s">
        <v>58</v>
      </c>
      <c r="B5" s="152"/>
      <c r="C5" s="152"/>
      <c r="D5" s="152"/>
      <c r="E5" s="152"/>
    </row>
    <row r="6" spans="1:8" x14ac:dyDescent="0.25">
      <c r="A6" s="41"/>
      <c r="B6" s="41"/>
      <c r="C6" s="41"/>
      <c r="D6" s="41"/>
      <c r="E6" s="41"/>
    </row>
    <row r="7" spans="1:8" x14ac:dyDescent="0.25">
      <c r="A7" s="65" t="s">
        <v>99</v>
      </c>
      <c r="B7" s="54"/>
      <c r="C7" s="54"/>
      <c r="D7" s="54"/>
      <c r="E7" s="54"/>
    </row>
    <row r="8" spans="1:8" x14ac:dyDescent="0.25">
      <c r="A8" s="163" t="s">
        <v>107</v>
      </c>
      <c r="B8" s="161" t="s">
        <v>92</v>
      </c>
      <c r="C8" s="161"/>
      <c r="D8" s="161"/>
      <c r="E8" s="161"/>
    </row>
    <row r="9" spans="1:8" x14ac:dyDescent="0.25">
      <c r="A9" s="164"/>
      <c r="B9" s="66" t="s">
        <v>0</v>
      </c>
      <c r="C9" s="66" t="s">
        <v>100</v>
      </c>
      <c r="D9" s="66" t="s">
        <v>101</v>
      </c>
      <c r="E9" s="66" t="s">
        <v>3</v>
      </c>
    </row>
    <row r="10" spans="1:8" x14ac:dyDescent="0.25">
      <c r="A10" s="70" t="s">
        <v>102</v>
      </c>
      <c r="B10" s="67"/>
      <c r="C10" s="67"/>
      <c r="D10" s="67"/>
      <c r="E10" s="67"/>
      <c r="G10" t="s">
        <v>195</v>
      </c>
    </row>
    <row r="11" spans="1:8" x14ac:dyDescent="0.25">
      <c r="A11" s="68" t="s">
        <v>95</v>
      </c>
      <c r="B11" s="69">
        <f t="shared" ref="B11:E14" si="0">B30</f>
        <v>1665.11</v>
      </c>
      <c r="C11" s="69">
        <f t="shared" si="0"/>
        <v>1967.8799999999999</v>
      </c>
      <c r="D11" s="69">
        <f t="shared" si="0"/>
        <v>2152.9500000000003</v>
      </c>
      <c r="E11" s="69">
        <f t="shared" si="0"/>
        <v>2418.9800000000005</v>
      </c>
      <c r="F11" s="39">
        <f>B11</f>
        <v>1665.11</v>
      </c>
      <c r="G11" s="39">
        <f>B16</f>
        <v>2557.29</v>
      </c>
      <c r="H11" s="39">
        <f>B21</f>
        <v>5672.42</v>
      </c>
    </row>
    <row r="12" spans="1:8" x14ac:dyDescent="0.25">
      <c r="A12" s="68" t="s">
        <v>96</v>
      </c>
      <c r="B12" s="69">
        <f t="shared" si="0"/>
        <v>1659</v>
      </c>
      <c r="C12" s="69">
        <f t="shared" si="0"/>
        <v>1961.77</v>
      </c>
      <c r="D12" s="69">
        <f t="shared" si="0"/>
        <v>2146.84</v>
      </c>
      <c r="E12" s="69">
        <f t="shared" si="0"/>
        <v>2412.8700000000003</v>
      </c>
      <c r="F12" s="39">
        <f>C11</f>
        <v>1967.8799999999999</v>
      </c>
      <c r="G12" s="39">
        <f>C16</f>
        <v>2860.06</v>
      </c>
      <c r="H12" s="39">
        <f>C21</f>
        <v>5975.19</v>
      </c>
    </row>
    <row r="13" spans="1:8" x14ac:dyDescent="0.25">
      <c r="A13" s="68" t="s">
        <v>97</v>
      </c>
      <c r="B13" s="69">
        <f t="shared" si="0"/>
        <v>1636.92</v>
      </c>
      <c r="C13" s="69">
        <f t="shared" si="0"/>
        <v>1939.69</v>
      </c>
      <c r="D13" s="69">
        <f t="shared" si="0"/>
        <v>2124.7600000000002</v>
      </c>
      <c r="E13" s="69">
        <f t="shared" si="0"/>
        <v>2390.7900000000004</v>
      </c>
      <c r="F13" s="39">
        <f>D11</f>
        <v>2152.9500000000003</v>
      </c>
      <c r="G13" s="39">
        <f>D16</f>
        <v>3045.13</v>
      </c>
      <c r="H13" s="39">
        <f>D21</f>
        <v>6160.2599999999993</v>
      </c>
    </row>
    <row r="14" spans="1:8" x14ac:dyDescent="0.25">
      <c r="A14" s="68" t="s">
        <v>98</v>
      </c>
      <c r="B14" s="69">
        <f t="shared" si="0"/>
        <v>1617.3799999999999</v>
      </c>
      <c r="C14" s="69">
        <f t="shared" si="0"/>
        <v>1920.1499999999999</v>
      </c>
      <c r="D14" s="69">
        <f t="shared" si="0"/>
        <v>2105.2200000000003</v>
      </c>
      <c r="E14" s="69">
        <f t="shared" si="0"/>
        <v>2371.2500000000005</v>
      </c>
      <c r="F14" s="39">
        <f>E11</f>
        <v>2418.9800000000005</v>
      </c>
      <c r="G14" s="39">
        <f>E16</f>
        <v>3311.16</v>
      </c>
      <c r="H14" s="39">
        <f>E21</f>
        <v>6426.29</v>
      </c>
    </row>
    <row r="15" spans="1:8" x14ac:dyDescent="0.25">
      <c r="A15" s="70" t="s">
        <v>103</v>
      </c>
      <c r="B15" s="67"/>
      <c r="C15" s="67"/>
      <c r="D15" s="67"/>
      <c r="E15" s="67"/>
      <c r="F15" s="39">
        <f>B12</f>
        <v>1659</v>
      </c>
      <c r="G15" s="39">
        <f>B17</f>
        <v>2543.65</v>
      </c>
      <c r="H15" s="39">
        <f>B22</f>
        <v>5632.48</v>
      </c>
    </row>
    <row r="16" spans="1:8" x14ac:dyDescent="0.25">
      <c r="A16" s="68" t="s">
        <v>95</v>
      </c>
      <c r="B16" s="69">
        <f>'Расчет сбытовых надбавок'!$D$21+'Иные услуги '!$C$5+'РСТ РСО-А'!K6+АТС!$B$12</f>
        <v>2557.29</v>
      </c>
      <c r="C16" s="69">
        <f>'Расчет сбытовых надбавок'!$D$21+'Иные услуги '!$C$5+'РСТ РСО-А'!L6+АТС!$B$12</f>
        <v>2860.06</v>
      </c>
      <c r="D16" s="69">
        <f>'Расчет сбытовых надбавок'!$D$21+'Иные услуги '!$C$5+'РСТ РСО-А'!M6+АТС!$B$12</f>
        <v>3045.13</v>
      </c>
      <c r="E16" s="69">
        <f>'Расчет сбытовых надбавок'!$D$21+'Иные услуги '!$C$5+'РСТ РСО-А'!N6+АТС!$B$12</f>
        <v>3311.16</v>
      </c>
      <c r="F16" s="39">
        <f>C12</f>
        <v>1961.77</v>
      </c>
      <c r="G16" s="39">
        <f>C17</f>
        <v>2846.42</v>
      </c>
      <c r="H16" s="39">
        <f>C22</f>
        <v>5935.25</v>
      </c>
    </row>
    <row r="17" spans="1:8" x14ac:dyDescent="0.25">
      <c r="A17" s="68" t="s">
        <v>96</v>
      </c>
      <c r="B17" s="69">
        <f>'Расчет сбытовых надбавок'!$E$21+'Иные услуги '!$C$5+'РСТ РСО-А'!K6+АТС!$B$12</f>
        <v>2543.65</v>
      </c>
      <c r="C17" s="69">
        <f>'Расчет сбытовых надбавок'!$E$21+'Иные услуги '!$C$5+'РСТ РСО-А'!L6+АТС!$B$12</f>
        <v>2846.42</v>
      </c>
      <c r="D17" s="69">
        <f>'Расчет сбытовых надбавок'!$E$21+'Иные услуги '!$C$5+'РСТ РСО-А'!M6+АТС!$B$12</f>
        <v>3031.49</v>
      </c>
      <c r="E17" s="69">
        <f>'Расчет сбытовых надбавок'!$E$21+'Иные услуги '!$C$5+'РСТ РСО-А'!N6+АТС!$B$12</f>
        <v>3297.5200000000004</v>
      </c>
      <c r="F17" s="39">
        <f>D12</f>
        <v>2146.84</v>
      </c>
      <c r="G17" s="39">
        <f>D17</f>
        <v>3031.49</v>
      </c>
      <c r="H17" s="39">
        <f>D22</f>
        <v>6120.32</v>
      </c>
    </row>
    <row r="18" spans="1:8" x14ac:dyDescent="0.25">
      <c r="A18" s="68" t="s">
        <v>97</v>
      </c>
      <c r="B18" s="69">
        <f>'Расчет сбытовых надбавок'!$F$21+'Иные услуги '!$C$5+'РСТ РСО-А'!K6+АТС!$B$12</f>
        <v>2494.3199999999997</v>
      </c>
      <c r="C18" s="69">
        <f>'Расчет сбытовых надбавок'!$F$21+'Иные услуги '!$C$5+'РСТ РСО-А'!L6+АТС!$B$12</f>
        <v>2797.09</v>
      </c>
      <c r="D18" s="69">
        <f>'Расчет сбытовых надбавок'!$F$21+'Иные услуги '!$C$5+'РСТ РСО-А'!M6+АТС!$B$12</f>
        <v>2982.16</v>
      </c>
      <c r="E18" s="69">
        <f>'Расчет сбытовых надбавок'!$F$21+'Иные услуги '!$C$5+'РСТ РСО-А'!N6+АТС!$B$12</f>
        <v>3248.19</v>
      </c>
      <c r="F18" s="39">
        <f>E12</f>
        <v>2412.8700000000003</v>
      </c>
      <c r="G18" s="39">
        <f>E17</f>
        <v>3297.5200000000004</v>
      </c>
      <c r="H18" s="39">
        <f>E22</f>
        <v>6386.35</v>
      </c>
    </row>
    <row r="19" spans="1:8" x14ac:dyDescent="0.25">
      <c r="A19" s="68" t="s">
        <v>98</v>
      </c>
      <c r="B19" s="69">
        <f>'Расчет сбытовых надбавок'!$G$21+'Иные услуги '!$C$5+'РСТ РСО-А'!K6+АТС!$B$12</f>
        <v>2450.66</v>
      </c>
      <c r="C19" s="69">
        <f>'Расчет сбытовых надбавок'!$G$21+'Иные услуги '!$C$5+'РСТ РСО-А'!L6+АТС!$B$12</f>
        <v>2753.4300000000003</v>
      </c>
      <c r="D19" s="69">
        <f>'Расчет сбытовых надбавок'!$G$21+'Иные услуги '!$C$5+'РСТ РСО-А'!M6+АТС!$B$12</f>
        <v>2938.5</v>
      </c>
      <c r="E19" s="69">
        <f>'Расчет сбытовых надбавок'!$G$21+'Иные услуги '!$C$5+'РСТ РСО-А'!N6+АТС!$B$12</f>
        <v>3204.53</v>
      </c>
      <c r="F19" s="39">
        <f>B13</f>
        <v>1636.92</v>
      </c>
      <c r="G19" s="39">
        <f>B18</f>
        <v>2494.3199999999997</v>
      </c>
      <c r="H19" s="39">
        <f>B23</f>
        <v>5488</v>
      </c>
    </row>
    <row r="20" spans="1:8" x14ac:dyDescent="0.25">
      <c r="A20" s="70" t="s">
        <v>104</v>
      </c>
      <c r="B20" s="67"/>
      <c r="C20" s="67"/>
      <c r="D20" s="67"/>
      <c r="E20" s="67"/>
      <c r="F20" s="39">
        <f>C13</f>
        <v>1939.69</v>
      </c>
      <c r="G20" s="39">
        <f>C18</f>
        <v>2797.09</v>
      </c>
      <c r="H20" s="39">
        <f>C23</f>
        <v>5790.7699999999995</v>
      </c>
    </row>
    <row r="21" spans="1:8" x14ac:dyDescent="0.25">
      <c r="A21" s="68" t="s">
        <v>95</v>
      </c>
      <c r="B21" s="69">
        <f>'Расчет сбытовых надбавок'!$D$26+'Иные услуги '!$C$5+'РСТ РСО-А'!K$6+АТС!$B$13</f>
        <v>5672.42</v>
      </c>
      <c r="C21" s="69">
        <f>'Расчет сбытовых надбавок'!$D$26+'Иные услуги '!$C$5+'РСТ РСО-А'!L$6+АТС!$B$13</f>
        <v>5975.19</v>
      </c>
      <c r="D21" s="69">
        <f>'Расчет сбытовых надбавок'!$D$26+'Иные услуги '!$C$5+'РСТ РСО-А'!M$6+АТС!$B$13</f>
        <v>6160.2599999999993</v>
      </c>
      <c r="E21" s="69">
        <f>'Расчет сбытовых надбавок'!$D$26+'Иные услуги '!$C$5+'РСТ РСО-А'!N$6+АТС!$B$13</f>
        <v>6426.29</v>
      </c>
      <c r="F21" s="39">
        <f>D13</f>
        <v>2124.7600000000002</v>
      </c>
      <c r="G21" s="39">
        <f>D18</f>
        <v>2982.16</v>
      </c>
      <c r="H21" s="39">
        <f>D23</f>
        <v>5975.84</v>
      </c>
    </row>
    <row r="22" spans="1:8" x14ac:dyDescent="0.25">
      <c r="A22" s="68" t="s">
        <v>96</v>
      </c>
      <c r="B22" s="69">
        <f>'Расчет сбытовых надбавок'!$E$26+'Иные услуги '!$C$5+'РСТ РСО-А'!K$6+АТС!$B$13</f>
        <v>5632.48</v>
      </c>
      <c r="C22" s="69">
        <f>'Расчет сбытовых надбавок'!$E$26+'Иные услуги '!$C$5+'РСТ РСО-А'!L$6+АТС!$B$13</f>
        <v>5935.25</v>
      </c>
      <c r="D22" s="69">
        <f>'Расчет сбытовых надбавок'!$E$26+'Иные услуги '!$C$5+'РСТ РСО-А'!M$6+АТС!$B$13</f>
        <v>6120.32</v>
      </c>
      <c r="E22" s="69">
        <f>'Расчет сбытовых надбавок'!$E$26+'Иные услуги '!$C$5+'РСТ РСО-А'!N$6+АТС!$B$13</f>
        <v>6386.35</v>
      </c>
      <c r="F22" s="39">
        <f>E13</f>
        <v>2390.7900000000004</v>
      </c>
      <c r="G22" s="39">
        <f>E18</f>
        <v>3248.19</v>
      </c>
      <c r="H22" s="39">
        <f>E23</f>
        <v>6241.87</v>
      </c>
    </row>
    <row r="23" spans="1:8" x14ac:dyDescent="0.25">
      <c r="A23" s="68" t="s">
        <v>97</v>
      </c>
      <c r="B23" s="69">
        <f>'Расчет сбытовых надбавок'!$F$26+'Иные услуги '!$C$5+'РСТ РСО-А'!K$6+АТС!$B$13</f>
        <v>5488</v>
      </c>
      <c r="C23" s="69">
        <f>'Расчет сбытовых надбавок'!$F$26+'Иные услуги '!$C$5+'РСТ РСО-А'!L$6+АТС!$B$13</f>
        <v>5790.7699999999995</v>
      </c>
      <c r="D23" s="69">
        <f>'Расчет сбытовых надбавок'!$F$26+'Иные услуги '!$C$5+'РСТ РСО-А'!M$6+АТС!$B$13</f>
        <v>5975.84</v>
      </c>
      <c r="E23" s="69">
        <f>'Расчет сбытовых надбавок'!$F$26+'Иные услуги '!$C$5+'РСТ РСО-А'!N$6+АТС!$B$13</f>
        <v>6241.87</v>
      </c>
      <c r="F23" s="39">
        <f>B14</f>
        <v>1617.3799999999999</v>
      </c>
      <c r="G23" s="39">
        <f>B19</f>
        <v>2450.66</v>
      </c>
      <c r="H23" s="39">
        <f>B24</f>
        <v>5360.16</v>
      </c>
    </row>
    <row r="24" spans="1:8" x14ac:dyDescent="0.25">
      <c r="A24" s="68" t="s">
        <v>98</v>
      </c>
      <c r="B24" s="69">
        <f>'Расчет сбытовых надбавок'!$G$26+'Иные услуги '!$C$5+'РСТ РСО-А'!K$6+АТС!$B$13</f>
        <v>5360.16</v>
      </c>
      <c r="C24" s="69">
        <f>'Расчет сбытовых надбавок'!$G$26+'Иные услуги '!$C$5+'РСТ РСО-А'!L$6+АТС!$B$13</f>
        <v>5662.9299999999994</v>
      </c>
      <c r="D24" s="69">
        <f>'Расчет сбытовых надбавок'!$G$26+'Иные услуги '!$C$5+'РСТ РСО-А'!M$6+АТС!$B$13</f>
        <v>5848</v>
      </c>
      <c r="E24" s="69">
        <f>'Расчет сбытовых надбавок'!$G$26+'Иные услуги '!$C$5+'РСТ РСО-А'!N$6+АТС!$B$13</f>
        <v>6114.03</v>
      </c>
      <c r="F24" s="39">
        <f>C14</f>
        <v>1920.1499999999999</v>
      </c>
      <c r="G24" s="39">
        <f>C19</f>
        <v>2753.4300000000003</v>
      </c>
      <c r="H24" s="39">
        <f>C24</f>
        <v>5662.9299999999994</v>
      </c>
    </row>
    <row r="25" spans="1:8" x14ac:dyDescent="0.25">
      <c r="A25" s="162"/>
      <c r="B25" s="162"/>
      <c r="C25" s="162"/>
      <c r="D25" s="162"/>
      <c r="E25" s="162"/>
      <c r="F25" s="39">
        <f>D14</f>
        <v>2105.2200000000003</v>
      </c>
      <c r="G25" s="39">
        <f>D19</f>
        <v>2938.5</v>
      </c>
      <c r="H25" s="39">
        <f>D24</f>
        <v>5848</v>
      </c>
    </row>
    <row r="26" spans="1:8" x14ac:dyDescent="0.25">
      <c r="A26" s="95" t="s">
        <v>105</v>
      </c>
      <c r="B26" s="54"/>
      <c r="C26" s="54"/>
      <c r="D26" s="54"/>
      <c r="E26" s="54"/>
      <c r="F26" s="39">
        <f>E14</f>
        <v>2371.2500000000005</v>
      </c>
      <c r="G26" s="39">
        <f>E19</f>
        <v>3204.53</v>
      </c>
      <c r="H26" s="39">
        <f>E24</f>
        <v>6114.03</v>
      </c>
    </row>
    <row r="27" spans="1:8" x14ac:dyDescent="0.25">
      <c r="A27" s="163" t="s">
        <v>107</v>
      </c>
      <c r="B27" s="161" t="s">
        <v>92</v>
      </c>
      <c r="C27" s="161"/>
      <c r="D27" s="161"/>
      <c r="E27" s="161"/>
    </row>
    <row r="28" spans="1:8" x14ac:dyDescent="0.25">
      <c r="A28" s="164"/>
      <c r="B28" s="66" t="s">
        <v>0</v>
      </c>
      <c r="C28" s="66" t="s">
        <v>100</v>
      </c>
      <c r="D28" s="66" t="s">
        <v>101</v>
      </c>
      <c r="E28" s="66" t="s">
        <v>3</v>
      </c>
    </row>
    <row r="29" spans="1:8" x14ac:dyDescent="0.25">
      <c r="A29" s="70" t="s">
        <v>102</v>
      </c>
      <c r="B29" s="67"/>
      <c r="C29" s="67"/>
      <c r="D29" s="67"/>
      <c r="E29" s="67"/>
    </row>
    <row r="30" spans="1:8" x14ac:dyDescent="0.25">
      <c r="A30" s="68" t="s">
        <v>95</v>
      </c>
      <c r="B30" s="71">
        <f>АТС!$B$15+'РСТ РСО-А'!K$6+'Иные услуги '!$C$5+'Расчет сбытовых надбавок'!$D31</f>
        <v>1665.11</v>
      </c>
      <c r="C30" s="71">
        <f>АТС!$B$15+'РСТ РСО-А'!L$6+'Иные услуги '!$C$5+'Расчет сбытовых надбавок'!$D31</f>
        <v>1967.8799999999999</v>
      </c>
      <c r="D30" s="71">
        <f>АТС!$B$15+'РСТ РСО-А'!M$6+'Иные услуги '!$C$5+'Расчет сбытовых надбавок'!$D31</f>
        <v>2152.9500000000003</v>
      </c>
      <c r="E30" s="71">
        <f>АТС!$B$15+'РСТ РСО-А'!N$6+'Иные услуги '!$C$5+'Расчет сбытовых надбавок'!$D31</f>
        <v>2418.9800000000005</v>
      </c>
    </row>
    <row r="31" spans="1:8" x14ac:dyDescent="0.25">
      <c r="A31" s="68" t="s">
        <v>96</v>
      </c>
      <c r="B31" s="71">
        <f>АТС!$B$15+'РСТ РСО-А'!K$6+'Иные услуги '!$C$5+'Расчет сбытовых надбавок'!$E$31</f>
        <v>1659</v>
      </c>
      <c r="C31" s="71">
        <f>АТС!$B$15+'РСТ РСО-А'!L$6+'Иные услуги '!$C$5+'Расчет сбытовых надбавок'!$E$31</f>
        <v>1961.77</v>
      </c>
      <c r="D31" s="71">
        <f>АТС!$B$15+'РСТ РСО-А'!M$6+'Иные услуги '!$C$5+'Расчет сбытовых надбавок'!$E$31</f>
        <v>2146.84</v>
      </c>
      <c r="E31" s="71">
        <f>АТС!$B$15+'РСТ РСО-А'!N$6+'Иные услуги '!$C$5+'Расчет сбытовых надбавок'!$E$31</f>
        <v>2412.8700000000003</v>
      </c>
    </row>
    <row r="32" spans="1:8" x14ac:dyDescent="0.25">
      <c r="A32" s="68" t="s">
        <v>97</v>
      </c>
      <c r="B32" s="71">
        <f>АТС!$B$15+'РСТ РСО-А'!K$6+'Иные услуги '!$C$5+'Расчет сбытовых надбавок'!$F$31</f>
        <v>1636.92</v>
      </c>
      <c r="C32" s="71">
        <f>АТС!$B$15+'РСТ РСО-А'!L$6+'Иные услуги '!$C$5+'Расчет сбытовых надбавок'!$F$31</f>
        <v>1939.69</v>
      </c>
      <c r="D32" s="71">
        <f>АТС!$B$15+'РСТ РСО-А'!M$6+'Иные услуги '!$C$5+'Расчет сбытовых надбавок'!$F$31</f>
        <v>2124.7600000000002</v>
      </c>
      <c r="E32" s="71">
        <f>АТС!$B$15+'РСТ РСО-А'!N$6+'Иные услуги '!$C$5+'Расчет сбытовых надбавок'!$F$31</f>
        <v>2390.7900000000004</v>
      </c>
    </row>
    <row r="33" spans="1:6" x14ac:dyDescent="0.25">
      <c r="A33" s="68" t="s">
        <v>98</v>
      </c>
      <c r="B33" s="71">
        <f>АТС!$B$15+'РСТ РСО-А'!K$6+'Иные услуги '!$C$5+'Расчет сбытовых надбавок'!$G$31</f>
        <v>1617.3799999999999</v>
      </c>
      <c r="C33" s="71">
        <f>АТС!$B$15+'РСТ РСО-А'!L$6+'Иные услуги '!$C$5+'Расчет сбытовых надбавок'!$G$31</f>
        <v>1920.1499999999999</v>
      </c>
      <c r="D33" s="71">
        <f>АТС!$B$15+'РСТ РСО-А'!M$6+'Иные услуги '!$C$5+'Расчет сбытовых надбавок'!$G$31</f>
        <v>2105.2200000000003</v>
      </c>
      <c r="E33" s="71">
        <f>АТС!$B$15+'РСТ РСО-А'!N$6+'Иные услуги '!$C$5+'Расчет сбытовых надбавок'!$G$31</f>
        <v>2371.2500000000005</v>
      </c>
    </row>
    <row r="34" spans="1:6" x14ac:dyDescent="0.25">
      <c r="A34" s="70" t="s">
        <v>106</v>
      </c>
      <c r="B34" s="72"/>
      <c r="C34" s="72"/>
      <c r="D34" s="72"/>
      <c r="E34" s="72"/>
    </row>
    <row r="35" spans="1:6" x14ac:dyDescent="0.25">
      <c r="A35" s="68" t="s">
        <v>95</v>
      </c>
      <c r="B35" s="71">
        <f>АТС!$B$16+'РСТ РСО-А'!K$6+'Иные услуги '!$C$5+'Расчет сбытовых надбавок'!$D$36</f>
        <v>3430.1</v>
      </c>
      <c r="C35" s="71">
        <f>АТС!$B$16+'РСТ РСО-А'!L$6+'Иные услуги '!$C$5+'Расчет сбытовых надбавок'!$D$36</f>
        <v>3732.8700000000003</v>
      </c>
      <c r="D35" s="71">
        <f>АТС!$B$16+'РСТ РСО-А'!M$6+'Иные услуги '!$C$5+'Расчет сбытовых надбавок'!$D$36</f>
        <v>3917.94</v>
      </c>
      <c r="E35" s="71">
        <f>АТС!$B$16+'РСТ РСО-А'!N$6+'Иные услуги '!$C$5+'Расчет сбытовых надбавок'!$D$36</f>
        <v>4183.97</v>
      </c>
      <c r="F35" s="39">
        <f>B35</f>
        <v>3430.1</v>
      </c>
    </row>
    <row r="36" spans="1:6" x14ac:dyDescent="0.25">
      <c r="A36" s="68" t="s">
        <v>96</v>
      </c>
      <c r="B36" s="71">
        <f>АТС!$B$16+'РСТ РСО-А'!K$6+'Иные услуги '!$C$5+'Расчет сбытовых надбавок'!$E$36</f>
        <v>3409.1</v>
      </c>
      <c r="C36" s="71">
        <f>АТС!$B$16+'РСТ РСО-А'!L$6+'Иные услуги '!$C$5+'Расчет сбытовых надбавок'!$E$36</f>
        <v>3711.8700000000003</v>
      </c>
      <c r="D36" s="71">
        <f>АТС!$B$16+'РСТ РСО-А'!M$6+'Иные услуги '!$C$5+'Расчет сбытовых надбавок'!$E$36</f>
        <v>3896.94</v>
      </c>
      <c r="E36" s="71">
        <f>АТС!$B$16+'РСТ РСО-А'!N$6+'Иные услуги '!$C$5+'Расчет сбытовых надбавок'!$E$36</f>
        <v>4162.97</v>
      </c>
      <c r="F36" s="39">
        <f>C35</f>
        <v>3732.8700000000003</v>
      </c>
    </row>
    <row r="37" spans="1:6" x14ac:dyDescent="0.25">
      <c r="A37" s="68" t="s">
        <v>97</v>
      </c>
      <c r="B37" s="71">
        <f>АТС!$B$16+'РСТ РСО-А'!K$6+'Иные услуги '!$C$5+'Расчет сбытовых надбавок'!$F$36</f>
        <v>3333.1</v>
      </c>
      <c r="C37" s="71">
        <f>АТС!$B$16+'РСТ РСО-А'!L$6+'Иные услуги '!$C$5+'Расчет сбытовых надбавок'!$F$36</f>
        <v>3635.8700000000003</v>
      </c>
      <c r="D37" s="71">
        <f>АТС!$B$16+'РСТ РСО-А'!M$6+'Иные услуги '!$C$5+'Расчет сбытовых надбавок'!$F$36</f>
        <v>3820.94</v>
      </c>
      <c r="E37" s="71">
        <f>АТС!$B$16+'РСТ РСО-А'!N$6+'Иные услуги '!$C$5+'Расчет сбытовых надбавок'!$F$36</f>
        <v>4086.9700000000003</v>
      </c>
      <c r="F37" s="39">
        <f>D35</f>
        <v>3917.94</v>
      </c>
    </row>
    <row r="38" spans="1:6" x14ac:dyDescent="0.25">
      <c r="A38" s="68" t="s">
        <v>98</v>
      </c>
      <c r="B38" s="71">
        <f>АТС!$B$16+'РСТ РСО-А'!K$6+'Иные услуги '!$C$5+'Расчет сбытовых надбавок'!$G$36</f>
        <v>3265.86</v>
      </c>
      <c r="C38" s="71">
        <f>АТС!$B$16+'РСТ РСО-А'!L$6+'Иные услуги '!$C$5+'Расчет сбытовых надбавок'!$G$36</f>
        <v>3568.6300000000006</v>
      </c>
      <c r="D38" s="71">
        <f>АТС!$B$16+'РСТ РСО-А'!M$6+'Иные услуги '!$C$5+'Расчет сбытовых надбавок'!$G$36</f>
        <v>3753.7000000000003</v>
      </c>
      <c r="E38" s="71">
        <f>АТС!$B$16+'РСТ РСО-А'!N$6+'Иные услуги '!$C$5+'Расчет сбытовых надбавок'!$G$36</f>
        <v>4019.7300000000005</v>
      </c>
      <c r="F38" s="39">
        <f>E35</f>
        <v>4183.97</v>
      </c>
    </row>
    <row r="39" spans="1:6" x14ac:dyDescent="0.25">
      <c r="F39" s="39">
        <f>B36</f>
        <v>3409.1</v>
      </c>
    </row>
    <row r="40" spans="1:6" x14ac:dyDescent="0.25">
      <c r="F40" s="39">
        <f>C36</f>
        <v>3711.8700000000003</v>
      </c>
    </row>
    <row r="41" spans="1:6" x14ac:dyDescent="0.25">
      <c r="F41" s="39">
        <f>D36</f>
        <v>3896.94</v>
      </c>
    </row>
    <row r="42" spans="1:6" x14ac:dyDescent="0.25">
      <c r="F42" s="39">
        <f>E36</f>
        <v>4162.97</v>
      </c>
    </row>
    <row r="43" spans="1:6" x14ac:dyDescent="0.25">
      <c r="F43" s="39">
        <f>B37</f>
        <v>3333.1</v>
      </c>
    </row>
    <row r="44" spans="1:6" x14ac:dyDescent="0.25">
      <c r="F44" s="39">
        <f>C37</f>
        <v>3635.8700000000003</v>
      </c>
    </row>
    <row r="45" spans="1:6" x14ac:dyDescent="0.25">
      <c r="F45" s="39">
        <f>D37</f>
        <v>3820.94</v>
      </c>
    </row>
    <row r="46" spans="1:6" x14ac:dyDescent="0.25">
      <c r="F46" s="39">
        <f>E37</f>
        <v>4086.9700000000003</v>
      </c>
    </row>
    <row r="47" spans="1:6" x14ac:dyDescent="0.25">
      <c r="F47" s="39">
        <f>B38</f>
        <v>3265.86</v>
      </c>
    </row>
    <row r="48" spans="1:6" x14ac:dyDescent="0.25">
      <c r="F48" s="39">
        <f>C38</f>
        <v>3568.6300000000006</v>
      </c>
    </row>
    <row r="49" spans="6:6" x14ac:dyDescent="0.25">
      <c r="F49" s="39">
        <f>D38</f>
        <v>3753.7000000000003</v>
      </c>
    </row>
    <row r="50" spans="6:6" x14ac:dyDescent="0.25">
      <c r="F50" s="39">
        <f>E38</f>
        <v>4019.7300000000005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D591" activePane="bottomRight" state="frozen"/>
      <selection pane="topRight" activeCell="B1" sqref="B1"/>
      <selection pane="bottomLeft" activeCell="A5" sqref="A5"/>
      <selection pane="bottomRight" activeCell="A603" sqref="A603:XFD603"/>
    </sheetView>
  </sheetViews>
  <sheetFormatPr defaultRowHeight="15" x14ac:dyDescent="0.25"/>
  <cols>
    <col min="1" max="1" width="14.25" style="77" customWidth="1"/>
    <col min="2" max="9" width="12" style="77" customWidth="1"/>
    <col min="10" max="10" width="12.375" style="77" customWidth="1"/>
    <col min="11" max="11" width="12.625" style="77" customWidth="1"/>
    <col min="12" max="12" width="11.75" style="77" customWidth="1"/>
    <col min="13" max="25" width="12" style="77" customWidth="1"/>
    <col min="26" max="26" width="9" style="42"/>
    <col min="27" max="27" width="11.25" style="42" customWidth="1"/>
    <col min="28" max="16384" width="9" style="42"/>
  </cols>
  <sheetData>
    <row r="1" spans="1:27" s="90" customFormat="1" ht="44.25" customHeight="1" x14ac:dyDescent="0.25">
      <c r="A1" s="184" t="s">
        <v>165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</row>
    <row r="2" spans="1:27" ht="18.75" customHeight="1" x14ac:dyDescent="0.2">
      <c r="A2" s="185" t="s">
        <v>197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7" ht="39.75" customHeight="1" x14ac:dyDescent="0.2">
      <c r="A3" s="186" t="s">
        <v>108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7" ht="25.5" customHeight="1" x14ac:dyDescent="0.2">
      <c r="A4" s="187" t="s">
        <v>51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7" spans="1:27" x14ac:dyDescent="0.25">
      <c r="A7" s="77" t="s">
        <v>119</v>
      </c>
    </row>
    <row r="9" spans="1:27" s="90" customFormat="1" x14ac:dyDescent="0.25">
      <c r="A9" s="88" t="s">
        <v>120</v>
      </c>
      <c r="B9" s="88"/>
      <c r="C9" s="88"/>
      <c r="D9" s="89"/>
      <c r="E9" s="89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</row>
    <row r="10" spans="1:27" x14ac:dyDescent="0.25">
      <c r="A10" s="87" t="s">
        <v>149</v>
      </c>
      <c r="B10" s="78"/>
      <c r="C10" s="78"/>
      <c r="D10" s="78"/>
    </row>
    <row r="11" spans="1:27" ht="12.75" x14ac:dyDescent="0.2">
      <c r="A11" s="167" t="s">
        <v>48</v>
      </c>
      <c r="B11" s="170" t="s">
        <v>121</v>
      </c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2"/>
    </row>
    <row r="12" spans="1:27" ht="12.75" x14ac:dyDescent="0.2">
      <c r="A12" s="168"/>
      <c r="B12" s="173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5"/>
    </row>
    <row r="13" spans="1:27" ht="12.75" customHeight="1" x14ac:dyDescent="0.2">
      <c r="A13" s="168"/>
      <c r="B13" s="176" t="s">
        <v>122</v>
      </c>
      <c r="C13" s="165" t="s">
        <v>123</v>
      </c>
      <c r="D13" s="165" t="s">
        <v>124</v>
      </c>
      <c r="E13" s="165" t="s">
        <v>125</v>
      </c>
      <c r="F13" s="165" t="s">
        <v>126</v>
      </c>
      <c r="G13" s="165" t="s">
        <v>127</v>
      </c>
      <c r="H13" s="165" t="s">
        <v>128</v>
      </c>
      <c r="I13" s="165" t="s">
        <v>129</v>
      </c>
      <c r="J13" s="165" t="s">
        <v>130</v>
      </c>
      <c r="K13" s="165" t="s">
        <v>131</v>
      </c>
      <c r="L13" s="165" t="s">
        <v>132</v>
      </c>
      <c r="M13" s="165" t="s">
        <v>133</v>
      </c>
      <c r="N13" s="178" t="s">
        <v>134</v>
      </c>
      <c r="O13" s="165" t="s">
        <v>135</v>
      </c>
      <c r="P13" s="165" t="s">
        <v>136</v>
      </c>
      <c r="Q13" s="165" t="s">
        <v>137</v>
      </c>
      <c r="R13" s="165" t="s">
        <v>138</v>
      </c>
      <c r="S13" s="165" t="s">
        <v>139</v>
      </c>
      <c r="T13" s="165" t="s">
        <v>140</v>
      </c>
      <c r="U13" s="165" t="s">
        <v>141</v>
      </c>
      <c r="V13" s="165" t="s">
        <v>142</v>
      </c>
      <c r="W13" s="165" t="s">
        <v>143</v>
      </c>
      <c r="X13" s="165" t="s">
        <v>144</v>
      </c>
      <c r="Y13" s="165" t="s">
        <v>145</v>
      </c>
    </row>
    <row r="14" spans="1:27" ht="11.25" customHeight="1" x14ac:dyDescent="0.2">
      <c r="A14" s="169"/>
      <c r="B14" s="177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79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</row>
    <row r="15" spans="1:27" ht="18.75" customHeight="1" x14ac:dyDescent="0.2">
      <c r="A15" s="79">
        <f>АТС!A41</f>
        <v>42614</v>
      </c>
      <c r="B15" s="83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1578.31</v>
      </c>
      <c r="C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1639.8799999999999</v>
      </c>
      <c r="D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1712.75</v>
      </c>
      <c r="E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1732.86</v>
      </c>
      <c r="F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1753.8799999999999</v>
      </c>
      <c r="G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1775.2799999999997</v>
      </c>
      <c r="H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1712.55</v>
      </c>
      <c r="I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2084.1999999999998</v>
      </c>
      <c r="J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2010.1399999999999</v>
      </c>
      <c r="K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1828.29</v>
      </c>
      <c r="L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1779</v>
      </c>
      <c r="M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1779.27</v>
      </c>
      <c r="N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1779.75</v>
      </c>
      <c r="O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1780.1499999999999</v>
      </c>
      <c r="P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1780.37</v>
      </c>
      <c r="Q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1702.48</v>
      </c>
      <c r="R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1702.71</v>
      </c>
      <c r="S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1739.3799999999999</v>
      </c>
      <c r="T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1733.2199999999998</v>
      </c>
      <c r="U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1595.71</v>
      </c>
      <c r="V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1622.98</v>
      </c>
      <c r="W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1678.8999999999999</v>
      </c>
      <c r="X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1716.31</v>
      </c>
      <c r="Y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1545.58</v>
      </c>
      <c r="AA15" s="80"/>
    </row>
    <row r="16" spans="1:27" x14ac:dyDescent="0.2">
      <c r="A16" s="79">
        <f>A15+1</f>
        <v>42615</v>
      </c>
      <c r="B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1591.96</v>
      </c>
      <c r="C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1656.87</v>
      </c>
      <c r="D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1722.58</v>
      </c>
      <c r="E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1693.06</v>
      </c>
      <c r="F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1732.4099999999999</v>
      </c>
      <c r="G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1775.76</v>
      </c>
      <c r="H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1712.7399999999998</v>
      </c>
      <c r="I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2084.14</v>
      </c>
      <c r="J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2010.48</v>
      </c>
      <c r="K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1829.4299999999998</v>
      </c>
      <c r="L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1799.9699999999998</v>
      </c>
      <c r="M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1800.8600000000001</v>
      </c>
      <c r="N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1800.19</v>
      </c>
      <c r="O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1799.9</v>
      </c>
      <c r="P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1800.05</v>
      </c>
      <c r="Q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1717.46</v>
      </c>
      <c r="R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1717.62</v>
      </c>
      <c r="S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1740.06</v>
      </c>
      <c r="T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1732.98</v>
      </c>
      <c r="U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1580.4699999999998</v>
      </c>
      <c r="V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1623.8799999999999</v>
      </c>
      <c r="W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1687.42</v>
      </c>
      <c r="X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1747.35</v>
      </c>
      <c r="Y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1546.3600000000001</v>
      </c>
    </row>
    <row r="17" spans="1:25" x14ac:dyDescent="0.2">
      <c r="A17" s="79">
        <f t="shared" ref="A17:A45" si="0">A16+1</f>
        <v>42616</v>
      </c>
      <c r="B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1648.54</v>
      </c>
      <c r="C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1704.9</v>
      </c>
      <c r="D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1745.88</v>
      </c>
      <c r="E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1768.21</v>
      </c>
      <c r="F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1791.8</v>
      </c>
      <c r="G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1792.58</v>
      </c>
      <c r="H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1686.2199999999998</v>
      </c>
      <c r="I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1535.31</v>
      </c>
      <c r="J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1553.35</v>
      </c>
      <c r="K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1852.57</v>
      </c>
      <c r="L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1863.51</v>
      </c>
      <c r="M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1864.25</v>
      </c>
      <c r="N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1862.95</v>
      </c>
      <c r="O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1862.86</v>
      </c>
      <c r="P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1863.08</v>
      </c>
      <c r="Q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1863.04</v>
      </c>
      <c r="R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1863.29</v>
      </c>
      <c r="S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1822.4499999999998</v>
      </c>
      <c r="T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1749.36</v>
      </c>
      <c r="U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1642.37</v>
      </c>
      <c r="V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1615.96</v>
      </c>
      <c r="W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1699.37</v>
      </c>
      <c r="X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1862.69</v>
      </c>
      <c r="Y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1521.92</v>
      </c>
    </row>
    <row r="18" spans="1:25" x14ac:dyDescent="0.2">
      <c r="A18" s="79">
        <f t="shared" si="0"/>
        <v>42617</v>
      </c>
      <c r="B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1649.9499999999998</v>
      </c>
      <c r="C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1705.4299999999998</v>
      </c>
      <c r="D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1747.1799999999998</v>
      </c>
      <c r="E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1769.07</v>
      </c>
      <c r="F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1792.51</v>
      </c>
      <c r="G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1793.4299999999998</v>
      </c>
      <c r="H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1686.6999999999998</v>
      </c>
      <c r="I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1536.4099999999999</v>
      </c>
      <c r="J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1533.55</v>
      </c>
      <c r="K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1908.2399999999998</v>
      </c>
      <c r="L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1885.08</v>
      </c>
      <c r="M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1885.79</v>
      </c>
      <c r="N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1885.79</v>
      </c>
      <c r="O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1885.6799999999998</v>
      </c>
      <c r="P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1931.71</v>
      </c>
      <c r="Q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1932.17</v>
      </c>
      <c r="R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1932.1999999999998</v>
      </c>
      <c r="S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1864.44</v>
      </c>
      <c r="T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1758.98</v>
      </c>
      <c r="U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1656.99</v>
      </c>
      <c r="V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1671.36</v>
      </c>
      <c r="W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1732.58</v>
      </c>
      <c r="X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1886.46</v>
      </c>
      <c r="Y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1557.6</v>
      </c>
    </row>
    <row r="19" spans="1:25" x14ac:dyDescent="0.2">
      <c r="A19" s="79">
        <f t="shared" si="0"/>
        <v>42618</v>
      </c>
      <c r="B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1593.9099999999999</v>
      </c>
      <c r="C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1658.59</v>
      </c>
      <c r="D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1724.02</v>
      </c>
      <c r="E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1713.85</v>
      </c>
      <c r="F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1734.59</v>
      </c>
      <c r="G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1734.9</v>
      </c>
      <c r="H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1658.57</v>
      </c>
      <c r="I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1982.2499999999998</v>
      </c>
      <c r="J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2014.4599999999998</v>
      </c>
      <c r="K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1864.22</v>
      </c>
      <c r="L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1802.01</v>
      </c>
      <c r="M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1782.75</v>
      </c>
      <c r="N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1801.9699999999998</v>
      </c>
      <c r="O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1842.57</v>
      </c>
      <c r="P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1842.54</v>
      </c>
      <c r="Q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1765.07</v>
      </c>
      <c r="R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1749.12</v>
      </c>
      <c r="S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1741.71</v>
      </c>
      <c r="T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1677.62</v>
      </c>
      <c r="U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1581.83</v>
      </c>
      <c r="V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1653.1999999999998</v>
      </c>
      <c r="W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1713.92</v>
      </c>
      <c r="X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1798.85</v>
      </c>
      <c r="Y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1526.6</v>
      </c>
    </row>
    <row r="20" spans="1:25" x14ac:dyDescent="0.2">
      <c r="A20" s="79">
        <f t="shared" si="0"/>
        <v>42619</v>
      </c>
      <c r="B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1633.4299999999998</v>
      </c>
      <c r="C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1676.28</v>
      </c>
      <c r="D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1724.26</v>
      </c>
      <c r="E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1734.21</v>
      </c>
      <c r="F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1694.42</v>
      </c>
      <c r="G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1734.25</v>
      </c>
      <c r="H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1685.25</v>
      </c>
      <c r="I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2005.02</v>
      </c>
      <c r="J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2040.6799999999998</v>
      </c>
      <c r="K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1884.82</v>
      </c>
      <c r="L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1862.81</v>
      </c>
      <c r="M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1862.7999999999997</v>
      </c>
      <c r="N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1885.36</v>
      </c>
      <c r="O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1885.21</v>
      </c>
      <c r="P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1885.35</v>
      </c>
      <c r="Q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1780.67</v>
      </c>
      <c r="R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1824.6899999999998</v>
      </c>
      <c r="S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1852.57</v>
      </c>
      <c r="T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1781.1</v>
      </c>
      <c r="U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1580.33</v>
      </c>
      <c r="V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1624.1</v>
      </c>
      <c r="W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1696.1899999999998</v>
      </c>
      <c r="X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1747.76</v>
      </c>
      <c r="Y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1536.62</v>
      </c>
    </row>
    <row r="21" spans="1:25" x14ac:dyDescent="0.2">
      <c r="A21" s="79">
        <f t="shared" si="0"/>
        <v>42620</v>
      </c>
      <c r="B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1633.33</v>
      </c>
      <c r="C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1676.32</v>
      </c>
      <c r="D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1724.26</v>
      </c>
      <c r="E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1734.21</v>
      </c>
      <c r="F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1713.9099999999999</v>
      </c>
      <c r="G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1734.2599999999998</v>
      </c>
      <c r="H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1684.83</v>
      </c>
      <c r="I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2004.76</v>
      </c>
      <c r="J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2040.6699999999998</v>
      </c>
      <c r="K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1884.6299999999999</v>
      </c>
      <c r="L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1862.58</v>
      </c>
      <c r="M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1841.02</v>
      </c>
      <c r="N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1884.81</v>
      </c>
      <c r="O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1884.55</v>
      </c>
      <c r="P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1884.9699999999998</v>
      </c>
      <c r="Q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1764.08</v>
      </c>
      <c r="R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1748.32</v>
      </c>
      <c r="S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1780.9299999999998</v>
      </c>
      <c r="T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1718.34</v>
      </c>
      <c r="U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1569.6799999999998</v>
      </c>
      <c r="V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1624.1499999999999</v>
      </c>
      <c r="W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1696.1299999999999</v>
      </c>
      <c r="X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1747.6</v>
      </c>
      <c r="Y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1540.48</v>
      </c>
    </row>
    <row r="22" spans="1:25" x14ac:dyDescent="0.2">
      <c r="A22" s="79">
        <f t="shared" si="0"/>
        <v>42621</v>
      </c>
      <c r="B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1626.1999999999998</v>
      </c>
      <c r="C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1696.42</v>
      </c>
      <c r="D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1736.12</v>
      </c>
      <c r="E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1746.52</v>
      </c>
      <c r="F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1746.46</v>
      </c>
      <c r="G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1757.1699999999998</v>
      </c>
      <c r="H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1677.6799999999998</v>
      </c>
      <c r="I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1995.57</v>
      </c>
      <c r="J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1987.05</v>
      </c>
      <c r="K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1863.94</v>
      </c>
      <c r="L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1832.4499999999998</v>
      </c>
      <c r="M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1842.6</v>
      </c>
      <c r="N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1886.61</v>
      </c>
      <c r="O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1886.21</v>
      </c>
      <c r="P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1863.6599999999999</v>
      </c>
      <c r="Q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1764.75</v>
      </c>
      <c r="R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1764.9499999999998</v>
      </c>
      <c r="S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1781.55</v>
      </c>
      <c r="T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1677.1799999999998</v>
      </c>
      <c r="U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1560.29</v>
      </c>
      <c r="V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1611.6299999999999</v>
      </c>
      <c r="W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1697.37</v>
      </c>
      <c r="X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1765.1399999999999</v>
      </c>
      <c r="Y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1528.44</v>
      </c>
    </row>
    <row r="23" spans="1:25" x14ac:dyDescent="0.2">
      <c r="A23" s="79">
        <f t="shared" si="0"/>
        <v>42622</v>
      </c>
      <c r="B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1626.1599999999999</v>
      </c>
      <c r="C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1696.09</v>
      </c>
      <c r="D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1735.6799999999998</v>
      </c>
      <c r="E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1746.29</v>
      </c>
      <c r="F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1746.27</v>
      </c>
      <c r="G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1756.9699999999998</v>
      </c>
      <c r="H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1696.04</v>
      </c>
      <c r="I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1994.71</v>
      </c>
      <c r="J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1986.34</v>
      </c>
      <c r="K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1864.1499999999999</v>
      </c>
      <c r="L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1832.36</v>
      </c>
      <c r="M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1801.8999999999999</v>
      </c>
      <c r="N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1821.67</v>
      </c>
      <c r="O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1821.48</v>
      </c>
      <c r="P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1821.5</v>
      </c>
      <c r="Q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1748.98</v>
      </c>
      <c r="R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1765.62</v>
      </c>
      <c r="S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1799.25</v>
      </c>
      <c r="T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1719.07</v>
      </c>
      <c r="U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1560.6499999999999</v>
      </c>
      <c r="V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1611.9899999999998</v>
      </c>
      <c r="W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1697.59</v>
      </c>
      <c r="X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1765.42</v>
      </c>
      <c r="Y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1527.6399999999999</v>
      </c>
    </row>
    <row r="24" spans="1:25" x14ac:dyDescent="0.2">
      <c r="A24" s="79">
        <f t="shared" si="0"/>
        <v>42623</v>
      </c>
      <c r="B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1689.27</v>
      </c>
      <c r="C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1750.54</v>
      </c>
      <c r="D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1796.37</v>
      </c>
      <c r="E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1820.99</v>
      </c>
      <c r="F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1808.53</v>
      </c>
      <c r="G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1820.82</v>
      </c>
      <c r="H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1750.06</v>
      </c>
      <c r="I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1586.8799999999999</v>
      </c>
      <c r="J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1544.57</v>
      </c>
      <c r="K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1866.1</v>
      </c>
      <c r="L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1866.6899999999998</v>
      </c>
      <c r="M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1845.3</v>
      </c>
      <c r="N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1888.4299999999998</v>
      </c>
      <c r="O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1888.46</v>
      </c>
      <c r="P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1866.5099999999998</v>
      </c>
      <c r="Q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1923.1599999999999</v>
      </c>
      <c r="R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1923.1100000000001</v>
      </c>
      <c r="S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1960.1</v>
      </c>
      <c r="T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1725.9899999999998</v>
      </c>
      <c r="U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1564.59</v>
      </c>
      <c r="V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1570.37</v>
      </c>
      <c r="W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1631.08</v>
      </c>
      <c r="X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1768.35</v>
      </c>
      <c r="Y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1542.3999999999999</v>
      </c>
    </row>
    <row r="25" spans="1:25" x14ac:dyDescent="0.2">
      <c r="A25" s="79">
        <f t="shared" si="0"/>
        <v>42624</v>
      </c>
      <c r="B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1689.29</v>
      </c>
      <c r="C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1761.86</v>
      </c>
      <c r="D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1808.53</v>
      </c>
      <c r="E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1820.7799999999997</v>
      </c>
      <c r="F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1808.53</v>
      </c>
      <c r="G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1846.9499999999998</v>
      </c>
      <c r="H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1772.71</v>
      </c>
      <c r="I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1729.2399999999998</v>
      </c>
      <c r="J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1618.65</v>
      </c>
      <c r="K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2041.05</v>
      </c>
      <c r="L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1959.7199999999998</v>
      </c>
      <c r="M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1922.83</v>
      </c>
      <c r="N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1922.79</v>
      </c>
      <c r="O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1959.6399999999999</v>
      </c>
      <c r="P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1959.52</v>
      </c>
      <c r="Q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1923.15</v>
      </c>
      <c r="R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1923.5</v>
      </c>
      <c r="S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1960.44</v>
      </c>
      <c r="T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1702.0099999999998</v>
      </c>
      <c r="U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1581.37</v>
      </c>
      <c r="V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1594.0499999999997</v>
      </c>
      <c r="W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1666.1</v>
      </c>
      <c r="X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1816.27</v>
      </c>
      <c r="Y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1523.5</v>
      </c>
    </row>
    <row r="26" spans="1:25" x14ac:dyDescent="0.2">
      <c r="A26" s="79">
        <f t="shared" si="0"/>
        <v>42625</v>
      </c>
      <c r="B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1626.5299999999997</v>
      </c>
      <c r="C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1696.63</v>
      </c>
      <c r="D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1735.98</v>
      </c>
      <c r="E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1757.1499999999999</v>
      </c>
      <c r="F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1746.62</v>
      </c>
      <c r="G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1779.51</v>
      </c>
      <c r="H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1696.1499999999999</v>
      </c>
      <c r="I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2046.53</v>
      </c>
      <c r="J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1985.7099999999998</v>
      </c>
      <c r="K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1863.37</v>
      </c>
      <c r="L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1821.51</v>
      </c>
      <c r="M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1801.46</v>
      </c>
      <c r="N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1821.23</v>
      </c>
      <c r="O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1842.05</v>
      </c>
      <c r="P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1863.77</v>
      </c>
      <c r="Q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1765.54</v>
      </c>
      <c r="R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1799.1599999999999</v>
      </c>
      <c r="S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1844.7799999999997</v>
      </c>
      <c r="T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1734.07</v>
      </c>
      <c r="U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1570.09</v>
      </c>
      <c r="V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1625.1999999999998</v>
      </c>
      <c r="W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1713.1399999999999</v>
      </c>
      <c r="X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1781.81</v>
      </c>
      <c r="Y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1527.17</v>
      </c>
    </row>
    <row r="27" spans="1:25" x14ac:dyDescent="0.2">
      <c r="A27" s="79">
        <f t="shared" si="0"/>
        <v>42626</v>
      </c>
      <c r="B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1634.62</v>
      </c>
      <c r="C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1677.9499999999998</v>
      </c>
      <c r="D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1696.7199999999998</v>
      </c>
      <c r="E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1716.17</v>
      </c>
      <c r="F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1716.03</v>
      </c>
      <c r="G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1736.35</v>
      </c>
      <c r="H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1659.6399999999999</v>
      </c>
      <c r="I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2007.35</v>
      </c>
      <c r="J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1958.96</v>
      </c>
      <c r="K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1821.4299999999998</v>
      </c>
      <c r="L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1764.3799999999999</v>
      </c>
      <c r="M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1764.08</v>
      </c>
      <c r="N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1782.3899999999999</v>
      </c>
      <c r="O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1791.6999999999998</v>
      </c>
      <c r="P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1791.82</v>
      </c>
      <c r="Q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1749.44</v>
      </c>
      <c r="R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1749.56</v>
      </c>
      <c r="S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1782.23</v>
      </c>
      <c r="T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1626.4299999999998</v>
      </c>
      <c r="U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1550.36</v>
      </c>
      <c r="V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1599.4299999999998</v>
      </c>
      <c r="W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1681.4099999999999</v>
      </c>
      <c r="X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1733.49</v>
      </c>
      <c r="Y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1545.6299999999999</v>
      </c>
    </row>
    <row r="28" spans="1:25" x14ac:dyDescent="0.2">
      <c r="A28" s="79">
        <f t="shared" si="0"/>
        <v>42627</v>
      </c>
      <c r="B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1635.3</v>
      </c>
      <c r="C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1678.87</v>
      </c>
      <c r="D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1716.9499999999998</v>
      </c>
      <c r="E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1697.4099999999999</v>
      </c>
      <c r="F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1716.8600000000001</v>
      </c>
      <c r="G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1716.77</v>
      </c>
      <c r="H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1660.61</v>
      </c>
      <c r="I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1983.55</v>
      </c>
      <c r="J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1959.9199999999998</v>
      </c>
      <c r="K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1782.92</v>
      </c>
      <c r="L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1738.28</v>
      </c>
      <c r="M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1729.34</v>
      </c>
      <c r="N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1782.88</v>
      </c>
      <c r="O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1782.92</v>
      </c>
      <c r="P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1782.8600000000001</v>
      </c>
      <c r="Q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1719.48</v>
      </c>
      <c r="R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1734.5099999999998</v>
      </c>
      <c r="S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1782.96</v>
      </c>
      <c r="T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1651.6599999999999</v>
      </c>
      <c r="U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1561.08</v>
      </c>
      <c r="V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1625.32</v>
      </c>
      <c r="W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1713.08</v>
      </c>
      <c r="X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1765.07</v>
      </c>
      <c r="Y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1538.8999999999999</v>
      </c>
    </row>
    <row r="29" spans="1:25" x14ac:dyDescent="0.2">
      <c r="A29" s="79">
        <f t="shared" si="0"/>
        <v>42628</v>
      </c>
      <c r="B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1635.19</v>
      </c>
      <c r="C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1678.65</v>
      </c>
      <c r="D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1716.8899999999999</v>
      </c>
      <c r="E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1716.76</v>
      </c>
      <c r="F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1716.6</v>
      </c>
      <c r="G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1716.6699999999998</v>
      </c>
      <c r="H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1696.57</v>
      </c>
      <c r="I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2033.9599999999998</v>
      </c>
      <c r="J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2000.71</v>
      </c>
      <c r="K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1842.9099999999999</v>
      </c>
      <c r="L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1822.83</v>
      </c>
      <c r="M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1843.1999999999998</v>
      </c>
      <c r="N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1864.78</v>
      </c>
      <c r="O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1864.77</v>
      </c>
      <c r="P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1887.2199999999998</v>
      </c>
      <c r="Q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1782.5099999999998</v>
      </c>
      <c r="R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1782.59</v>
      </c>
      <c r="S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1826.48</v>
      </c>
      <c r="T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1651.76</v>
      </c>
      <c r="U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1561.31</v>
      </c>
      <c r="V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1625.78</v>
      </c>
      <c r="W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1713.34</v>
      </c>
      <c r="X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1765.07</v>
      </c>
      <c r="Y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1545.0900000000001</v>
      </c>
    </row>
    <row r="30" spans="1:25" x14ac:dyDescent="0.2">
      <c r="A30" s="79">
        <f t="shared" si="0"/>
        <v>42629</v>
      </c>
      <c r="B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1635.4699999999998</v>
      </c>
      <c r="C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1679.06</v>
      </c>
      <c r="D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1717.11</v>
      </c>
      <c r="E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1716.94</v>
      </c>
      <c r="F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1716.9</v>
      </c>
      <c r="G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1716.8600000000001</v>
      </c>
      <c r="H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1697.07</v>
      </c>
      <c r="I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2034.78</v>
      </c>
      <c r="J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2000.8999999999999</v>
      </c>
      <c r="K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1843.31</v>
      </c>
      <c r="L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1822.73</v>
      </c>
      <c r="M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1843.6399999999999</v>
      </c>
      <c r="N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1864.79</v>
      </c>
      <c r="O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1864.6799999999998</v>
      </c>
      <c r="P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1887.08</v>
      </c>
      <c r="Q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1782.1</v>
      </c>
      <c r="R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1782.04</v>
      </c>
      <c r="S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1826.42</v>
      </c>
      <c r="T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1651.61</v>
      </c>
      <c r="U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1561.6299999999999</v>
      </c>
      <c r="V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1625.9299999999998</v>
      </c>
      <c r="W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1714.3</v>
      </c>
      <c r="X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1766.1</v>
      </c>
      <c r="Y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1543.4899999999998</v>
      </c>
    </row>
    <row r="31" spans="1:25" x14ac:dyDescent="0.2">
      <c r="A31" s="79">
        <f t="shared" si="0"/>
        <v>42630</v>
      </c>
      <c r="B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1690.25</v>
      </c>
      <c r="C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1730.34</v>
      </c>
      <c r="D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1774.1599999999999</v>
      </c>
      <c r="E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1774.04</v>
      </c>
      <c r="F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1773.8899999999999</v>
      </c>
      <c r="G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1751.57</v>
      </c>
      <c r="H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1709.19</v>
      </c>
      <c r="I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1635.59</v>
      </c>
      <c r="J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1531.62</v>
      </c>
      <c r="K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1911.77</v>
      </c>
      <c r="L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1867.2199999999998</v>
      </c>
      <c r="M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1889.19</v>
      </c>
      <c r="N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1889.1299999999999</v>
      </c>
      <c r="O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1936.1</v>
      </c>
      <c r="P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1911.8999999999999</v>
      </c>
      <c r="Q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1912.04</v>
      </c>
      <c r="R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1924.3</v>
      </c>
      <c r="S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1846.22</v>
      </c>
      <c r="T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1631.54</v>
      </c>
      <c r="U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1565.94</v>
      </c>
      <c r="V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1582.4699999999998</v>
      </c>
      <c r="W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1645.31</v>
      </c>
      <c r="X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1787.84</v>
      </c>
      <c r="Y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1522.9699999999998</v>
      </c>
    </row>
    <row r="32" spans="1:25" x14ac:dyDescent="0.2">
      <c r="A32" s="79">
        <f t="shared" si="0"/>
        <v>42631</v>
      </c>
      <c r="B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1671.55</v>
      </c>
      <c r="C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1709.9699999999998</v>
      </c>
      <c r="D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1774.1699999999998</v>
      </c>
      <c r="E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1774</v>
      </c>
      <c r="F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1773.9699999999998</v>
      </c>
      <c r="G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1751.71</v>
      </c>
      <c r="H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1709.57</v>
      </c>
      <c r="I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1709.55</v>
      </c>
      <c r="J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1587.87</v>
      </c>
      <c r="K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1961.1399999999999</v>
      </c>
      <c r="L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1936.22</v>
      </c>
      <c r="M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1912.46</v>
      </c>
      <c r="N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1912.59</v>
      </c>
      <c r="O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1948.85</v>
      </c>
      <c r="P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1987.6399999999999</v>
      </c>
      <c r="Q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1986.8999999999999</v>
      </c>
      <c r="R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1987.02</v>
      </c>
      <c r="S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1961.1</v>
      </c>
      <c r="T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1672.77</v>
      </c>
      <c r="U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1560.25</v>
      </c>
      <c r="V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1582.58</v>
      </c>
      <c r="W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1645.42</v>
      </c>
      <c r="X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1787.88</v>
      </c>
      <c r="Y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1523.2599999999998</v>
      </c>
    </row>
    <row r="33" spans="1:25" x14ac:dyDescent="0.2">
      <c r="A33" s="79">
        <f t="shared" si="0"/>
        <v>42632</v>
      </c>
      <c r="B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1635.34</v>
      </c>
      <c r="C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1678.6799999999998</v>
      </c>
      <c r="D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1716.6299999999999</v>
      </c>
      <c r="E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1716.59</v>
      </c>
      <c r="F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1716.61</v>
      </c>
      <c r="G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1716.85</v>
      </c>
      <c r="H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1678.42</v>
      </c>
      <c r="I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1959.71</v>
      </c>
      <c r="J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1947.56</v>
      </c>
      <c r="K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1802.42</v>
      </c>
      <c r="L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1746.96</v>
      </c>
      <c r="M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1764.75</v>
      </c>
      <c r="N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1822.1399999999999</v>
      </c>
      <c r="O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1802.31</v>
      </c>
      <c r="P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1792.6399999999999</v>
      </c>
      <c r="Q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1741.73</v>
      </c>
      <c r="R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1749.42</v>
      </c>
      <c r="S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1726.4699999999998</v>
      </c>
      <c r="T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1626.4899999999998</v>
      </c>
      <c r="U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1531.87</v>
      </c>
      <c r="V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1600.23</v>
      </c>
      <c r="W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1667.82</v>
      </c>
      <c r="X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1719.48</v>
      </c>
      <c r="Y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1540.73</v>
      </c>
    </row>
    <row r="34" spans="1:25" x14ac:dyDescent="0.2">
      <c r="A34" s="79">
        <f t="shared" si="0"/>
        <v>42633</v>
      </c>
      <c r="B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1611.4499999999998</v>
      </c>
      <c r="C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1644</v>
      </c>
      <c r="D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1678.82</v>
      </c>
      <c r="E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1697.35</v>
      </c>
      <c r="F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1697.29</v>
      </c>
      <c r="G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1660.52</v>
      </c>
      <c r="H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1634.5</v>
      </c>
      <c r="I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1959.21</v>
      </c>
      <c r="J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1886.2199999999998</v>
      </c>
      <c r="K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1782.59</v>
      </c>
      <c r="L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1746.5099999999998</v>
      </c>
      <c r="M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1729.35</v>
      </c>
      <c r="N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1782.5099999999998</v>
      </c>
      <c r="O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1782.7099999999998</v>
      </c>
      <c r="P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1782.7099999999998</v>
      </c>
      <c r="Q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1733.77</v>
      </c>
      <c r="R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1749.21</v>
      </c>
      <c r="S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1741.7399999999998</v>
      </c>
      <c r="T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1592.25</v>
      </c>
      <c r="U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1522.55</v>
      </c>
      <c r="V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1575.98</v>
      </c>
      <c r="W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1639.2199999999998</v>
      </c>
      <c r="X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1690.77</v>
      </c>
      <c r="Y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1580.4099999999999</v>
      </c>
    </row>
    <row r="35" spans="1:25" x14ac:dyDescent="0.2">
      <c r="A35" s="79">
        <f t="shared" si="0"/>
        <v>42634</v>
      </c>
      <c r="B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1611.13</v>
      </c>
      <c r="C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1643.63</v>
      </c>
      <c r="D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1678.6399999999999</v>
      </c>
      <c r="E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1697.29</v>
      </c>
      <c r="F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1697.27</v>
      </c>
      <c r="G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1660.6</v>
      </c>
      <c r="H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1634.44</v>
      </c>
      <c r="I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1959.52</v>
      </c>
      <c r="J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1947.56</v>
      </c>
      <c r="K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1843.13</v>
      </c>
      <c r="L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1802.4699999999998</v>
      </c>
      <c r="M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1822.57</v>
      </c>
      <c r="N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1864.8799999999999</v>
      </c>
      <c r="O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1876.0299999999997</v>
      </c>
      <c r="P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1843.09</v>
      </c>
      <c r="Q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1790.61</v>
      </c>
      <c r="R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1835.4199999999998</v>
      </c>
      <c r="S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1800.02</v>
      </c>
      <c r="T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1627.06</v>
      </c>
      <c r="U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1523.0099999999998</v>
      </c>
      <c r="V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1576.1299999999999</v>
      </c>
      <c r="W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1653.31</v>
      </c>
      <c r="X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1719.3899999999999</v>
      </c>
      <c r="Y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1550.7999999999997</v>
      </c>
    </row>
    <row r="36" spans="1:25" x14ac:dyDescent="0.2">
      <c r="A36" s="79">
        <f t="shared" si="0"/>
        <v>42635</v>
      </c>
      <c r="B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1627.08</v>
      </c>
      <c r="C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1660.7199999999998</v>
      </c>
      <c r="D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1697.2199999999998</v>
      </c>
      <c r="E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1716.59</v>
      </c>
      <c r="F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1716.37</v>
      </c>
      <c r="G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1696.9299999999998</v>
      </c>
      <c r="H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1626.34</v>
      </c>
      <c r="I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1959.67</v>
      </c>
      <c r="J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1947.32</v>
      </c>
      <c r="K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1864.61</v>
      </c>
      <c r="L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1832.75</v>
      </c>
      <c r="M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1843.27</v>
      </c>
      <c r="N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1887.46</v>
      </c>
      <c r="O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1887.31</v>
      </c>
      <c r="P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1876.0499999999997</v>
      </c>
      <c r="Q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1773.92</v>
      </c>
      <c r="R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1782.1999999999998</v>
      </c>
      <c r="S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1782.32</v>
      </c>
      <c r="T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1592.6</v>
      </c>
      <c r="U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1522.81</v>
      </c>
      <c r="V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1575.75</v>
      </c>
      <c r="W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1653.05</v>
      </c>
      <c r="X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1719.1599999999999</v>
      </c>
      <c r="Y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1548.8600000000001</v>
      </c>
    </row>
    <row r="37" spans="1:25" x14ac:dyDescent="0.2">
      <c r="A37" s="79">
        <f t="shared" si="0"/>
        <v>42636</v>
      </c>
      <c r="B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1627.01</v>
      </c>
      <c r="C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1660.8</v>
      </c>
      <c r="D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1697.11</v>
      </c>
      <c r="E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1716.6499999999999</v>
      </c>
      <c r="F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1716.31</v>
      </c>
      <c r="G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1696.61</v>
      </c>
      <c r="H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1625.96</v>
      </c>
      <c r="I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1959.9299999999998</v>
      </c>
      <c r="J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2016.33</v>
      </c>
      <c r="K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1948.9</v>
      </c>
      <c r="L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1949.11</v>
      </c>
      <c r="M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1948.9</v>
      </c>
      <c r="N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1948.58</v>
      </c>
      <c r="O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1948.4699999999998</v>
      </c>
      <c r="P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1948.52</v>
      </c>
      <c r="Q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1774.1499999999999</v>
      </c>
      <c r="R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1750.0499999999997</v>
      </c>
      <c r="S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1705.21</v>
      </c>
      <c r="T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1551.15</v>
      </c>
      <c r="U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1522.85</v>
      </c>
      <c r="V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1575.59</v>
      </c>
      <c r="W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1652.67</v>
      </c>
      <c r="X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1719</v>
      </c>
      <c r="Y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1548.77</v>
      </c>
    </row>
    <row r="38" spans="1:25" x14ac:dyDescent="0.2">
      <c r="A38" s="79">
        <f t="shared" si="0"/>
        <v>42637</v>
      </c>
      <c r="B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1652.33</v>
      </c>
      <c r="C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1708.82</v>
      </c>
      <c r="D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1728.9</v>
      </c>
      <c r="E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1750.23</v>
      </c>
      <c r="F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1750.26</v>
      </c>
      <c r="G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1728.75</v>
      </c>
      <c r="H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1688.53</v>
      </c>
      <c r="I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1670.58</v>
      </c>
      <c r="J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1558.67</v>
      </c>
      <c r="K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1912.1299999999999</v>
      </c>
      <c r="L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1867.1999999999998</v>
      </c>
      <c r="M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1867.11</v>
      </c>
      <c r="N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1912.12</v>
      </c>
      <c r="O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1936.1499999999999</v>
      </c>
      <c r="P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1961.58</v>
      </c>
      <c r="Q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1961.1299999999999</v>
      </c>
      <c r="R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1987.3799999999999</v>
      </c>
      <c r="S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1770.33</v>
      </c>
      <c r="T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1559.8899999999999</v>
      </c>
      <c r="U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1533.53</v>
      </c>
      <c r="V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1559.83</v>
      </c>
      <c r="W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1631.75</v>
      </c>
      <c r="X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1751.31</v>
      </c>
      <c r="Y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1538.3</v>
      </c>
    </row>
    <row r="39" spans="1:25" x14ac:dyDescent="0.2">
      <c r="A39" s="79">
        <f t="shared" si="0"/>
        <v>42638</v>
      </c>
      <c r="B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1670.71</v>
      </c>
      <c r="C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1708.85</v>
      </c>
      <c r="D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1729.1299999999999</v>
      </c>
      <c r="E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1750.34</v>
      </c>
      <c r="F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1750.3</v>
      </c>
      <c r="G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1729.1999999999998</v>
      </c>
      <c r="H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1708.57</v>
      </c>
      <c r="I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1652.35</v>
      </c>
      <c r="J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1580.1</v>
      </c>
      <c r="K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2136.73</v>
      </c>
      <c r="L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2136.7399999999998</v>
      </c>
      <c r="M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2136.8999999999996</v>
      </c>
      <c r="N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2136.6999999999998</v>
      </c>
      <c r="O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2136.54</v>
      </c>
      <c r="P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1986.76</v>
      </c>
      <c r="Q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1986.74</v>
      </c>
      <c r="R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1787.0099999999998</v>
      </c>
      <c r="S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1702.58</v>
      </c>
      <c r="T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1527.67</v>
      </c>
      <c r="U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1525.4499999999998</v>
      </c>
      <c r="V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1538.37</v>
      </c>
      <c r="W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1593.73</v>
      </c>
      <c r="X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1686.94</v>
      </c>
      <c r="Y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1559.4099999999999</v>
      </c>
    </row>
    <row r="40" spans="1:25" x14ac:dyDescent="0.2">
      <c r="A40" s="79">
        <f t="shared" si="0"/>
        <v>42639</v>
      </c>
      <c r="B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1626.84</v>
      </c>
      <c r="C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1660.25</v>
      </c>
      <c r="D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1678.09</v>
      </c>
      <c r="E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1678.0099999999998</v>
      </c>
      <c r="F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1696.6599999999999</v>
      </c>
      <c r="G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1696.78</v>
      </c>
      <c r="H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1610.44</v>
      </c>
      <c r="I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1914.92</v>
      </c>
      <c r="J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2016.55</v>
      </c>
      <c r="K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1888.94</v>
      </c>
      <c r="L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1855.32</v>
      </c>
      <c r="M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1866.46</v>
      </c>
      <c r="N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1962.07</v>
      </c>
      <c r="O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1961.75</v>
      </c>
      <c r="P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1961.65</v>
      </c>
      <c r="Q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1854.84</v>
      </c>
      <c r="R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1750.28</v>
      </c>
      <c r="S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1592.7599999999998</v>
      </c>
      <c r="T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1530.5499999999997</v>
      </c>
      <c r="U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1557.7599999999998</v>
      </c>
      <c r="V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1542.27</v>
      </c>
      <c r="W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1600.02</v>
      </c>
      <c r="X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1638.6899999999998</v>
      </c>
      <c r="Y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1568.71</v>
      </c>
    </row>
    <row r="41" spans="1:25" x14ac:dyDescent="0.2">
      <c r="A41" s="79">
        <f t="shared" si="0"/>
        <v>42640</v>
      </c>
      <c r="B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1612.71</v>
      </c>
      <c r="C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1644.46</v>
      </c>
      <c r="D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1661.1699999999998</v>
      </c>
      <c r="E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1661.08</v>
      </c>
      <c r="F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1679.6100000000001</v>
      </c>
      <c r="G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1679.34</v>
      </c>
      <c r="H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1596.4499999999998</v>
      </c>
      <c r="I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1895.12</v>
      </c>
      <c r="J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1988.97</v>
      </c>
      <c r="K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1722.74</v>
      </c>
      <c r="L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1698.56</v>
      </c>
      <c r="M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1706.69</v>
      </c>
      <c r="N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1730.84</v>
      </c>
      <c r="O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1730.69</v>
      </c>
      <c r="P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1697.83</v>
      </c>
      <c r="Q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1651.58</v>
      </c>
      <c r="R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1633.5</v>
      </c>
      <c r="S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1582.77</v>
      </c>
      <c r="T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1538.04</v>
      </c>
      <c r="U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1531.04</v>
      </c>
      <c r="V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1532.26</v>
      </c>
      <c r="W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1595.2599999999998</v>
      </c>
      <c r="X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1665</v>
      </c>
      <c r="Y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1575.94</v>
      </c>
    </row>
    <row r="42" spans="1:25" x14ac:dyDescent="0.2">
      <c r="A42" s="79">
        <f t="shared" si="0"/>
        <v>42641</v>
      </c>
      <c r="B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1554.27</v>
      </c>
      <c r="C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1527.1799999999998</v>
      </c>
      <c r="D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1559.81</v>
      </c>
      <c r="E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1580.86</v>
      </c>
      <c r="F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1581.1299999999999</v>
      </c>
      <c r="G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1559.94</v>
      </c>
      <c r="H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1539.58</v>
      </c>
      <c r="I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1742.56</v>
      </c>
      <c r="J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1713.92</v>
      </c>
      <c r="K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1612.87</v>
      </c>
      <c r="L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1599.96</v>
      </c>
      <c r="M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1619.3999999999999</v>
      </c>
      <c r="N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1660.5</v>
      </c>
      <c r="O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1682.87</v>
      </c>
      <c r="P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1682.86</v>
      </c>
      <c r="Q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1664.71</v>
      </c>
      <c r="R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1664.9299999999998</v>
      </c>
      <c r="S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1610.8999999999999</v>
      </c>
      <c r="T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1594.85</v>
      </c>
      <c r="U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1644.0099999999998</v>
      </c>
      <c r="V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1604.1999999999998</v>
      </c>
      <c r="W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1537.83</v>
      </c>
      <c r="X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1581.81</v>
      </c>
      <c r="Y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1703.3799999999999</v>
      </c>
    </row>
    <row r="43" spans="1:25" x14ac:dyDescent="0.2">
      <c r="A43" s="79">
        <f t="shared" si="0"/>
        <v>42642</v>
      </c>
      <c r="B43" s="13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1541.08</v>
      </c>
      <c r="C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1528.1399999999999</v>
      </c>
      <c r="D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1552.62</v>
      </c>
      <c r="E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1566.1599999999999</v>
      </c>
      <c r="F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1566.3799999999999</v>
      </c>
      <c r="G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1539.77</v>
      </c>
      <c r="H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1536.77</v>
      </c>
      <c r="I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1782.3</v>
      </c>
      <c r="J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1747.4099999999999</v>
      </c>
      <c r="K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1625.58</v>
      </c>
      <c r="L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1632.1999999999998</v>
      </c>
      <c r="M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1632.1799999999998</v>
      </c>
      <c r="N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1666.92</v>
      </c>
      <c r="O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1681.9299999999998</v>
      </c>
      <c r="P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1682.46</v>
      </c>
      <c r="Q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1639.1399999999999</v>
      </c>
      <c r="R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1639.5499999999997</v>
      </c>
      <c r="S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1552.02</v>
      </c>
      <c r="T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1644.1499999999999</v>
      </c>
      <c r="U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1622.32</v>
      </c>
      <c r="V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1574.62</v>
      </c>
      <c r="W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1555.37</v>
      </c>
      <c r="X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1560.57</v>
      </c>
      <c r="Y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1647.08</v>
      </c>
    </row>
    <row r="44" spans="1:25" x14ac:dyDescent="0.2">
      <c r="A44" s="79">
        <f t="shared" si="0"/>
        <v>42643</v>
      </c>
      <c r="B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1540.4299999999998</v>
      </c>
      <c r="C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1552.67</v>
      </c>
      <c r="D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1580.71</v>
      </c>
      <c r="E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1595.53</v>
      </c>
      <c r="F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1595.75</v>
      </c>
      <c r="G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1566.61</v>
      </c>
      <c r="H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1528.27</v>
      </c>
      <c r="I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1799.47</v>
      </c>
      <c r="J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1784.37</v>
      </c>
      <c r="K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1682.75</v>
      </c>
      <c r="L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1653.31</v>
      </c>
      <c r="M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1653.1999999999998</v>
      </c>
      <c r="N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1653.09</v>
      </c>
      <c r="O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1667.6</v>
      </c>
      <c r="P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1639.04</v>
      </c>
      <c r="Q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1560.48</v>
      </c>
      <c r="R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1531.36</v>
      </c>
      <c r="S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1555.61</v>
      </c>
      <c r="T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1647</v>
      </c>
      <c r="U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1648.82</v>
      </c>
      <c r="V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1584</v>
      </c>
      <c r="W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1538.9099999999999</v>
      </c>
      <c r="X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1581.31</v>
      </c>
      <c r="Y44" s="136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1673.85</v>
      </c>
    </row>
    <row r="45" spans="1:25" hidden="1" x14ac:dyDescent="0.2">
      <c r="A45" s="79">
        <f t="shared" si="0"/>
        <v>42644</v>
      </c>
      <c r="B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C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D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E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F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G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H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I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J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K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L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M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N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O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P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Q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R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S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T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U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V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W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X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Y45" s="136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</row>
    <row r="47" spans="1:25" x14ac:dyDescent="0.25">
      <c r="A47" s="87" t="s">
        <v>150</v>
      </c>
    </row>
    <row r="48" spans="1:25" ht="12.75" x14ac:dyDescent="0.2">
      <c r="A48" s="167" t="s">
        <v>48</v>
      </c>
      <c r="B48" s="170" t="s">
        <v>121</v>
      </c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2"/>
    </row>
    <row r="49" spans="1:27" ht="12.75" x14ac:dyDescent="0.2">
      <c r="A49" s="168"/>
      <c r="B49" s="173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5"/>
    </row>
    <row r="50" spans="1:27" ht="12.75" customHeight="1" x14ac:dyDescent="0.2">
      <c r="A50" s="168"/>
      <c r="B50" s="176" t="s">
        <v>122</v>
      </c>
      <c r="C50" s="165" t="s">
        <v>123</v>
      </c>
      <c r="D50" s="165" t="s">
        <v>124</v>
      </c>
      <c r="E50" s="165" t="s">
        <v>125</v>
      </c>
      <c r="F50" s="165" t="s">
        <v>126</v>
      </c>
      <c r="G50" s="165" t="s">
        <v>127</v>
      </c>
      <c r="H50" s="165" t="s">
        <v>128</v>
      </c>
      <c r="I50" s="165" t="s">
        <v>129</v>
      </c>
      <c r="J50" s="165" t="s">
        <v>130</v>
      </c>
      <c r="K50" s="165" t="s">
        <v>131</v>
      </c>
      <c r="L50" s="165" t="s">
        <v>132</v>
      </c>
      <c r="M50" s="165" t="s">
        <v>133</v>
      </c>
      <c r="N50" s="178" t="s">
        <v>134</v>
      </c>
      <c r="O50" s="165" t="s">
        <v>135</v>
      </c>
      <c r="P50" s="165" t="s">
        <v>136</v>
      </c>
      <c r="Q50" s="165" t="s">
        <v>137</v>
      </c>
      <c r="R50" s="165" t="s">
        <v>138</v>
      </c>
      <c r="S50" s="165" t="s">
        <v>139</v>
      </c>
      <c r="T50" s="165" t="s">
        <v>140</v>
      </c>
      <c r="U50" s="165" t="s">
        <v>141</v>
      </c>
      <c r="V50" s="165" t="s">
        <v>142</v>
      </c>
      <c r="W50" s="165" t="s">
        <v>143</v>
      </c>
      <c r="X50" s="165" t="s">
        <v>144</v>
      </c>
      <c r="Y50" s="165" t="s">
        <v>145</v>
      </c>
    </row>
    <row r="51" spans="1:27" ht="11.25" customHeight="1" x14ac:dyDescent="0.2">
      <c r="A51" s="169"/>
      <c r="B51" s="177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79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</row>
    <row r="52" spans="1:27" ht="18.75" customHeight="1" x14ac:dyDescent="0.2">
      <c r="A52" s="79">
        <f t="shared" ref="A52:A80" si="1">A15</f>
        <v>42614</v>
      </c>
      <c r="B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1572.94</v>
      </c>
      <c r="C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1633.9899999999998</v>
      </c>
      <c r="D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1706.25</v>
      </c>
      <c r="E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1726.1799999999998</v>
      </c>
      <c r="F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1747.02</v>
      </c>
      <c r="G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1768.2399999999998</v>
      </c>
      <c r="H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1706.05</v>
      </c>
      <c r="I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2074.5500000000002</v>
      </c>
      <c r="J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2001.12</v>
      </c>
      <c r="K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1820.81</v>
      </c>
      <c r="L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1771.94</v>
      </c>
      <c r="M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1772.1999999999998</v>
      </c>
      <c r="N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1772.6799999999998</v>
      </c>
      <c r="O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1773.08</v>
      </c>
      <c r="P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1773.29</v>
      </c>
      <c r="Q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1696.06</v>
      </c>
      <c r="R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1696.28</v>
      </c>
      <c r="S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1732.6399999999999</v>
      </c>
      <c r="T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1726.55</v>
      </c>
      <c r="U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1590.19</v>
      </c>
      <c r="V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1617.23</v>
      </c>
      <c r="W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1672.6699999999998</v>
      </c>
      <c r="X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1709.78</v>
      </c>
      <c r="Y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1540.48</v>
      </c>
      <c r="AA52" s="80"/>
    </row>
    <row r="53" spans="1:27" x14ac:dyDescent="0.2">
      <c r="A53" s="79">
        <f t="shared" si="1"/>
        <v>42615</v>
      </c>
      <c r="B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1586.4699999999998</v>
      </c>
      <c r="C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1650.84</v>
      </c>
      <c r="D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1715.99</v>
      </c>
      <c r="E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1686.7199999999998</v>
      </c>
      <c r="F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1725.7399999999998</v>
      </c>
      <c r="G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1768.72</v>
      </c>
      <c r="H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1706.23</v>
      </c>
      <c r="I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2074.5</v>
      </c>
      <c r="J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2001.46</v>
      </c>
      <c r="K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1821.9299999999998</v>
      </c>
      <c r="L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1792.7199999999998</v>
      </c>
      <c r="M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1793.6100000000001</v>
      </c>
      <c r="N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1792.9499999999998</v>
      </c>
      <c r="O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1792.6599999999999</v>
      </c>
      <c r="P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1792.8</v>
      </c>
      <c r="Q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1710.92</v>
      </c>
      <c r="R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1711.07</v>
      </c>
      <c r="S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1733.32</v>
      </c>
      <c r="T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1726.3</v>
      </c>
      <c r="U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1575.08</v>
      </c>
      <c r="V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1618.1299999999999</v>
      </c>
      <c r="W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1681.13</v>
      </c>
      <c r="X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1740.55</v>
      </c>
      <c r="Y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1541.26</v>
      </c>
    </row>
    <row r="54" spans="1:27" x14ac:dyDescent="0.2">
      <c r="A54" s="79">
        <f t="shared" si="1"/>
        <v>42616</v>
      </c>
      <c r="B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1642.58</v>
      </c>
      <c r="C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1698.46</v>
      </c>
      <c r="D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1739.1</v>
      </c>
      <c r="E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1761.23</v>
      </c>
      <c r="F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1784.62</v>
      </c>
      <c r="G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1785.3999999999999</v>
      </c>
      <c r="H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1679.94</v>
      </c>
      <c r="I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1530.2999999999997</v>
      </c>
      <c r="J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1548.19</v>
      </c>
      <c r="K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1844.8799999999999</v>
      </c>
      <c r="L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1855.73</v>
      </c>
      <c r="M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1856.4699999999998</v>
      </c>
      <c r="N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1855.17</v>
      </c>
      <c r="O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1855.09</v>
      </c>
      <c r="P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1855.31</v>
      </c>
      <c r="Q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1855.2599999999998</v>
      </c>
      <c r="R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1855.52</v>
      </c>
      <c r="S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1815.02</v>
      </c>
      <c r="T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1742.54</v>
      </c>
      <c r="U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1636.46</v>
      </c>
      <c r="V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1610.27</v>
      </c>
      <c r="W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1692.9699999999998</v>
      </c>
      <c r="X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1854.92</v>
      </c>
      <c r="Y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1517.03</v>
      </c>
    </row>
    <row r="55" spans="1:27" x14ac:dyDescent="0.2">
      <c r="A55" s="79">
        <f t="shared" si="1"/>
        <v>42617</v>
      </c>
      <c r="B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1643.9699999999998</v>
      </c>
      <c r="C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1698.98</v>
      </c>
      <c r="D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1740.3799999999999</v>
      </c>
      <c r="E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1762.09</v>
      </c>
      <c r="F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1785.33</v>
      </c>
      <c r="G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1786.2399999999998</v>
      </c>
      <c r="H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1680.4099999999999</v>
      </c>
      <c r="I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1531.3899999999999</v>
      </c>
      <c r="J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1528.56</v>
      </c>
      <c r="K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1900.08</v>
      </c>
      <c r="L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1877.12</v>
      </c>
      <c r="M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1877.82</v>
      </c>
      <c r="N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1877.82</v>
      </c>
      <c r="O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1877.71</v>
      </c>
      <c r="P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1923.36</v>
      </c>
      <c r="Q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1923.81</v>
      </c>
      <c r="R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1923.84</v>
      </c>
      <c r="S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1856.6599999999999</v>
      </c>
      <c r="T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1752.08</v>
      </c>
      <c r="U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1650.96</v>
      </c>
      <c r="V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1665.1999999999998</v>
      </c>
      <c r="W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1725.8999999999999</v>
      </c>
      <c r="X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1878.48</v>
      </c>
      <c r="Y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1552.3999999999999</v>
      </c>
    </row>
    <row r="56" spans="1:27" x14ac:dyDescent="0.2">
      <c r="A56" s="79">
        <f t="shared" si="1"/>
        <v>42618</v>
      </c>
      <c r="B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1588.4099999999999</v>
      </c>
      <c r="C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1652.54</v>
      </c>
      <c r="D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1717.4099999999999</v>
      </c>
      <c r="E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1707.33</v>
      </c>
      <c r="F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1727.9</v>
      </c>
      <c r="G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1728.21</v>
      </c>
      <c r="H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1652.52</v>
      </c>
      <c r="I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1973.4599999999998</v>
      </c>
      <c r="J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2005.4099999999999</v>
      </c>
      <c r="K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1856.44</v>
      </c>
      <c r="L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1794.75</v>
      </c>
      <c r="M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1775.6599999999999</v>
      </c>
      <c r="N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1794.7099999999998</v>
      </c>
      <c r="O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1834.96</v>
      </c>
      <c r="P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1834.94</v>
      </c>
      <c r="Q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1758.12</v>
      </c>
      <c r="R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1742.31</v>
      </c>
      <c r="S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1734.96</v>
      </c>
      <c r="T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1671.4099999999999</v>
      </c>
      <c r="U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1576.4299999999998</v>
      </c>
      <c r="V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1647.1899999999998</v>
      </c>
      <c r="W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1707.4099999999999</v>
      </c>
      <c r="X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1791.62</v>
      </c>
      <c r="Y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1521.67</v>
      </c>
    </row>
    <row r="57" spans="1:27" x14ac:dyDescent="0.2">
      <c r="A57" s="79">
        <f t="shared" si="1"/>
        <v>42619</v>
      </c>
      <c r="B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1627.59</v>
      </c>
      <c r="C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1670.08</v>
      </c>
      <c r="D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1717.6599999999999</v>
      </c>
      <c r="E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1727.52</v>
      </c>
      <c r="F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1688.07</v>
      </c>
      <c r="G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1727.56</v>
      </c>
      <c r="H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1678.9699999999998</v>
      </c>
      <c r="I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1996.04</v>
      </c>
      <c r="J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2031.4099999999999</v>
      </c>
      <c r="K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1876.86</v>
      </c>
      <c r="L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1855.04</v>
      </c>
      <c r="M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1855.0299999999997</v>
      </c>
      <c r="N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1877.3999999999999</v>
      </c>
      <c r="O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1877.2399999999998</v>
      </c>
      <c r="P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1877.3899999999999</v>
      </c>
      <c r="Q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1773.59</v>
      </c>
      <c r="R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1817.2399999999998</v>
      </c>
      <c r="S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1844.8799999999999</v>
      </c>
      <c r="T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1774.02</v>
      </c>
      <c r="U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1574.94</v>
      </c>
      <c r="V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1618.34</v>
      </c>
      <c r="W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1689.82</v>
      </c>
      <c r="X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1740.96</v>
      </c>
      <c r="Y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1531.61</v>
      </c>
    </row>
    <row r="58" spans="1:27" x14ac:dyDescent="0.2">
      <c r="A58" s="79">
        <f t="shared" si="1"/>
        <v>42620</v>
      </c>
      <c r="B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1627.4899999999998</v>
      </c>
      <c r="C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1670.12</v>
      </c>
      <c r="D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1717.6599999999999</v>
      </c>
      <c r="E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1727.52</v>
      </c>
      <c r="F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1707.3999999999999</v>
      </c>
      <c r="G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1727.57</v>
      </c>
      <c r="H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1678.56</v>
      </c>
      <c r="I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1995.79</v>
      </c>
      <c r="J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2031.3999999999999</v>
      </c>
      <c r="K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1876.67</v>
      </c>
      <c r="L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1854.81</v>
      </c>
      <c r="M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1833.4299999999998</v>
      </c>
      <c r="N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1876.85</v>
      </c>
      <c r="O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1876.59</v>
      </c>
      <c r="P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1877.0099999999998</v>
      </c>
      <c r="Q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1757.1399999999999</v>
      </c>
      <c r="R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1741.51</v>
      </c>
      <c r="S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1773.85</v>
      </c>
      <c r="T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1711.79</v>
      </c>
      <c r="U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1564.38</v>
      </c>
      <c r="V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1618.3899999999999</v>
      </c>
      <c r="W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1689.76</v>
      </c>
      <c r="X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1740.8</v>
      </c>
      <c r="Y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1535.4199999999998</v>
      </c>
    </row>
    <row r="59" spans="1:27" x14ac:dyDescent="0.2">
      <c r="A59" s="79">
        <f t="shared" si="1"/>
        <v>42621</v>
      </c>
      <c r="B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1620.42</v>
      </c>
      <c r="C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1690.05</v>
      </c>
      <c r="D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1729.4099999999999</v>
      </c>
      <c r="E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1739.73</v>
      </c>
      <c r="F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1739.67</v>
      </c>
      <c r="G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1750.29</v>
      </c>
      <c r="H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1671.4699999999998</v>
      </c>
      <c r="I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1986.6799999999998</v>
      </c>
      <c r="J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1978.22</v>
      </c>
      <c r="K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1856.1599999999999</v>
      </c>
      <c r="L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1824.9299999999998</v>
      </c>
      <c r="M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1835</v>
      </c>
      <c r="N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1878.6399999999999</v>
      </c>
      <c r="O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1878.2399999999998</v>
      </c>
      <c r="P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1855.88</v>
      </c>
      <c r="Q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1757.8</v>
      </c>
      <c r="R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1758</v>
      </c>
      <c r="S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1774.46</v>
      </c>
      <c r="T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1670.9699999999998</v>
      </c>
      <c r="U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1555.0699999999997</v>
      </c>
      <c r="V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1605.9699999999998</v>
      </c>
      <c r="W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1690.9899999999998</v>
      </c>
      <c r="X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1758.19</v>
      </c>
      <c r="Y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1523.4899999999998</v>
      </c>
    </row>
    <row r="60" spans="1:27" x14ac:dyDescent="0.2">
      <c r="A60" s="79">
        <f t="shared" si="1"/>
        <v>42622</v>
      </c>
      <c r="B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1620.3899999999999</v>
      </c>
      <c r="C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1689.72</v>
      </c>
      <c r="D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1728.98</v>
      </c>
      <c r="E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1739.5</v>
      </c>
      <c r="F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1739.48</v>
      </c>
      <c r="G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1750.09</v>
      </c>
      <c r="H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1689.6799999999998</v>
      </c>
      <c r="I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1985.83</v>
      </c>
      <c r="J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1977.53</v>
      </c>
      <c r="K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1856.37</v>
      </c>
      <c r="L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1824.85</v>
      </c>
      <c r="M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1794.6399999999999</v>
      </c>
      <c r="N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1814.24</v>
      </c>
      <c r="O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1814.05</v>
      </c>
      <c r="P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1814.08</v>
      </c>
      <c r="Q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1742.1599999999999</v>
      </c>
      <c r="R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1758.67</v>
      </c>
      <c r="S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1792.02</v>
      </c>
      <c r="T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1712.5099999999998</v>
      </c>
      <c r="U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1555.42</v>
      </c>
      <c r="V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1606.33</v>
      </c>
      <c r="W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1691.2099999999998</v>
      </c>
      <c r="X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1758.47</v>
      </c>
      <c r="Y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1522.6899999999998</v>
      </c>
    </row>
    <row r="61" spans="1:27" x14ac:dyDescent="0.2">
      <c r="A61" s="79">
        <f t="shared" si="1"/>
        <v>42623</v>
      </c>
      <c r="B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1682.96</v>
      </c>
      <c r="C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1743.71</v>
      </c>
      <c r="D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1789.1599999999999</v>
      </c>
      <c r="E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1813.57</v>
      </c>
      <c r="F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1801.21</v>
      </c>
      <c r="G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1813.4</v>
      </c>
      <c r="H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1743.2399999999998</v>
      </c>
      <c r="I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1581.44</v>
      </c>
      <c r="J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1539.4899999999998</v>
      </c>
      <c r="K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1858.29</v>
      </c>
      <c r="L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1858.8799999999999</v>
      </c>
      <c r="M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1837.67</v>
      </c>
      <c r="N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1880.44</v>
      </c>
      <c r="O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1880.4699999999998</v>
      </c>
      <c r="P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1858.6999999999998</v>
      </c>
      <c r="Q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1914.8799999999999</v>
      </c>
      <c r="R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1914.82</v>
      </c>
      <c r="S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1951.5</v>
      </c>
      <c r="T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1719.37</v>
      </c>
      <c r="U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1559.33</v>
      </c>
      <c r="V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1565.07</v>
      </c>
      <c r="W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1625.27</v>
      </c>
      <c r="X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1761.38</v>
      </c>
      <c r="Y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1537.33</v>
      </c>
    </row>
    <row r="62" spans="1:27" x14ac:dyDescent="0.2">
      <c r="A62" s="79">
        <f t="shared" si="1"/>
        <v>42624</v>
      </c>
      <c r="B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1682.98</v>
      </c>
      <c r="C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1754.94</v>
      </c>
      <c r="D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1801.21</v>
      </c>
      <c r="E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1813.36</v>
      </c>
      <c r="F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1801.21</v>
      </c>
      <c r="G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1839.31</v>
      </c>
      <c r="H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1765.69</v>
      </c>
      <c r="I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1722.59</v>
      </c>
      <c r="J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1612.94</v>
      </c>
      <c r="K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2031.77</v>
      </c>
      <c r="L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1951.1299999999999</v>
      </c>
      <c r="M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1914.55</v>
      </c>
      <c r="N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1914.5099999999998</v>
      </c>
      <c r="O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1951.0499999999997</v>
      </c>
      <c r="P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1950.9299999999998</v>
      </c>
      <c r="Q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1914.87</v>
      </c>
      <c r="R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1915.21</v>
      </c>
      <c r="S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1951.85</v>
      </c>
      <c r="T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1695.6</v>
      </c>
      <c r="U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1575.97</v>
      </c>
      <c r="V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1588.54</v>
      </c>
      <c r="W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1659.99</v>
      </c>
      <c r="X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1808.8799999999999</v>
      </c>
      <c r="Y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1518.59</v>
      </c>
    </row>
    <row r="63" spans="1:27" x14ac:dyDescent="0.2">
      <c r="A63" s="79">
        <f t="shared" si="1"/>
        <v>42625</v>
      </c>
      <c r="B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1620.75</v>
      </c>
      <c r="C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1690.26</v>
      </c>
      <c r="D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1729.28</v>
      </c>
      <c r="E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1750.27</v>
      </c>
      <c r="F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1739.83</v>
      </c>
      <c r="G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1772.44</v>
      </c>
      <c r="H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1689.79</v>
      </c>
      <c r="I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2037.2099999999998</v>
      </c>
      <c r="J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1976.8999999999999</v>
      </c>
      <c r="K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1855.59</v>
      </c>
      <c r="L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1814.09</v>
      </c>
      <c r="M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1794.21</v>
      </c>
      <c r="N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1813.81</v>
      </c>
      <c r="O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1834.4499999999998</v>
      </c>
      <c r="P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1855.9899999999998</v>
      </c>
      <c r="Q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1758.59</v>
      </c>
      <c r="R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1791.9299999999998</v>
      </c>
      <c r="S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1837.1499999999999</v>
      </c>
      <c r="T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1727.3899999999999</v>
      </c>
      <c r="U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1564.79</v>
      </c>
      <c r="V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1619.4299999999998</v>
      </c>
      <c r="W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1706.6299999999999</v>
      </c>
      <c r="X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1774.7199999999998</v>
      </c>
      <c r="Y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1522.23</v>
      </c>
    </row>
    <row r="64" spans="1:27" x14ac:dyDescent="0.2">
      <c r="A64" s="79">
        <f t="shared" si="1"/>
        <v>42626</v>
      </c>
      <c r="B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1628.7799999999997</v>
      </c>
      <c r="C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1671.73</v>
      </c>
      <c r="D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1690.35</v>
      </c>
      <c r="E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1709.63</v>
      </c>
      <c r="F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1709.5</v>
      </c>
      <c r="G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1729.6399999999999</v>
      </c>
      <c r="H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1653.58</v>
      </c>
      <c r="I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1998.36</v>
      </c>
      <c r="J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1950.37</v>
      </c>
      <c r="K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1814.01</v>
      </c>
      <c r="L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1757.44</v>
      </c>
      <c r="M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1757.1399999999999</v>
      </c>
      <c r="N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1775.29</v>
      </c>
      <c r="O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1784.52</v>
      </c>
      <c r="P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1784.6399999999999</v>
      </c>
      <c r="Q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1742.6299999999999</v>
      </c>
      <c r="R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1742.7399999999998</v>
      </c>
      <c r="S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1775.1399999999999</v>
      </c>
      <c r="T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1620.6499999999999</v>
      </c>
      <c r="U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1545.2199999999998</v>
      </c>
      <c r="V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1593.8799999999999</v>
      </c>
      <c r="W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1675.1599999999999</v>
      </c>
      <c r="X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1726.81</v>
      </c>
      <c r="Y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1540.54</v>
      </c>
    </row>
    <row r="65" spans="1:25" x14ac:dyDescent="0.2">
      <c r="A65" s="79">
        <f t="shared" si="1"/>
        <v>42627</v>
      </c>
      <c r="B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1629.4499999999998</v>
      </c>
      <c r="C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1672.6499999999999</v>
      </c>
      <c r="D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1710.4099999999999</v>
      </c>
      <c r="E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1691.04</v>
      </c>
      <c r="F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1710.32</v>
      </c>
      <c r="G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1710.23</v>
      </c>
      <c r="H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1654.54</v>
      </c>
      <c r="I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1974.76</v>
      </c>
      <c r="J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1951.33</v>
      </c>
      <c r="K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1775.82</v>
      </c>
      <c r="L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1731.56</v>
      </c>
      <c r="M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1722.69</v>
      </c>
      <c r="N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1775.78</v>
      </c>
      <c r="O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1775.82</v>
      </c>
      <c r="P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1775.76</v>
      </c>
      <c r="Q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1712.9199999999998</v>
      </c>
      <c r="R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1727.82</v>
      </c>
      <c r="S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1775.86</v>
      </c>
      <c r="T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1645.6699999999998</v>
      </c>
      <c r="U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1555.86</v>
      </c>
      <c r="V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1619.56</v>
      </c>
      <c r="W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1706.57</v>
      </c>
      <c r="X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1758.12</v>
      </c>
      <c r="Y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1533.86</v>
      </c>
    </row>
    <row r="66" spans="1:25" x14ac:dyDescent="0.2">
      <c r="A66" s="79">
        <f t="shared" si="1"/>
        <v>42628</v>
      </c>
      <c r="B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1629.34</v>
      </c>
      <c r="C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1672.4299999999998</v>
      </c>
      <c r="D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1710.35</v>
      </c>
      <c r="E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1710.2199999999998</v>
      </c>
      <c r="F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1710.06</v>
      </c>
      <c r="G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1710.1299999999999</v>
      </c>
      <c r="H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1690.1999999999998</v>
      </c>
      <c r="I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2024.74</v>
      </c>
      <c r="J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1991.77</v>
      </c>
      <c r="K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1835.31</v>
      </c>
      <c r="L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1815.3899999999999</v>
      </c>
      <c r="M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1835.59</v>
      </c>
      <c r="N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1856.99</v>
      </c>
      <c r="O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1856.98</v>
      </c>
      <c r="P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1879.2399999999998</v>
      </c>
      <c r="Q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1775.4099999999999</v>
      </c>
      <c r="R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1775.49</v>
      </c>
      <c r="S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1819.0099999999998</v>
      </c>
      <c r="T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1645.77</v>
      </c>
      <c r="U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1556.08</v>
      </c>
      <c r="V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1620.01</v>
      </c>
      <c r="W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1706.83</v>
      </c>
      <c r="X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1758.12</v>
      </c>
      <c r="Y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1540</v>
      </c>
    </row>
    <row r="67" spans="1:25" x14ac:dyDescent="0.2">
      <c r="A67" s="79">
        <f t="shared" si="1"/>
        <v>42629</v>
      </c>
      <c r="B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1629.62</v>
      </c>
      <c r="C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1672.84</v>
      </c>
      <c r="D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1710.56</v>
      </c>
      <c r="E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1710.3999999999999</v>
      </c>
      <c r="F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1710.36</v>
      </c>
      <c r="G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1710.32</v>
      </c>
      <c r="H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1690.69</v>
      </c>
      <c r="I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2025.55</v>
      </c>
      <c r="J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1991.9599999999998</v>
      </c>
      <c r="K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1835.6999999999998</v>
      </c>
      <c r="L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1815.29</v>
      </c>
      <c r="M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1836.02</v>
      </c>
      <c r="N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1857</v>
      </c>
      <c r="O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1856.8899999999999</v>
      </c>
      <c r="P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1879.1</v>
      </c>
      <c r="Q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1775</v>
      </c>
      <c r="R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1774.9499999999998</v>
      </c>
      <c r="S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1818.96</v>
      </c>
      <c r="T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1645.62</v>
      </c>
      <c r="U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1556.3999999999999</v>
      </c>
      <c r="V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1620.15</v>
      </c>
      <c r="W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1707.7799999999997</v>
      </c>
      <c r="X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1759.1399999999999</v>
      </c>
      <c r="Y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1538.4099999999999</v>
      </c>
    </row>
    <row r="68" spans="1:25" x14ac:dyDescent="0.2">
      <c r="A68" s="79">
        <f t="shared" si="1"/>
        <v>42630</v>
      </c>
      <c r="B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1683.9299999999998</v>
      </c>
      <c r="C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1723.69</v>
      </c>
      <c r="D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1767.1299999999999</v>
      </c>
      <c r="E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1767.0099999999998</v>
      </c>
      <c r="F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1766.87</v>
      </c>
      <c r="G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1744.73</v>
      </c>
      <c r="H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1702.71</v>
      </c>
      <c r="I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1629.7399999999998</v>
      </c>
      <c r="J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1526.6499999999999</v>
      </c>
      <c r="K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1903.59</v>
      </c>
      <c r="L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1859.4099999999999</v>
      </c>
      <c r="M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1881.1999999999998</v>
      </c>
      <c r="N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1881.1299999999999</v>
      </c>
      <c r="O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1927.71</v>
      </c>
      <c r="P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1903.71</v>
      </c>
      <c r="Q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1903.85</v>
      </c>
      <c r="R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1916.0099999999998</v>
      </c>
      <c r="S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1838.58</v>
      </c>
      <c r="T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1625.7199999999998</v>
      </c>
      <c r="U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1560.67</v>
      </c>
      <c r="V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1577.06</v>
      </c>
      <c r="W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1639.37</v>
      </c>
      <c r="X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1780.6999999999998</v>
      </c>
      <c r="Y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1518.07</v>
      </c>
    </row>
    <row r="69" spans="1:25" x14ac:dyDescent="0.2">
      <c r="A69" s="79">
        <f t="shared" si="1"/>
        <v>42631</v>
      </c>
      <c r="B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1665.3899999999999</v>
      </c>
      <c r="C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1703.4899999999998</v>
      </c>
      <c r="D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1767.1399999999999</v>
      </c>
      <c r="E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1766.98</v>
      </c>
      <c r="F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1766.9499999999998</v>
      </c>
      <c r="G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1744.87</v>
      </c>
      <c r="H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1703.09</v>
      </c>
      <c r="I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1703.07</v>
      </c>
      <c r="J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1582.42</v>
      </c>
      <c r="K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1952.5299999999997</v>
      </c>
      <c r="L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1927.83</v>
      </c>
      <c r="M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1904.2599999999998</v>
      </c>
      <c r="N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1904.3999999999999</v>
      </c>
      <c r="O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1940.35</v>
      </c>
      <c r="P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1978.81</v>
      </c>
      <c r="Q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1978.08</v>
      </c>
      <c r="R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1978.2</v>
      </c>
      <c r="S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1952.5</v>
      </c>
      <c r="T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1666.6</v>
      </c>
      <c r="U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1555.0299999999997</v>
      </c>
      <c r="V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1577.1699999999998</v>
      </c>
      <c r="W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1639.48</v>
      </c>
      <c r="X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1780.74</v>
      </c>
      <c r="Y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1518.36</v>
      </c>
    </row>
    <row r="70" spans="1:25" x14ac:dyDescent="0.2">
      <c r="A70" s="79">
        <f t="shared" si="1"/>
        <v>42632</v>
      </c>
      <c r="B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1629.48</v>
      </c>
      <c r="C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1672.46</v>
      </c>
      <c r="D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1710.09</v>
      </c>
      <c r="E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1710.05</v>
      </c>
      <c r="F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1710.08</v>
      </c>
      <c r="G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1710.31</v>
      </c>
      <c r="H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1672.1999999999998</v>
      </c>
      <c r="I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1951.12</v>
      </c>
      <c r="J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1939.07</v>
      </c>
      <c r="K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1795.1599999999999</v>
      </c>
      <c r="L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1740.1599999999999</v>
      </c>
      <c r="M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1757.8</v>
      </c>
      <c r="N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1814.71</v>
      </c>
      <c r="O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1795.05</v>
      </c>
      <c r="P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1785.46</v>
      </c>
      <c r="Q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1734.98</v>
      </c>
      <c r="R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1742.61</v>
      </c>
      <c r="S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1719.85</v>
      </c>
      <c r="T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1620.71</v>
      </c>
      <c r="U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1526.8899999999999</v>
      </c>
      <c r="V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1594.67</v>
      </c>
      <c r="W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1661.69</v>
      </c>
      <c r="X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1712.9199999999998</v>
      </c>
      <c r="Y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1535.6799999999998</v>
      </c>
    </row>
    <row r="71" spans="1:25" x14ac:dyDescent="0.2">
      <c r="A71" s="79">
        <f t="shared" si="1"/>
        <v>42633</v>
      </c>
      <c r="B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1605.8</v>
      </c>
      <c r="C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1638.07</v>
      </c>
      <c r="D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1672.6</v>
      </c>
      <c r="E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1690.9699999999998</v>
      </c>
      <c r="F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1690.9199999999998</v>
      </c>
      <c r="G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1654.46</v>
      </c>
      <c r="H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1628.6499999999999</v>
      </c>
      <c r="I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1950.62</v>
      </c>
      <c r="J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1878.25</v>
      </c>
      <c r="K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1775.49</v>
      </c>
      <c r="L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1739.7199999999998</v>
      </c>
      <c r="M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1722.6999999999998</v>
      </c>
      <c r="N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1775.4099999999999</v>
      </c>
      <c r="O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1775.61</v>
      </c>
      <c r="P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1775.61</v>
      </c>
      <c r="Q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1727.09</v>
      </c>
      <c r="R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1742.3999999999999</v>
      </c>
      <c r="S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1734.9899999999998</v>
      </c>
      <c r="T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1586.76</v>
      </c>
      <c r="U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1517.65</v>
      </c>
      <c r="V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1570.6299999999999</v>
      </c>
      <c r="W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1633.34</v>
      </c>
      <c r="X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1684.4499999999998</v>
      </c>
      <c r="Y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1575.02</v>
      </c>
    </row>
    <row r="72" spans="1:25" x14ac:dyDescent="0.2">
      <c r="A72" s="79">
        <f t="shared" si="1"/>
        <v>42634</v>
      </c>
      <c r="B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1605.48</v>
      </c>
      <c r="C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1637.71</v>
      </c>
      <c r="D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1672.42</v>
      </c>
      <c r="E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1690.9199999999998</v>
      </c>
      <c r="F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1690.8899999999999</v>
      </c>
      <c r="G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1654.5299999999997</v>
      </c>
      <c r="H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1628.6</v>
      </c>
      <c r="I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1950.9299999999998</v>
      </c>
      <c r="J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1939.07</v>
      </c>
      <c r="K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1835.53</v>
      </c>
      <c r="L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1795.1999999999998</v>
      </c>
      <c r="M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1815.1399999999999</v>
      </c>
      <c r="N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1857.09</v>
      </c>
      <c r="O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1868.1499999999999</v>
      </c>
      <c r="P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1835.48</v>
      </c>
      <c r="Q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1783.4499999999998</v>
      </c>
      <c r="R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1827.8799999999999</v>
      </c>
      <c r="S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1792.78</v>
      </c>
      <c r="T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1621.27</v>
      </c>
      <c r="U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1518.1</v>
      </c>
      <c r="V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1570.78</v>
      </c>
      <c r="W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1647.31</v>
      </c>
      <c r="X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1712.83</v>
      </c>
      <c r="Y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1545.6599999999999</v>
      </c>
    </row>
    <row r="73" spans="1:25" x14ac:dyDescent="0.2">
      <c r="A73" s="79">
        <f t="shared" si="1"/>
        <v>42635</v>
      </c>
      <c r="B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1621.29</v>
      </c>
      <c r="C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1654.6499999999999</v>
      </c>
      <c r="D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1690.85</v>
      </c>
      <c r="E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1710.05</v>
      </c>
      <c r="F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1709.83</v>
      </c>
      <c r="G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1690.56</v>
      </c>
      <c r="H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1620.56</v>
      </c>
      <c r="I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1951.08</v>
      </c>
      <c r="J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1938.83</v>
      </c>
      <c r="K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1856.82</v>
      </c>
      <c r="L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1825.23</v>
      </c>
      <c r="M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1835.6599999999999</v>
      </c>
      <c r="N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1879.48</v>
      </c>
      <c r="O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1879.33</v>
      </c>
      <c r="P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1868.1699999999998</v>
      </c>
      <c r="Q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1766.9</v>
      </c>
      <c r="R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1775.1</v>
      </c>
      <c r="S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1775.23</v>
      </c>
      <c r="T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1587.1</v>
      </c>
      <c r="U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1517.9</v>
      </c>
      <c r="V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1570.3999999999999</v>
      </c>
      <c r="W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1647.05</v>
      </c>
      <c r="X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1712.6</v>
      </c>
      <c r="Y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1543.74</v>
      </c>
    </row>
    <row r="74" spans="1:25" x14ac:dyDescent="0.2">
      <c r="A74" s="79">
        <f t="shared" si="1"/>
        <v>42636</v>
      </c>
      <c r="B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1621.23</v>
      </c>
      <c r="C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1654.73</v>
      </c>
      <c r="D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1690.7399999999998</v>
      </c>
      <c r="E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1710.11</v>
      </c>
      <c r="F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1709.78</v>
      </c>
      <c r="G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1690.2399999999998</v>
      </c>
      <c r="H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1620.19</v>
      </c>
      <c r="I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1951.34</v>
      </c>
      <c r="J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2007.26</v>
      </c>
      <c r="K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1940.4</v>
      </c>
      <c r="L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1940.61</v>
      </c>
      <c r="M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1940.4</v>
      </c>
      <c r="N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1940.08</v>
      </c>
      <c r="O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1939.9699999999998</v>
      </c>
      <c r="P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1940.03</v>
      </c>
      <c r="Q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1767.12</v>
      </c>
      <c r="R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1743.23</v>
      </c>
      <c r="S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1698.7599999999998</v>
      </c>
      <c r="T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1546.01</v>
      </c>
      <c r="U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1517.9499999999998</v>
      </c>
      <c r="V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1570.25</v>
      </c>
      <c r="W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1646.67</v>
      </c>
      <c r="X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1712.44</v>
      </c>
      <c r="Y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1543.65</v>
      </c>
    </row>
    <row r="75" spans="1:25" x14ac:dyDescent="0.2">
      <c r="A75" s="79">
        <f t="shared" si="1"/>
        <v>42637</v>
      </c>
      <c r="B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1646.33</v>
      </c>
      <c r="C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1702.35</v>
      </c>
      <c r="D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1722.26</v>
      </c>
      <c r="E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1743.4</v>
      </c>
      <c r="F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1743.44</v>
      </c>
      <c r="G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1722.11</v>
      </c>
      <c r="H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1682.23</v>
      </c>
      <c r="I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1664.4299999999998</v>
      </c>
      <c r="J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1553.4699999999998</v>
      </c>
      <c r="K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1903.94</v>
      </c>
      <c r="L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1859.3899999999999</v>
      </c>
      <c r="M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1859.2999999999997</v>
      </c>
      <c r="N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1903.9299999999998</v>
      </c>
      <c r="O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1927.7599999999998</v>
      </c>
      <c r="P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1952.98</v>
      </c>
      <c r="Q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1952.52</v>
      </c>
      <c r="R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1978.56</v>
      </c>
      <c r="S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1763.34</v>
      </c>
      <c r="T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1554.67</v>
      </c>
      <c r="U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1528.54</v>
      </c>
      <c r="V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1554.62</v>
      </c>
      <c r="W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1625.9299999999998</v>
      </c>
      <c r="X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1744.48</v>
      </c>
      <c r="Y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1533.27</v>
      </c>
    </row>
    <row r="76" spans="1:25" x14ac:dyDescent="0.2">
      <c r="A76" s="79">
        <f t="shared" si="1"/>
        <v>42638</v>
      </c>
      <c r="B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1664.56</v>
      </c>
      <c r="C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1702.37</v>
      </c>
      <c r="D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1722.48</v>
      </c>
      <c r="E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1743.5099999999998</v>
      </c>
      <c r="F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1743.48</v>
      </c>
      <c r="G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1722.55</v>
      </c>
      <c r="H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1702.09</v>
      </c>
      <c r="I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1646.35</v>
      </c>
      <c r="J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1574.7199999999998</v>
      </c>
      <c r="K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2126.64</v>
      </c>
      <c r="L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2126.6499999999996</v>
      </c>
      <c r="M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2126.81</v>
      </c>
      <c r="N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2126.6099999999997</v>
      </c>
      <c r="O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2126.4499999999998</v>
      </c>
      <c r="P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1977.94</v>
      </c>
      <c r="Q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1977.92</v>
      </c>
      <c r="R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1779.87</v>
      </c>
      <c r="S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1696.1599999999999</v>
      </c>
      <c r="T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1522.73</v>
      </c>
      <c r="U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1520.53</v>
      </c>
      <c r="V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1533.33</v>
      </c>
      <c r="W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1588.23</v>
      </c>
      <c r="X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1680.6499999999999</v>
      </c>
      <c r="Y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1554.1999999999998</v>
      </c>
    </row>
    <row r="77" spans="1:25" x14ac:dyDescent="0.2">
      <c r="A77" s="79">
        <f t="shared" si="1"/>
        <v>42639</v>
      </c>
      <c r="B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1621.06</v>
      </c>
      <c r="C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1654.19</v>
      </c>
      <c r="D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1671.88</v>
      </c>
      <c r="E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1671.8</v>
      </c>
      <c r="F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1690.28</v>
      </c>
      <c r="G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1690.4099999999999</v>
      </c>
      <c r="H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1604.8</v>
      </c>
      <c r="I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1906.71</v>
      </c>
      <c r="J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2007.4799999999998</v>
      </c>
      <c r="K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1880.94</v>
      </c>
      <c r="L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1847.61</v>
      </c>
      <c r="M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1858.6599999999999</v>
      </c>
      <c r="N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1953.46</v>
      </c>
      <c r="O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1953.1399999999999</v>
      </c>
      <c r="P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1953.04</v>
      </c>
      <c r="Q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1847.1399999999999</v>
      </c>
      <c r="R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1743.46</v>
      </c>
      <c r="S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1587.27</v>
      </c>
      <c r="T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1525.58</v>
      </c>
      <c r="U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1552.56</v>
      </c>
      <c r="V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1537.21</v>
      </c>
      <c r="W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1594.46</v>
      </c>
      <c r="X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1632.81</v>
      </c>
      <c r="Y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1563.42</v>
      </c>
    </row>
    <row r="78" spans="1:25" x14ac:dyDescent="0.2">
      <c r="A78" s="79">
        <f t="shared" si="1"/>
        <v>42640</v>
      </c>
      <c r="B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1607.05</v>
      </c>
      <c r="C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1638.53</v>
      </c>
      <c r="D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1655.1</v>
      </c>
      <c r="E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1655.01</v>
      </c>
      <c r="F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1673.38</v>
      </c>
      <c r="G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1673.12</v>
      </c>
      <c r="H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1590.92</v>
      </c>
      <c r="I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1887.07</v>
      </c>
      <c r="J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1980.1299999999999</v>
      </c>
      <c r="K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1716.15</v>
      </c>
      <c r="L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1692.1799999999998</v>
      </c>
      <c r="M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1700.24</v>
      </c>
      <c r="N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1724.1799999999998</v>
      </c>
      <c r="O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1724.03</v>
      </c>
      <c r="P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1691.4499999999998</v>
      </c>
      <c r="Q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1645.59</v>
      </c>
      <c r="R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1627.6599999999999</v>
      </c>
      <c r="S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1577.3600000000001</v>
      </c>
      <c r="T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1533.0099999999998</v>
      </c>
      <c r="U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1526.07</v>
      </c>
      <c r="V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1527.28</v>
      </c>
      <c r="W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1589.75</v>
      </c>
      <c r="X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1658.8899999999999</v>
      </c>
      <c r="Y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1570.59</v>
      </c>
    </row>
    <row r="79" spans="1:25" x14ac:dyDescent="0.2">
      <c r="A79" s="79">
        <f t="shared" si="1"/>
        <v>42641</v>
      </c>
      <c r="B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1549.1</v>
      </c>
      <c r="C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1522.2399999999998</v>
      </c>
      <c r="D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1554.59</v>
      </c>
      <c r="E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1575.4699999999998</v>
      </c>
      <c r="F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1575.7399999999998</v>
      </c>
      <c r="G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1554.73</v>
      </c>
      <c r="H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1534.54</v>
      </c>
      <c r="I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1735.8</v>
      </c>
      <c r="J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1707.4099999999999</v>
      </c>
      <c r="K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1607.1999999999998</v>
      </c>
      <c r="L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1594.4099999999999</v>
      </c>
      <c r="M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1613.6799999999998</v>
      </c>
      <c r="N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1654.4299999999998</v>
      </c>
      <c r="O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1676.61</v>
      </c>
      <c r="P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1676.6</v>
      </c>
      <c r="Q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1658.61</v>
      </c>
      <c r="R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1658.83</v>
      </c>
      <c r="S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1605.2599999999998</v>
      </c>
      <c r="T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1589.34</v>
      </c>
      <c r="U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1638.09</v>
      </c>
      <c r="V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1598.61</v>
      </c>
      <c r="W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1532.8</v>
      </c>
      <c r="X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1576.4099999999999</v>
      </c>
      <c r="Y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1696.9499999999998</v>
      </c>
    </row>
    <row r="80" spans="1:25" x14ac:dyDescent="0.2">
      <c r="A80" s="79">
        <f t="shared" si="1"/>
        <v>42642</v>
      </c>
      <c r="B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1536.02</v>
      </c>
      <c r="C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1523.19</v>
      </c>
      <c r="D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1547.47</v>
      </c>
      <c r="E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1560.8899999999999</v>
      </c>
      <c r="F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1561.11</v>
      </c>
      <c r="G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1534.73</v>
      </c>
      <c r="H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1531.75</v>
      </c>
      <c r="I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1775.2</v>
      </c>
      <c r="J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1740.6100000000001</v>
      </c>
      <c r="K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1619.81</v>
      </c>
      <c r="L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1626.37</v>
      </c>
      <c r="M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1626.35</v>
      </c>
      <c r="N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1660.8</v>
      </c>
      <c r="O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1675.69</v>
      </c>
      <c r="P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1676.21</v>
      </c>
      <c r="Q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1633.26</v>
      </c>
      <c r="R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1633.6599999999999</v>
      </c>
      <c r="S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1546.87</v>
      </c>
      <c r="T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1638.2199999999998</v>
      </c>
      <c r="U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1616.58</v>
      </c>
      <c r="V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1569.2799999999997</v>
      </c>
      <c r="W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1550.19</v>
      </c>
      <c r="X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1555.35</v>
      </c>
      <c r="Y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1641.1299999999999</v>
      </c>
    </row>
    <row r="81" spans="1:27" x14ac:dyDescent="0.2">
      <c r="A81" s="79">
        <f t="shared" ref="A81:A82" si="2">A44</f>
        <v>42643</v>
      </c>
      <c r="B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1535.3799999999999</v>
      </c>
      <c r="C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1547.51</v>
      </c>
      <c r="D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1575.31</v>
      </c>
      <c r="E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1590.0099999999998</v>
      </c>
      <c r="F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1590.24</v>
      </c>
      <c r="G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1561.34</v>
      </c>
      <c r="H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1523.33</v>
      </c>
      <c r="I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1792.23</v>
      </c>
      <c r="J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1777.2599999999998</v>
      </c>
      <c r="K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1676.4899999999998</v>
      </c>
      <c r="L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1647.31</v>
      </c>
      <c r="M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1647.1899999999998</v>
      </c>
      <c r="N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1647.08</v>
      </c>
      <c r="O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1661.47</v>
      </c>
      <c r="P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1633.1599999999999</v>
      </c>
      <c r="Q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1555.26</v>
      </c>
      <c r="R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1526.3799999999999</v>
      </c>
      <c r="S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1550.4299999999998</v>
      </c>
      <c r="T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1641.05</v>
      </c>
      <c r="U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1642.86</v>
      </c>
      <c r="V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1578.58</v>
      </c>
      <c r="W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1533.87</v>
      </c>
      <c r="X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1575.9099999999999</v>
      </c>
      <c r="Y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1667.6699999999998</v>
      </c>
    </row>
    <row r="82" spans="1:27" hidden="1" x14ac:dyDescent="0.2">
      <c r="A82" s="79">
        <f t="shared" si="2"/>
        <v>42644</v>
      </c>
      <c r="B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C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D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E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F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G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H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I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J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K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L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M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N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O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P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Q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R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S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T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U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V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W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X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Y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</row>
    <row r="83" spans="1:27" x14ac:dyDescent="0.2">
      <c r="A83" s="85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</row>
    <row r="84" spans="1:27" x14ac:dyDescent="0.25">
      <c r="A84" s="87" t="s">
        <v>151</v>
      </c>
    </row>
    <row r="85" spans="1:27" ht="12.75" x14ac:dyDescent="0.2">
      <c r="A85" s="167" t="s">
        <v>48</v>
      </c>
      <c r="B85" s="170" t="s">
        <v>121</v>
      </c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2"/>
    </row>
    <row r="86" spans="1:27" ht="12.75" x14ac:dyDescent="0.2">
      <c r="A86" s="168"/>
      <c r="B86" s="173"/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5"/>
    </row>
    <row r="87" spans="1:27" ht="12.75" customHeight="1" x14ac:dyDescent="0.2">
      <c r="A87" s="168"/>
      <c r="B87" s="176" t="s">
        <v>122</v>
      </c>
      <c r="C87" s="165" t="s">
        <v>123</v>
      </c>
      <c r="D87" s="165" t="s">
        <v>124</v>
      </c>
      <c r="E87" s="165" t="s">
        <v>125</v>
      </c>
      <c r="F87" s="165" t="s">
        <v>126</v>
      </c>
      <c r="G87" s="165" t="s">
        <v>127</v>
      </c>
      <c r="H87" s="165" t="s">
        <v>128</v>
      </c>
      <c r="I87" s="165" t="s">
        <v>129</v>
      </c>
      <c r="J87" s="165" t="s">
        <v>130</v>
      </c>
      <c r="K87" s="165" t="s">
        <v>131</v>
      </c>
      <c r="L87" s="165" t="s">
        <v>132</v>
      </c>
      <c r="M87" s="165" t="s">
        <v>133</v>
      </c>
      <c r="N87" s="178" t="s">
        <v>134</v>
      </c>
      <c r="O87" s="165" t="s">
        <v>135</v>
      </c>
      <c r="P87" s="165" t="s">
        <v>136</v>
      </c>
      <c r="Q87" s="165" t="s">
        <v>137</v>
      </c>
      <c r="R87" s="165" t="s">
        <v>138</v>
      </c>
      <c r="S87" s="165" t="s">
        <v>139</v>
      </c>
      <c r="T87" s="165" t="s">
        <v>140</v>
      </c>
      <c r="U87" s="165" t="s">
        <v>141</v>
      </c>
      <c r="V87" s="165" t="s">
        <v>142</v>
      </c>
      <c r="W87" s="165" t="s">
        <v>143</v>
      </c>
      <c r="X87" s="165" t="s">
        <v>144</v>
      </c>
      <c r="Y87" s="165" t="s">
        <v>145</v>
      </c>
    </row>
    <row r="88" spans="1:27" ht="11.25" customHeight="1" x14ac:dyDescent="0.2">
      <c r="A88" s="169"/>
      <c r="B88" s="177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79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</row>
    <row r="89" spans="1:27" ht="18.75" customHeight="1" x14ac:dyDescent="0.2">
      <c r="A89" s="79">
        <f t="shared" ref="A89:A117" si="3">A52</f>
        <v>42614</v>
      </c>
      <c r="B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1553.5</v>
      </c>
      <c r="C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1612.6799999999998</v>
      </c>
      <c r="D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1682.71</v>
      </c>
      <c r="E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1702.0299999999997</v>
      </c>
      <c r="F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1722.23</v>
      </c>
      <c r="G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1742.79</v>
      </c>
      <c r="H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1682.51</v>
      </c>
      <c r="I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2039.6699999999998</v>
      </c>
      <c r="J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1968.5</v>
      </c>
      <c r="K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1793.7399999999998</v>
      </c>
      <c r="L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1746.37</v>
      </c>
      <c r="M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1746.63</v>
      </c>
      <c r="N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1747.09</v>
      </c>
      <c r="O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1747.48</v>
      </c>
      <c r="P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1747.6799999999998</v>
      </c>
      <c r="Q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1672.8400000000001</v>
      </c>
      <c r="R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1673.05</v>
      </c>
      <c r="S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1708.29</v>
      </c>
      <c r="T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1702.38</v>
      </c>
      <c r="U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1570.23</v>
      </c>
      <c r="V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1596.4299999999998</v>
      </c>
      <c r="W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1650.1699999999998</v>
      </c>
      <c r="X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1686.13</v>
      </c>
      <c r="Y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1522.05</v>
      </c>
      <c r="AA89" s="80"/>
    </row>
    <row r="90" spans="1:27" x14ac:dyDescent="0.2">
      <c r="A90" s="79">
        <f t="shared" si="3"/>
        <v>42615</v>
      </c>
      <c r="B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1566.62</v>
      </c>
      <c r="C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1629</v>
      </c>
      <c r="D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1692.15</v>
      </c>
      <c r="E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1663.78</v>
      </c>
      <c r="F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1701.6</v>
      </c>
      <c r="G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1743.25</v>
      </c>
      <c r="H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1682.6999999999998</v>
      </c>
      <c r="I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2039.62</v>
      </c>
      <c r="J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1968.82</v>
      </c>
      <c r="K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1794.83</v>
      </c>
      <c r="L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1766.52</v>
      </c>
      <c r="M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1767.38</v>
      </c>
      <c r="N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1766.74</v>
      </c>
      <c r="O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1766.46</v>
      </c>
      <c r="P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1766.6</v>
      </c>
      <c r="Q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1687.23</v>
      </c>
      <c r="R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1687.3799999999999</v>
      </c>
      <c r="S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1708.9499999999998</v>
      </c>
      <c r="T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1702.1399999999999</v>
      </c>
      <c r="U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1555.58</v>
      </c>
      <c r="V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1597.3</v>
      </c>
      <c r="W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1658.37</v>
      </c>
      <c r="X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1715.9499999999998</v>
      </c>
      <c r="Y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1522.8</v>
      </c>
    </row>
    <row r="91" spans="1:27" x14ac:dyDescent="0.2">
      <c r="A91" s="79">
        <f t="shared" si="3"/>
        <v>42616</v>
      </c>
      <c r="B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1621</v>
      </c>
      <c r="C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1675.1599999999999</v>
      </c>
      <c r="D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1714.55</v>
      </c>
      <c r="E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1736</v>
      </c>
      <c r="F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1758.67</v>
      </c>
      <c r="G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1759.4199999999998</v>
      </c>
      <c r="H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1657.21</v>
      </c>
      <c r="I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1512.1799999999998</v>
      </c>
      <c r="J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1529.52</v>
      </c>
      <c r="K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1817.07</v>
      </c>
      <c r="L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1827.58</v>
      </c>
      <c r="M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1828.3</v>
      </c>
      <c r="N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1827.05</v>
      </c>
      <c r="O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1826.96</v>
      </c>
      <c r="P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1827.1799999999998</v>
      </c>
      <c r="Q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1827.1299999999999</v>
      </c>
      <c r="R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1827.3799999999999</v>
      </c>
      <c r="S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1788.1299999999999</v>
      </c>
      <c r="T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1717.8799999999999</v>
      </c>
      <c r="U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1615.07</v>
      </c>
      <c r="V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1589.6899999999998</v>
      </c>
      <c r="W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1669.84</v>
      </c>
      <c r="X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1826.8</v>
      </c>
      <c r="Y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1499.32</v>
      </c>
    </row>
    <row r="92" spans="1:27" x14ac:dyDescent="0.2">
      <c r="A92" s="79">
        <f t="shared" si="3"/>
        <v>42617</v>
      </c>
      <c r="B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1622.35</v>
      </c>
      <c r="C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1675.67</v>
      </c>
      <c r="D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1715.79</v>
      </c>
      <c r="E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1736.83</v>
      </c>
      <c r="F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1759.36</v>
      </c>
      <c r="G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1760.23</v>
      </c>
      <c r="H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1657.6699999999998</v>
      </c>
      <c r="I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1513.2399999999998</v>
      </c>
      <c r="J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1510.5</v>
      </c>
      <c r="K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1870.57</v>
      </c>
      <c r="L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1848.32</v>
      </c>
      <c r="M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1849</v>
      </c>
      <c r="N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1849</v>
      </c>
      <c r="O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1848.8899999999999</v>
      </c>
      <c r="P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1893.1299999999999</v>
      </c>
      <c r="Q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1893.57</v>
      </c>
      <c r="R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1893.6</v>
      </c>
      <c r="S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1828.48</v>
      </c>
      <c r="T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1727.1299999999999</v>
      </c>
      <c r="U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1629.12</v>
      </c>
      <c r="V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1642.9299999999998</v>
      </c>
      <c r="W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1701.7599999999998</v>
      </c>
      <c r="X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1849.6399999999999</v>
      </c>
      <c r="Y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1533.6</v>
      </c>
    </row>
    <row r="93" spans="1:27" x14ac:dyDescent="0.2">
      <c r="A93" s="79">
        <f t="shared" si="3"/>
        <v>42618</v>
      </c>
      <c r="B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1568.5</v>
      </c>
      <c r="C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1630.6599999999999</v>
      </c>
      <c r="D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1693.53</v>
      </c>
      <c r="E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1683.76</v>
      </c>
      <c r="F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1703.69</v>
      </c>
      <c r="G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1703.9899999999998</v>
      </c>
      <c r="H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1630.63</v>
      </c>
      <c r="I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1941.6899999999998</v>
      </c>
      <c r="J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1972.6499999999999</v>
      </c>
      <c r="K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1828.27</v>
      </c>
      <c r="L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1768.48</v>
      </c>
      <c r="M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1749.98</v>
      </c>
      <c r="N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1768.4399999999998</v>
      </c>
      <c r="O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1807.46</v>
      </c>
      <c r="P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1807.44</v>
      </c>
      <c r="Q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1732.9899999999998</v>
      </c>
      <c r="R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1717.6599999999999</v>
      </c>
      <c r="S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1710.53</v>
      </c>
      <c r="T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1648.9499999999998</v>
      </c>
      <c r="U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1556.8899999999999</v>
      </c>
      <c r="V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1625.4699999999998</v>
      </c>
      <c r="W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1683.83</v>
      </c>
      <c r="X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1765.4499999999998</v>
      </c>
      <c r="Y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1503.81</v>
      </c>
    </row>
    <row r="94" spans="1:27" x14ac:dyDescent="0.2">
      <c r="A94" s="79">
        <f t="shared" si="3"/>
        <v>42619</v>
      </c>
      <c r="B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1606.48</v>
      </c>
      <c r="C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1647.6599999999999</v>
      </c>
      <c r="D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1693.77</v>
      </c>
      <c r="E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1703.32</v>
      </c>
      <c r="F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1665.09</v>
      </c>
      <c r="G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1703.37</v>
      </c>
      <c r="H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1656.27</v>
      </c>
      <c r="I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1963.58</v>
      </c>
      <c r="J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1997.85</v>
      </c>
      <c r="K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1848.06</v>
      </c>
      <c r="L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1826.92</v>
      </c>
      <c r="M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1826.9099999999999</v>
      </c>
      <c r="N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1848.59</v>
      </c>
      <c r="O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1848.44</v>
      </c>
      <c r="P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1848.58</v>
      </c>
      <c r="Q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1747.9699999999998</v>
      </c>
      <c r="R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1790.2799999999997</v>
      </c>
      <c r="S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1817.07</v>
      </c>
      <c r="T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1748.3899999999999</v>
      </c>
      <c r="U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1555.44</v>
      </c>
      <c r="V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1597.51</v>
      </c>
      <c r="W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1666.79</v>
      </c>
      <c r="X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1716.35</v>
      </c>
      <c r="Y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1513.4499999999998</v>
      </c>
    </row>
    <row r="95" spans="1:27" x14ac:dyDescent="0.2">
      <c r="A95" s="79">
        <f t="shared" si="3"/>
        <v>42620</v>
      </c>
      <c r="B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1606.3799999999999</v>
      </c>
      <c r="C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1647.69</v>
      </c>
      <c r="D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1693.77</v>
      </c>
      <c r="E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1703.32</v>
      </c>
      <c r="F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1683.82</v>
      </c>
      <c r="G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1703.3799999999999</v>
      </c>
      <c r="H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1655.8799999999999</v>
      </c>
      <c r="I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1963.33</v>
      </c>
      <c r="J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1997.84</v>
      </c>
      <c r="K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1847.8799999999999</v>
      </c>
      <c r="L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1826.69</v>
      </c>
      <c r="M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1805.98</v>
      </c>
      <c r="N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1848.05</v>
      </c>
      <c r="O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1847.7999999999997</v>
      </c>
      <c r="P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1848.21</v>
      </c>
      <c r="Q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1732.03</v>
      </c>
      <c r="R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1716.8799999999999</v>
      </c>
      <c r="S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1748.23</v>
      </c>
      <c r="T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1688.08</v>
      </c>
      <c r="U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1545.21</v>
      </c>
      <c r="V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1597.56</v>
      </c>
      <c r="W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1666.73</v>
      </c>
      <c r="X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1716.1999999999998</v>
      </c>
      <c r="Y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1517.1499999999999</v>
      </c>
    </row>
    <row r="96" spans="1:27" x14ac:dyDescent="0.2">
      <c r="A96" s="79">
        <f t="shared" si="3"/>
        <v>42621</v>
      </c>
      <c r="B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1599.52</v>
      </c>
      <c r="C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1667.0099999999998</v>
      </c>
      <c r="D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1705.1599999999999</v>
      </c>
      <c r="E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1715.1599999999999</v>
      </c>
      <c r="F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1715.1</v>
      </c>
      <c r="G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1725.3899999999999</v>
      </c>
      <c r="H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1649</v>
      </c>
      <c r="I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1954.5</v>
      </c>
      <c r="J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1946.31</v>
      </c>
      <c r="K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1828</v>
      </c>
      <c r="L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1797.7399999999998</v>
      </c>
      <c r="M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1807.49</v>
      </c>
      <c r="N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1849.79</v>
      </c>
      <c r="O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1849.3999999999999</v>
      </c>
      <c r="P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1827.73</v>
      </c>
      <c r="Q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1732.6799999999998</v>
      </c>
      <c r="R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1732.87</v>
      </c>
      <c r="S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1748.82</v>
      </c>
      <c r="T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1648.52</v>
      </c>
      <c r="U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1536.1899999999998</v>
      </c>
      <c r="V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1585.52</v>
      </c>
      <c r="W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1667.92</v>
      </c>
      <c r="X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1733.05</v>
      </c>
      <c r="Y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1505.58</v>
      </c>
    </row>
    <row r="97" spans="1:25" x14ac:dyDescent="0.2">
      <c r="A97" s="79">
        <f t="shared" si="3"/>
        <v>42622</v>
      </c>
      <c r="B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1599.49</v>
      </c>
      <c r="C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1666.69</v>
      </c>
      <c r="D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1704.7399999999998</v>
      </c>
      <c r="E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1714.9299999999998</v>
      </c>
      <c r="F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1714.9199999999998</v>
      </c>
      <c r="G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1725.1999999999998</v>
      </c>
      <c r="H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1666.6499999999999</v>
      </c>
      <c r="I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1953.6799999999998</v>
      </c>
      <c r="J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1945.6299999999999</v>
      </c>
      <c r="K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1828.21</v>
      </c>
      <c r="L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1797.6499999999999</v>
      </c>
      <c r="M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1768.3799999999999</v>
      </c>
      <c r="N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1787.38</v>
      </c>
      <c r="O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1787.19</v>
      </c>
      <c r="P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1787.21</v>
      </c>
      <c r="Q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1717.52</v>
      </c>
      <c r="R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1733.5099999999998</v>
      </c>
      <c r="S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1765.83</v>
      </c>
      <c r="T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1688.7799999999997</v>
      </c>
      <c r="U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1536.53</v>
      </c>
      <c r="V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1585.87</v>
      </c>
      <c r="W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1668.1399999999999</v>
      </c>
      <c r="X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1733.32</v>
      </c>
      <c r="Y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1504.81</v>
      </c>
    </row>
    <row r="98" spans="1:25" x14ac:dyDescent="0.2">
      <c r="A98" s="79">
        <f t="shared" si="3"/>
        <v>42623</v>
      </c>
      <c r="B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1660.1399999999999</v>
      </c>
      <c r="C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1719.02</v>
      </c>
      <c r="D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1763.07</v>
      </c>
      <c r="E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1786.7199999999998</v>
      </c>
      <c r="F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1774.75</v>
      </c>
      <c r="G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1786.56</v>
      </c>
      <c r="H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1718.56</v>
      </c>
      <c r="I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1561.7399999999998</v>
      </c>
      <c r="J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1521.08</v>
      </c>
      <c r="K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1830.07</v>
      </c>
      <c r="L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1830.6399999999999</v>
      </c>
      <c r="M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1810.09</v>
      </c>
      <c r="N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1851.54</v>
      </c>
      <c r="O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1851.56</v>
      </c>
      <c r="P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1830.4699999999998</v>
      </c>
      <c r="Q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1884.9099999999999</v>
      </c>
      <c r="R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1884.8600000000001</v>
      </c>
      <c r="S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1920.4099999999999</v>
      </c>
      <c r="T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1695.4299999999998</v>
      </c>
      <c r="U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1540.32</v>
      </c>
      <c r="V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1545.88</v>
      </c>
      <c r="W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1604.2199999999998</v>
      </c>
      <c r="X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1736.1399999999999</v>
      </c>
      <c r="Y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1518.9899999999998</v>
      </c>
    </row>
    <row r="99" spans="1:25" x14ac:dyDescent="0.2">
      <c r="A99" s="79">
        <f t="shared" si="3"/>
        <v>42624</v>
      </c>
      <c r="B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1660.1599999999999</v>
      </c>
      <c r="C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1729.8999999999999</v>
      </c>
      <c r="D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1774.75</v>
      </c>
      <c r="E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1786.52</v>
      </c>
      <c r="F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1774.75</v>
      </c>
      <c r="G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1811.67</v>
      </c>
      <c r="H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1740.32</v>
      </c>
      <c r="I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1698.55</v>
      </c>
      <c r="J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1592.27</v>
      </c>
      <c r="K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1998.21</v>
      </c>
      <c r="L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1920.04</v>
      </c>
      <c r="M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1884.59</v>
      </c>
      <c r="N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1884.56</v>
      </c>
      <c r="O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1919.9699999999998</v>
      </c>
      <c r="P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1919.85</v>
      </c>
      <c r="Q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1884.9</v>
      </c>
      <c r="R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1885.23</v>
      </c>
      <c r="S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1920.7399999999998</v>
      </c>
      <c r="T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1672.3899999999999</v>
      </c>
      <c r="U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1556.44</v>
      </c>
      <c r="V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1568.6299999999999</v>
      </c>
      <c r="W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1637.88</v>
      </c>
      <c r="X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1782.1799999999998</v>
      </c>
      <c r="Y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1500.83</v>
      </c>
    </row>
    <row r="100" spans="1:25" x14ac:dyDescent="0.2">
      <c r="A100" s="79">
        <f t="shared" si="3"/>
        <v>42625</v>
      </c>
      <c r="B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1599.85</v>
      </c>
      <c r="C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1667.22</v>
      </c>
      <c r="D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1705.03</v>
      </c>
      <c r="E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1725.37</v>
      </c>
      <c r="F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1715.25</v>
      </c>
      <c r="G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1746.8600000000001</v>
      </c>
      <c r="H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1666.75</v>
      </c>
      <c r="I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2003.4699999999998</v>
      </c>
      <c r="J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1945.02</v>
      </c>
      <c r="K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1827.4499999999998</v>
      </c>
      <c r="L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1787.23</v>
      </c>
      <c r="M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1767.96</v>
      </c>
      <c r="N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1786.96</v>
      </c>
      <c r="O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1806.96</v>
      </c>
      <c r="P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1827.84</v>
      </c>
      <c r="Q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1733.4399999999998</v>
      </c>
      <c r="R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1765.75</v>
      </c>
      <c r="S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1809.58</v>
      </c>
      <c r="T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1703.1999999999998</v>
      </c>
      <c r="U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1545.61</v>
      </c>
      <c r="V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1598.57</v>
      </c>
      <c r="W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1683.08</v>
      </c>
      <c r="X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1749.07</v>
      </c>
      <c r="Y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1504.36</v>
      </c>
    </row>
    <row r="101" spans="1:25" x14ac:dyDescent="0.2">
      <c r="A101" s="79">
        <f t="shared" si="3"/>
        <v>42626</v>
      </c>
      <c r="B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1607.62</v>
      </c>
      <c r="C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1649.26</v>
      </c>
      <c r="D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1667.3</v>
      </c>
      <c r="E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1685.99</v>
      </c>
      <c r="F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1685.8600000000001</v>
      </c>
      <c r="G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1705.3799999999999</v>
      </c>
      <c r="H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1631.6599999999999</v>
      </c>
      <c r="I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1965.82</v>
      </c>
      <c r="J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1919.32</v>
      </c>
      <c r="K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1787.15</v>
      </c>
      <c r="L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1732.32</v>
      </c>
      <c r="M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1732.03</v>
      </c>
      <c r="N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1749.6299999999999</v>
      </c>
      <c r="O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1758.57</v>
      </c>
      <c r="P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1758.69</v>
      </c>
      <c r="Q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1717.9699999999998</v>
      </c>
      <c r="R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1718.08</v>
      </c>
      <c r="S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1749.48</v>
      </c>
      <c r="T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1599.75</v>
      </c>
      <c r="U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1526.6399999999999</v>
      </c>
      <c r="V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1573.8</v>
      </c>
      <c r="W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1652.58</v>
      </c>
      <c r="X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1702.6399999999999</v>
      </c>
      <c r="Y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1522.1</v>
      </c>
    </row>
    <row r="102" spans="1:25" x14ac:dyDescent="0.2">
      <c r="A102" s="79">
        <f t="shared" si="3"/>
        <v>42627</v>
      </c>
      <c r="B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1608.28</v>
      </c>
      <c r="C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1650.1499999999999</v>
      </c>
      <c r="D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1686.7399999999998</v>
      </c>
      <c r="E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1667.9699999999998</v>
      </c>
      <c r="F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1686.65</v>
      </c>
      <c r="G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1686.57</v>
      </c>
      <c r="H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1632.6</v>
      </c>
      <c r="I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1942.9499999999998</v>
      </c>
      <c r="J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1920.2399999999998</v>
      </c>
      <c r="K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1750.1399999999999</v>
      </c>
      <c r="L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1707.2399999999998</v>
      </c>
      <c r="M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1698.65</v>
      </c>
      <c r="N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1750.1</v>
      </c>
      <c r="O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1750.1399999999999</v>
      </c>
      <c r="P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1750.08</v>
      </c>
      <c r="Q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1689.1799999999998</v>
      </c>
      <c r="R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1703.61</v>
      </c>
      <c r="S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1750.1699999999998</v>
      </c>
      <c r="T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1623.9899999999998</v>
      </c>
      <c r="U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1536.9499999999998</v>
      </c>
      <c r="V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1598.69</v>
      </c>
      <c r="W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1683.02</v>
      </c>
      <c r="X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1732.9899999999998</v>
      </c>
      <c r="Y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1515.6299999999999</v>
      </c>
    </row>
    <row r="103" spans="1:25" x14ac:dyDescent="0.2">
      <c r="A103" s="79">
        <f t="shared" si="3"/>
        <v>42628</v>
      </c>
      <c r="B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1608.1699999999998</v>
      </c>
      <c r="C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1649.9299999999998</v>
      </c>
      <c r="D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1686.69</v>
      </c>
      <c r="E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1686.56</v>
      </c>
      <c r="F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1686.4099999999999</v>
      </c>
      <c r="G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1686.4699999999998</v>
      </c>
      <c r="H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1667.1499999999999</v>
      </c>
      <c r="I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1991.3899999999999</v>
      </c>
      <c r="J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1959.44</v>
      </c>
      <c r="K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1807.79</v>
      </c>
      <c r="L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1788.4899999999998</v>
      </c>
      <c r="M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1808.07</v>
      </c>
      <c r="N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1828.81</v>
      </c>
      <c r="O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1828.8</v>
      </c>
      <c r="P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1850.37</v>
      </c>
      <c r="Q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1749.7399999999998</v>
      </c>
      <c r="R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1749.82</v>
      </c>
      <c r="S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1792</v>
      </c>
      <c r="T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1624.09</v>
      </c>
      <c r="U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1537.1599999999999</v>
      </c>
      <c r="V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1599.13</v>
      </c>
      <c r="W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1683.27</v>
      </c>
      <c r="X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1732.9899999999998</v>
      </c>
      <c r="Y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1521.58</v>
      </c>
    </row>
    <row r="104" spans="1:25" x14ac:dyDescent="0.2">
      <c r="A104" s="79">
        <f t="shared" si="3"/>
        <v>42629</v>
      </c>
      <c r="B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1608.44</v>
      </c>
      <c r="C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1650.33</v>
      </c>
      <c r="D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1686.8899999999999</v>
      </c>
      <c r="E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1686.73</v>
      </c>
      <c r="F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1686.6999999999998</v>
      </c>
      <c r="G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1686.65</v>
      </c>
      <c r="H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1667.63</v>
      </c>
      <c r="I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1992.1799999999998</v>
      </c>
      <c r="J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1959.62</v>
      </c>
      <c r="K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1808.1799999999998</v>
      </c>
      <c r="L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1788.3999999999999</v>
      </c>
      <c r="M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1808.4899999999998</v>
      </c>
      <c r="N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1828.82</v>
      </c>
      <c r="O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1828.71</v>
      </c>
      <c r="P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1850.2399999999998</v>
      </c>
      <c r="Q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1749.35</v>
      </c>
      <c r="R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1749.29</v>
      </c>
      <c r="S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1791.9499999999998</v>
      </c>
      <c r="T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1623.9499999999998</v>
      </c>
      <c r="U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1537.48</v>
      </c>
      <c r="V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1599.27</v>
      </c>
      <c r="W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1684.1999999999998</v>
      </c>
      <c r="X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1733.9699999999998</v>
      </c>
      <c r="Y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1520.04</v>
      </c>
    </row>
    <row r="105" spans="1:25" x14ac:dyDescent="0.2">
      <c r="A105" s="79">
        <f t="shared" si="3"/>
        <v>42630</v>
      </c>
      <c r="B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1661.08</v>
      </c>
      <c r="C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1699.61</v>
      </c>
      <c r="D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1741.7199999999998</v>
      </c>
      <c r="E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1741.6</v>
      </c>
      <c r="F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1741.46</v>
      </c>
      <c r="G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1720.0099999999998</v>
      </c>
      <c r="H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1679.28</v>
      </c>
      <c r="I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1608.56</v>
      </c>
      <c r="J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1508.6399999999999</v>
      </c>
      <c r="K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1873.9699999999998</v>
      </c>
      <c r="L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1831.1599999999999</v>
      </c>
      <c r="M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1852.27</v>
      </c>
      <c r="N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1852.1999999999998</v>
      </c>
      <c r="O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1897.35</v>
      </c>
      <c r="P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1874.09</v>
      </c>
      <c r="Q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1874.23</v>
      </c>
      <c r="R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1886.0099999999998</v>
      </c>
      <c r="S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1810.97</v>
      </c>
      <c r="T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1604.6599999999999</v>
      </c>
      <c r="U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1541.62</v>
      </c>
      <c r="V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1557.5</v>
      </c>
      <c r="W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1617.8899999999999</v>
      </c>
      <c r="X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1754.87</v>
      </c>
      <c r="Y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1500.33</v>
      </c>
    </row>
    <row r="106" spans="1:25" x14ac:dyDescent="0.2">
      <c r="A106" s="79">
        <f t="shared" si="3"/>
        <v>42631</v>
      </c>
      <c r="B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1643.11</v>
      </c>
      <c r="C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1680.04</v>
      </c>
      <c r="D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1741.73</v>
      </c>
      <c r="E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1741.57</v>
      </c>
      <c r="F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1741.54</v>
      </c>
      <c r="G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1720.1499999999999</v>
      </c>
      <c r="H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1679.6499999999999</v>
      </c>
      <c r="I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1679.6299999999999</v>
      </c>
      <c r="J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1562.6999999999998</v>
      </c>
      <c r="K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1921.4099999999999</v>
      </c>
      <c r="L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1897.46</v>
      </c>
      <c r="M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1874.62</v>
      </c>
      <c r="N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1874.75</v>
      </c>
      <c r="O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1909.6</v>
      </c>
      <c r="P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1946.87</v>
      </c>
      <c r="Q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1946.17</v>
      </c>
      <c r="R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1946.28</v>
      </c>
      <c r="S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1921.37</v>
      </c>
      <c r="T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1644.28</v>
      </c>
      <c r="U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1536.1499999999999</v>
      </c>
      <c r="V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1557.61</v>
      </c>
      <c r="W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1618</v>
      </c>
      <c r="X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1754.9</v>
      </c>
      <c r="Y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1500.6</v>
      </c>
    </row>
    <row r="107" spans="1:25" x14ac:dyDescent="0.2">
      <c r="A107" s="79">
        <f t="shared" si="3"/>
        <v>42632</v>
      </c>
      <c r="B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1608.31</v>
      </c>
      <c r="C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1649.9699999999998</v>
      </c>
      <c r="D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1686.4299999999998</v>
      </c>
      <c r="E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1686.4</v>
      </c>
      <c r="F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1686.42</v>
      </c>
      <c r="G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1686.6399999999999</v>
      </c>
      <c r="H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1649.71</v>
      </c>
      <c r="I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1920.03</v>
      </c>
      <c r="J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1908.36</v>
      </c>
      <c r="K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1768.88</v>
      </c>
      <c r="L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1715.58</v>
      </c>
      <c r="M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1732.6799999999998</v>
      </c>
      <c r="N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1787.83</v>
      </c>
      <c r="O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1768.77</v>
      </c>
      <c r="P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1759.48</v>
      </c>
      <c r="Q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1710.56</v>
      </c>
      <c r="R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1717.9499999999998</v>
      </c>
      <c r="S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1695.8899999999999</v>
      </c>
      <c r="T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1599.8</v>
      </c>
      <c r="U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1508.88</v>
      </c>
      <c r="V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1574.57</v>
      </c>
      <c r="W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1639.53</v>
      </c>
      <c r="X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1689.1799999999998</v>
      </c>
      <c r="Y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1517.3899999999999</v>
      </c>
    </row>
    <row r="108" spans="1:25" x14ac:dyDescent="0.2">
      <c r="A108" s="79">
        <f t="shared" si="3"/>
        <v>42633</v>
      </c>
      <c r="B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1585.35</v>
      </c>
      <c r="C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1616.6299999999999</v>
      </c>
      <c r="D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1650.09</v>
      </c>
      <c r="E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1667.9</v>
      </c>
      <c r="F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1667.85</v>
      </c>
      <c r="G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1632.51</v>
      </c>
      <c r="H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1607.5099999999998</v>
      </c>
      <c r="I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1919.5499999999997</v>
      </c>
      <c r="J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1849.4099999999999</v>
      </c>
      <c r="K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1749.82</v>
      </c>
      <c r="L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1715.1499999999999</v>
      </c>
      <c r="M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1698.6599999999999</v>
      </c>
      <c r="N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1749.7399999999998</v>
      </c>
      <c r="O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1749.9399999999998</v>
      </c>
      <c r="P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1749.9399999999998</v>
      </c>
      <c r="Q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1702.9099999999999</v>
      </c>
      <c r="R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1717.7399999999998</v>
      </c>
      <c r="S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1710.57</v>
      </c>
      <c r="T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1566.9</v>
      </c>
      <c r="U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1499.92</v>
      </c>
      <c r="V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1551.27</v>
      </c>
      <c r="W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1612.04</v>
      </c>
      <c r="X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1661.58</v>
      </c>
      <c r="Y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1555.52</v>
      </c>
    </row>
    <row r="109" spans="1:25" x14ac:dyDescent="0.2">
      <c r="A109" s="79">
        <f t="shared" si="3"/>
        <v>42634</v>
      </c>
      <c r="B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1585.04</v>
      </c>
      <c r="C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1616.28</v>
      </c>
      <c r="D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1649.92</v>
      </c>
      <c r="E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1667.85</v>
      </c>
      <c r="F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1667.83</v>
      </c>
      <c r="G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1632.59</v>
      </c>
      <c r="H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1607.4499999999998</v>
      </c>
      <c r="I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1919.85</v>
      </c>
      <c r="J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1908.36</v>
      </c>
      <c r="K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1808.01</v>
      </c>
      <c r="L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1768.92</v>
      </c>
      <c r="M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1788.2399999999998</v>
      </c>
      <c r="N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1828.8999999999999</v>
      </c>
      <c r="O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1839.62</v>
      </c>
      <c r="P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1807.96</v>
      </c>
      <c r="Q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1757.53</v>
      </c>
      <c r="R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1800.59</v>
      </c>
      <c r="S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1766.57</v>
      </c>
      <c r="T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1600.35</v>
      </c>
      <c r="U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1500.36</v>
      </c>
      <c r="V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1551.4099999999999</v>
      </c>
      <c r="W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1625.58</v>
      </c>
      <c r="X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1689.09</v>
      </c>
      <c r="Y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1527.0699999999997</v>
      </c>
    </row>
    <row r="110" spans="1:25" x14ac:dyDescent="0.2">
      <c r="A110" s="79">
        <f t="shared" si="3"/>
        <v>42635</v>
      </c>
      <c r="B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1600.37</v>
      </c>
      <c r="C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1632.6999999999998</v>
      </c>
      <c r="D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1667.78</v>
      </c>
      <c r="E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1686.4</v>
      </c>
      <c r="F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1686.1799999999998</v>
      </c>
      <c r="G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1667.51</v>
      </c>
      <c r="H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1599.6599999999999</v>
      </c>
      <c r="I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1920</v>
      </c>
      <c r="J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1908.1299999999999</v>
      </c>
      <c r="K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1828.6499999999999</v>
      </c>
      <c r="L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1798.03</v>
      </c>
      <c r="M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1808.1299999999999</v>
      </c>
      <c r="N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1850.6</v>
      </c>
      <c r="O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1850.4499999999998</v>
      </c>
      <c r="P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1839.6399999999999</v>
      </c>
      <c r="Q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1741.49</v>
      </c>
      <c r="R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1749.44</v>
      </c>
      <c r="S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1749.56</v>
      </c>
      <c r="T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1567.23</v>
      </c>
      <c r="U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1500.1599999999999</v>
      </c>
      <c r="V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1551.05</v>
      </c>
      <c r="W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1625.33</v>
      </c>
      <c r="X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1688.86</v>
      </c>
      <c r="Y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1525.1999999999998</v>
      </c>
    </row>
    <row r="111" spans="1:25" x14ac:dyDescent="0.2">
      <c r="A111" s="79">
        <f t="shared" si="3"/>
        <v>42636</v>
      </c>
      <c r="B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1600.31</v>
      </c>
      <c r="C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1632.78</v>
      </c>
      <c r="D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1667.6799999999998</v>
      </c>
      <c r="E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1686.4499999999998</v>
      </c>
      <c r="F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1686.13</v>
      </c>
      <c r="G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1667.1899999999998</v>
      </c>
      <c r="H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1599.3</v>
      </c>
      <c r="I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1920.25</v>
      </c>
      <c r="J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1974.44</v>
      </c>
      <c r="K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1909.65</v>
      </c>
      <c r="L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1909.85</v>
      </c>
      <c r="M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1909.65</v>
      </c>
      <c r="N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1909.34</v>
      </c>
      <c r="O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1909.23</v>
      </c>
      <c r="P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1909.28</v>
      </c>
      <c r="Q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1741.71</v>
      </c>
      <c r="R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1718.5499999999997</v>
      </c>
      <c r="S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1675.4499999999998</v>
      </c>
      <c r="T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1527.4</v>
      </c>
      <c r="U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1500.21</v>
      </c>
      <c r="V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1550.8999999999999</v>
      </c>
      <c r="W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1624.97</v>
      </c>
      <c r="X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1688.71</v>
      </c>
      <c r="Y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1525.12</v>
      </c>
    </row>
    <row r="112" spans="1:25" x14ac:dyDescent="0.2">
      <c r="A112" s="79">
        <f t="shared" si="3"/>
        <v>42637</v>
      </c>
      <c r="B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1624.6399999999999</v>
      </c>
      <c r="C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1678.9299999999998</v>
      </c>
      <c r="D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1698.23</v>
      </c>
      <c r="E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1718.7199999999998</v>
      </c>
      <c r="F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1718.75</v>
      </c>
      <c r="G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1698.08</v>
      </c>
      <c r="H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1659.4299999999998</v>
      </c>
      <c r="I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1642.1799999999998</v>
      </c>
      <c r="J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1534.6299999999999</v>
      </c>
      <c r="K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1874.31</v>
      </c>
      <c r="L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1831.1299999999999</v>
      </c>
      <c r="M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1831.0499999999997</v>
      </c>
      <c r="N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1874.3</v>
      </c>
      <c r="O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1897.3999999999999</v>
      </c>
      <c r="P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1921.84</v>
      </c>
      <c r="Q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1921.3999999999999</v>
      </c>
      <c r="R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1946.6299999999999</v>
      </c>
      <c r="S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1738.04</v>
      </c>
      <c r="T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1535.8</v>
      </c>
      <c r="U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1510.4699999999998</v>
      </c>
      <c r="V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1535.75</v>
      </c>
      <c r="W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1604.87</v>
      </c>
      <c r="X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1719.7599999999998</v>
      </c>
      <c r="Y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1515.05</v>
      </c>
    </row>
    <row r="113" spans="1:27" x14ac:dyDescent="0.2">
      <c r="A113" s="79">
        <f t="shared" si="3"/>
        <v>42638</v>
      </c>
      <c r="B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1642.31</v>
      </c>
      <c r="C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1678.9499999999998</v>
      </c>
      <c r="D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1698.4399999999998</v>
      </c>
      <c r="E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1718.83</v>
      </c>
      <c r="F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1718.79</v>
      </c>
      <c r="G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1698.51</v>
      </c>
      <c r="H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1678.6799999999998</v>
      </c>
      <c r="I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1624.6599999999999</v>
      </c>
      <c r="J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1555.23</v>
      </c>
      <c r="K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2090.15</v>
      </c>
      <c r="L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2090.16</v>
      </c>
      <c r="M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2090.31</v>
      </c>
      <c r="N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2090.12</v>
      </c>
      <c r="O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2089.9699999999998</v>
      </c>
      <c r="P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1946.03</v>
      </c>
      <c r="Q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1946.02</v>
      </c>
      <c r="R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1754.07</v>
      </c>
      <c r="S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1672.9299999999998</v>
      </c>
      <c r="T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1504.84</v>
      </c>
      <c r="U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1502.71</v>
      </c>
      <c r="V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1515.12</v>
      </c>
      <c r="W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1568.33</v>
      </c>
      <c r="X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1657.8999999999999</v>
      </c>
      <c r="Y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1535.34</v>
      </c>
    </row>
    <row r="114" spans="1:27" x14ac:dyDescent="0.2">
      <c r="A114" s="79">
        <f t="shared" si="3"/>
        <v>42639</v>
      </c>
      <c r="B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1600.1499999999999</v>
      </c>
      <c r="C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1632.25</v>
      </c>
      <c r="D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1649.4</v>
      </c>
      <c r="E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1649.32</v>
      </c>
      <c r="F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1667.24</v>
      </c>
      <c r="G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1667.35</v>
      </c>
      <c r="H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1584.3899999999999</v>
      </c>
      <c r="I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1876.9899999999998</v>
      </c>
      <c r="J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1974.6599999999999</v>
      </c>
      <c r="K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1852.02</v>
      </c>
      <c r="L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1819.7199999999998</v>
      </c>
      <c r="M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1830.4299999999998</v>
      </c>
      <c r="N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1922.31</v>
      </c>
      <c r="O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1922</v>
      </c>
      <c r="P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1921.9</v>
      </c>
      <c r="Q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1819.2599999999998</v>
      </c>
      <c r="R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1718.77</v>
      </c>
      <c r="S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1567.3899999999999</v>
      </c>
      <c r="T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1507.61</v>
      </c>
      <c r="U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1533.75</v>
      </c>
      <c r="V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1518.87</v>
      </c>
      <c r="W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1574.37</v>
      </c>
      <c r="X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1611.5299999999997</v>
      </c>
      <c r="Y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1544.28</v>
      </c>
    </row>
    <row r="115" spans="1:27" x14ac:dyDescent="0.2">
      <c r="A115" s="79">
        <f t="shared" si="3"/>
        <v>42640</v>
      </c>
      <c r="B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1586.57</v>
      </c>
      <c r="C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1617.07</v>
      </c>
      <c r="D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1633.1299999999999</v>
      </c>
      <c r="E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1633.05</v>
      </c>
      <c r="F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1650.8600000000001</v>
      </c>
      <c r="G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1650.6</v>
      </c>
      <c r="H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1570.9299999999998</v>
      </c>
      <c r="I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1857.96</v>
      </c>
      <c r="J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1948.15</v>
      </c>
      <c r="K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1692.31</v>
      </c>
      <c r="L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1669.07</v>
      </c>
      <c r="M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1676.88</v>
      </c>
      <c r="N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1700.09</v>
      </c>
      <c r="O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1699.9499999999998</v>
      </c>
      <c r="P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1668.36</v>
      </c>
      <c r="Q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1623.92</v>
      </c>
      <c r="R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1606.54</v>
      </c>
      <c r="S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1557.79</v>
      </c>
      <c r="T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1514.81</v>
      </c>
      <c r="U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1508.08</v>
      </c>
      <c r="V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1509.25</v>
      </c>
      <c r="W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1569.8</v>
      </c>
      <c r="X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1636.81</v>
      </c>
      <c r="Y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1551.23</v>
      </c>
    </row>
    <row r="116" spans="1:27" x14ac:dyDescent="0.2">
      <c r="A116" s="79">
        <f t="shared" si="3"/>
        <v>42641</v>
      </c>
      <c r="B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1530.4099999999999</v>
      </c>
      <c r="C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1504.37</v>
      </c>
      <c r="D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1535.73</v>
      </c>
      <c r="E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1555.96</v>
      </c>
      <c r="F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1556.2199999999998</v>
      </c>
      <c r="G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1535.86</v>
      </c>
      <c r="H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1516.29</v>
      </c>
      <c r="I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1711.35</v>
      </c>
      <c r="J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1683.83</v>
      </c>
      <c r="K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1586.7199999999998</v>
      </c>
      <c r="L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1574.31</v>
      </c>
      <c r="M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1592.9899999999998</v>
      </c>
      <c r="N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1632.49</v>
      </c>
      <c r="O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1653.9899999999998</v>
      </c>
      <c r="P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1653.98</v>
      </c>
      <c r="Q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1636.53</v>
      </c>
      <c r="R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1636.75</v>
      </c>
      <c r="S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1584.83</v>
      </c>
      <c r="T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1569.3999999999999</v>
      </c>
      <c r="U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1616.6499999999999</v>
      </c>
      <c r="V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1578.3899999999999</v>
      </c>
      <c r="W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1514.6</v>
      </c>
      <c r="X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1556.87</v>
      </c>
      <c r="Y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1673.6999999999998</v>
      </c>
    </row>
    <row r="117" spans="1:27" x14ac:dyDescent="0.2">
      <c r="A117" s="79">
        <f t="shared" si="3"/>
        <v>42642</v>
      </c>
      <c r="B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1517.73</v>
      </c>
      <c r="C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1505.29</v>
      </c>
      <c r="D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1528.82</v>
      </c>
      <c r="E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1541.83</v>
      </c>
      <c r="F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1542.05</v>
      </c>
      <c r="G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1516.4699999999998</v>
      </c>
      <c r="H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1513.58</v>
      </c>
      <c r="I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1749.54</v>
      </c>
      <c r="J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1716.02</v>
      </c>
      <c r="K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1598.9299999999998</v>
      </c>
      <c r="L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1605.3</v>
      </c>
      <c r="M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1605.27</v>
      </c>
      <c r="N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1638.6599999999999</v>
      </c>
      <c r="O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1653.09</v>
      </c>
      <c r="P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1653.59</v>
      </c>
      <c r="Q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1611.97</v>
      </c>
      <c r="R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1612.35</v>
      </c>
      <c r="S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1528.2399999999998</v>
      </c>
      <c r="T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1616.77</v>
      </c>
      <c r="U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1595.8</v>
      </c>
      <c r="V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1549.96</v>
      </c>
      <c r="W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1531.46</v>
      </c>
      <c r="X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1536.46</v>
      </c>
      <c r="Y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1619.6</v>
      </c>
    </row>
    <row r="118" spans="1:27" x14ac:dyDescent="0.2">
      <c r="A118" s="79">
        <f t="shared" ref="A118:A119" si="4">A81</f>
        <v>42643</v>
      </c>
      <c r="B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1517.1</v>
      </c>
      <c r="C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1528.86</v>
      </c>
      <c r="D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1555.81</v>
      </c>
      <c r="E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1570.06</v>
      </c>
      <c r="F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1570.27</v>
      </c>
      <c r="G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1542.26</v>
      </c>
      <c r="H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1505.42</v>
      </c>
      <c r="I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1766.04</v>
      </c>
      <c r="J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1751.5299999999997</v>
      </c>
      <c r="K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1653.87</v>
      </c>
      <c r="L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1625.58</v>
      </c>
      <c r="M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1625.4699999999998</v>
      </c>
      <c r="N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1625.37</v>
      </c>
      <c r="O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1639.31</v>
      </c>
      <c r="P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1611.87</v>
      </c>
      <c r="Q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1536.37</v>
      </c>
      <c r="R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1508.3799999999999</v>
      </c>
      <c r="S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1531.69</v>
      </c>
      <c r="T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1619.52</v>
      </c>
      <c r="U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1621.27</v>
      </c>
      <c r="V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1558.9699999999998</v>
      </c>
      <c r="W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1515.6399999999999</v>
      </c>
      <c r="X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1556.3899999999999</v>
      </c>
      <c r="Y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1645.32</v>
      </c>
    </row>
    <row r="119" spans="1:27" hidden="1" x14ac:dyDescent="0.2">
      <c r="A119" s="79">
        <f t="shared" si="4"/>
        <v>42644</v>
      </c>
      <c r="B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C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D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E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F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G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H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I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J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K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L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M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N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O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P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Q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R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S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T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U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V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W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X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Y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</row>
    <row r="120" spans="1:27" x14ac:dyDescent="0.2">
      <c r="A120" s="85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7" x14ac:dyDescent="0.25">
      <c r="A121" s="87" t="s">
        <v>152</v>
      </c>
    </row>
    <row r="122" spans="1:27" ht="12.75" x14ac:dyDescent="0.2">
      <c r="A122" s="167" t="s">
        <v>48</v>
      </c>
      <c r="B122" s="170" t="s">
        <v>121</v>
      </c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2"/>
    </row>
    <row r="123" spans="1:27" ht="12.75" x14ac:dyDescent="0.2">
      <c r="A123" s="168"/>
      <c r="B123" s="173"/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5"/>
    </row>
    <row r="124" spans="1:27" ht="12.75" customHeight="1" x14ac:dyDescent="0.2">
      <c r="A124" s="168"/>
      <c r="B124" s="176" t="s">
        <v>122</v>
      </c>
      <c r="C124" s="165" t="s">
        <v>123</v>
      </c>
      <c r="D124" s="165" t="s">
        <v>124</v>
      </c>
      <c r="E124" s="165" t="s">
        <v>125</v>
      </c>
      <c r="F124" s="165" t="s">
        <v>126</v>
      </c>
      <c r="G124" s="165" t="s">
        <v>127</v>
      </c>
      <c r="H124" s="165" t="s">
        <v>128</v>
      </c>
      <c r="I124" s="165" t="s">
        <v>129</v>
      </c>
      <c r="J124" s="165" t="s">
        <v>130</v>
      </c>
      <c r="K124" s="165" t="s">
        <v>131</v>
      </c>
      <c r="L124" s="165" t="s">
        <v>132</v>
      </c>
      <c r="M124" s="165" t="s">
        <v>133</v>
      </c>
      <c r="N124" s="178" t="s">
        <v>134</v>
      </c>
      <c r="O124" s="165" t="s">
        <v>135</v>
      </c>
      <c r="P124" s="165" t="s">
        <v>136</v>
      </c>
      <c r="Q124" s="165" t="s">
        <v>137</v>
      </c>
      <c r="R124" s="165" t="s">
        <v>138</v>
      </c>
      <c r="S124" s="165" t="s">
        <v>139</v>
      </c>
      <c r="T124" s="165" t="s">
        <v>140</v>
      </c>
      <c r="U124" s="165" t="s">
        <v>141</v>
      </c>
      <c r="V124" s="165" t="s">
        <v>142</v>
      </c>
      <c r="W124" s="165" t="s">
        <v>143</v>
      </c>
      <c r="X124" s="165" t="s">
        <v>144</v>
      </c>
      <c r="Y124" s="165" t="s">
        <v>145</v>
      </c>
    </row>
    <row r="125" spans="1:27" ht="11.25" customHeight="1" x14ac:dyDescent="0.2">
      <c r="A125" s="169"/>
      <c r="B125" s="177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79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</row>
    <row r="126" spans="1:27" ht="18.75" customHeight="1" x14ac:dyDescent="0.2">
      <c r="A126" s="79">
        <f t="shared" ref="A126:A154" si="5">A89</f>
        <v>42614</v>
      </c>
      <c r="B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1536.31</v>
      </c>
      <c r="C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1593.82</v>
      </c>
      <c r="D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1661.8799999999999</v>
      </c>
      <c r="E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1680.6599999999999</v>
      </c>
      <c r="F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1700.29</v>
      </c>
      <c r="G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1720.27</v>
      </c>
      <c r="H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1661.69</v>
      </c>
      <c r="I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2008.8</v>
      </c>
      <c r="J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1939.6399999999999</v>
      </c>
      <c r="K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1769.79</v>
      </c>
      <c r="L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1723.76</v>
      </c>
      <c r="M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1724.01</v>
      </c>
      <c r="N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1724.4499999999998</v>
      </c>
      <c r="O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1724.83</v>
      </c>
      <c r="P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1725.03</v>
      </c>
      <c r="Q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1652.29</v>
      </c>
      <c r="R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1652.4899999999998</v>
      </c>
      <c r="S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1686.7399999999998</v>
      </c>
      <c r="T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1681</v>
      </c>
      <c r="U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1552.56</v>
      </c>
      <c r="V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1578.03</v>
      </c>
      <c r="W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1630.2599999999998</v>
      </c>
      <c r="X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1665.1999999999998</v>
      </c>
      <c r="Y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1505.7399999999998</v>
      </c>
      <c r="AA126" s="80"/>
    </row>
    <row r="127" spans="1:27" x14ac:dyDescent="0.2">
      <c r="A127" s="79">
        <f t="shared" si="5"/>
        <v>42615</v>
      </c>
      <c r="B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1549.06</v>
      </c>
      <c r="C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1609.69</v>
      </c>
      <c r="D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1671.05</v>
      </c>
      <c r="E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1643.4899999999998</v>
      </c>
      <c r="F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1680.2399999999998</v>
      </c>
      <c r="G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1720.7199999999998</v>
      </c>
      <c r="H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1661.87</v>
      </c>
      <c r="I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2008.75</v>
      </c>
      <c r="J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1939.9499999999998</v>
      </c>
      <c r="K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1770.85</v>
      </c>
      <c r="L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1743.34</v>
      </c>
      <c r="M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1744.17</v>
      </c>
      <c r="N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1743.54</v>
      </c>
      <c r="O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1743.27</v>
      </c>
      <c r="P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1743.4099999999999</v>
      </c>
      <c r="Q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1666.28</v>
      </c>
      <c r="R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1666.42</v>
      </c>
      <c r="S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1687.38</v>
      </c>
      <c r="T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1680.77</v>
      </c>
      <c r="U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1538.33</v>
      </c>
      <c r="V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1578.8799999999999</v>
      </c>
      <c r="W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1638.22</v>
      </c>
      <c r="X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1694.19</v>
      </c>
      <c r="Y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1506.4699999999998</v>
      </c>
    </row>
    <row r="128" spans="1:27" x14ac:dyDescent="0.2">
      <c r="A128" s="79">
        <f t="shared" si="5"/>
        <v>42616</v>
      </c>
      <c r="B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1601.9099999999999</v>
      </c>
      <c r="C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1654.55</v>
      </c>
      <c r="D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1692.82</v>
      </c>
      <c r="E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1713.67</v>
      </c>
      <c r="F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1735.6999999999998</v>
      </c>
      <c r="G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1736.4299999999998</v>
      </c>
      <c r="H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1637.1</v>
      </c>
      <c r="I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1496.1499999999999</v>
      </c>
      <c r="J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1513</v>
      </c>
      <c r="K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1792.46</v>
      </c>
      <c r="L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1802.6799999999998</v>
      </c>
      <c r="M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1803.3799999999999</v>
      </c>
      <c r="N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1802.1599999999999</v>
      </c>
      <c r="O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1802.08</v>
      </c>
      <c r="P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1802.2799999999997</v>
      </c>
      <c r="Q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1802.2399999999998</v>
      </c>
      <c r="R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1802.48</v>
      </c>
      <c r="S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1764.33</v>
      </c>
      <c r="T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1696.06</v>
      </c>
      <c r="U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1596.1399999999999</v>
      </c>
      <c r="V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1571.4699999999998</v>
      </c>
      <c r="W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1649.3799999999999</v>
      </c>
      <c r="X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1801.92</v>
      </c>
      <c r="Y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1483.65</v>
      </c>
    </row>
    <row r="129" spans="1:25" x14ac:dyDescent="0.2">
      <c r="A129" s="79">
        <f t="shared" si="5"/>
        <v>42617</v>
      </c>
      <c r="B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1603.2199999999998</v>
      </c>
      <c r="C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1655.04</v>
      </c>
      <c r="D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1694.03</v>
      </c>
      <c r="E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1714.48</v>
      </c>
      <c r="F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1736.37</v>
      </c>
      <c r="G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1737.23</v>
      </c>
      <c r="H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1637.54</v>
      </c>
      <c r="I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1497.1799999999998</v>
      </c>
      <c r="J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1494.51</v>
      </c>
      <c r="K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1844.46</v>
      </c>
      <c r="L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1822.83</v>
      </c>
      <c r="M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1823.4899999999998</v>
      </c>
      <c r="N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1823.4899999999998</v>
      </c>
      <c r="O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1823.3899999999999</v>
      </c>
      <c r="P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1866.3799999999999</v>
      </c>
      <c r="Q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1866.81</v>
      </c>
      <c r="R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1866.84</v>
      </c>
      <c r="S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1803.56</v>
      </c>
      <c r="T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1705.0499999999997</v>
      </c>
      <c r="U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1609.8</v>
      </c>
      <c r="V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1623.2199999999998</v>
      </c>
      <c r="W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1680.3899999999999</v>
      </c>
      <c r="X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1824.12</v>
      </c>
      <c r="Y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1516.9699999999998</v>
      </c>
    </row>
    <row r="130" spans="1:25" x14ac:dyDescent="0.2">
      <c r="A130" s="79">
        <f t="shared" si="5"/>
        <v>42618</v>
      </c>
      <c r="B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1550.8799999999999</v>
      </c>
      <c r="C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1611.29</v>
      </c>
      <c r="D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1672.4</v>
      </c>
      <c r="E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1662.9</v>
      </c>
      <c r="F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1682.27</v>
      </c>
      <c r="G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1682.56</v>
      </c>
      <c r="H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1611.27</v>
      </c>
      <c r="I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1913.58</v>
      </c>
      <c r="J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1943.6699999999998</v>
      </c>
      <c r="K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1803.35</v>
      </c>
      <c r="L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1745.24</v>
      </c>
      <c r="M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1727.26</v>
      </c>
      <c r="N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1745.1999999999998</v>
      </c>
      <c r="O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1783.12</v>
      </c>
      <c r="P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1783.1</v>
      </c>
      <c r="Q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1710.7399999999998</v>
      </c>
      <c r="R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1695.85</v>
      </c>
      <c r="S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1688.92</v>
      </c>
      <c r="T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1629.07</v>
      </c>
      <c r="U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1539.6</v>
      </c>
      <c r="V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1606.2599999999998</v>
      </c>
      <c r="W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1662.97</v>
      </c>
      <c r="X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1742.29</v>
      </c>
      <c r="Y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1488.0099999999998</v>
      </c>
    </row>
    <row r="131" spans="1:25" x14ac:dyDescent="0.2">
      <c r="A131" s="79">
        <f t="shared" si="5"/>
        <v>42619</v>
      </c>
      <c r="B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1587.79</v>
      </c>
      <c r="C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1627.82</v>
      </c>
      <c r="D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1672.63</v>
      </c>
      <c r="E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1681.92</v>
      </c>
      <c r="F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1644.76</v>
      </c>
      <c r="G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1681.96</v>
      </c>
      <c r="H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1636.19</v>
      </c>
      <c r="I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1934.85</v>
      </c>
      <c r="J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1968.1599999999999</v>
      </c>
      <c r="K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1822.58</v>
      </c>
      <c r="L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1802.03</v>
      </c>
      <c r="M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1802.02</v>
      </c>
      <c r="N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1823.09</v>
      </c>
      <c r="O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1822.9499999999998</v>
      </c>
      <c r="P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1823.08</v>
      </c>
      <c r="Q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1725.31</v>
      </c>
      <c r="R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1766.4299999999998</v>
      </c>
      <c r="S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1792.46</v>
      </c>
      <c r="T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1725.7199999999998</v>
      </c>
      <c r="U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1538.19</v>
      </c>
      <c r="V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1579.08</v>
      </c>
      <c r="W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1646.4099999999999</v>
      </c>
      <c r="X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1694.57</v>
      </c>
      <c r="Y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1497.38</v>
      </c>
    </row>
    <row r="132" spans="1:25" x14ac:dyDescent="0.2">
      <c r="A132" s="79">
        <f t="shared" si="5"/>
        <v>42620</v>
      </c>
      <c r="B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1587.6999999999998</v>
      </c>
      <c r="C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1627.85</v>
      </c>
      <c r="D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1672.63</v>
      </c>
      <c r="E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1681.92</v>
      </c>
      <c r="F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1662.96</v>
      </c>
      <c r="G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1681.9699999999998</v>
      </c>
      <c r="H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1635.8</v>
      </c>
      <c r="I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1934.61</v>
      </c>
      <c r="J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1968.1499999999999</v>
      </c>
      <c r="K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1822.4099999999999</v>
      </c>
      <c r="L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1801.82</v>
      </c>
      <c r="M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1781.6799999999998</v>
      </c>
      <c r="N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1822.57</v>
      </c>
      <c r="O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1822.33</v>
      </c>
      <c r="P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1822.73</v>
      </c>
      <c r="Q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1709.82</v>
      </c>
      <c r="R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1695.1</v>
      </c>
      <c r="S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1725.56</v>
      </c>
      <c r="T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1667.1</v>
      </c>
      <c r="U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1528.25</v>
      </c>
      <c r="V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1579.1299999999999</v>
      </c>
      <c r="W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1646.35</v>
      </c>
      <c r="X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1694.4299999999998</v>
      </c>
      <c r="Y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1500.9699999999998</v>
      </c>
    </row>
    <row r="133" spans="1:25" x14ac:dyDescent="0.2">
      <c r="A133" s="79">
        <f t="shared" si="5"/>
        <v>42621</v>
      </c>
      <c r="B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1581.04</v>
      </c>
      <c r="C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1646.62</v>
      </c>
      <c r="D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1683.6999999999998</v>
      </c>
      <c r="E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1693.42</v>
      </c>
      <c r="F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1693.3600000000001</v>
      </c>
      <c r="G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1703.36</v>
      </c>
      <c r="H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1629.12</v>
      </c>
      <c r="I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1926.03</v>
      </c>
      <c r="J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1918.06</v>
      </c>
      <c r="K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1803.09</v>
      </c>
      <c r="L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1773.6799999999998</v>
      </c>
      <c r="M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1783.15</v>
      </c>
      <c r="N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1824.2599999999998</v>
      </c>
      <c r="O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1823.8899999999999</v>
      </c>
      <c r="P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1802.83</v>
      </c>
      <c r="Q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1710.44</v>
      </c>
      <c r="R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1710.6299999999999</v>
      </c>
      <c r="S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1726.1299999999999</v>
      </c>
      <c r="T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1628.6499999999999</v>
      </c>
      <c r="U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1519.48</v>
      </c>
      <c r="V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1567.4299999999998</v>
      </c>
      <c r="W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1647.51</v>
      </c>
      <c r="X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1710.81</v>
      </c>
      <c r="Y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1489.7399999999998</v>
      </c>
    </row>
    <row r="134" spans="1:25" x14ac:dyDescent="0.2">
      <c r="A134" s="79">
        <f t="shared" si="5"/>
        <v>42622</v>
      </c>
      <c r="B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1581</v>
      </c>
      <c r="C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1646.31</v>
      </c>
      <c r="D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1683.29</v>
      </c>
      <c r="E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1693.1999999999998</v>
      </c>
      <c r="F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1693.19</v>
      </c>
      <c r="G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1703.1799999999998</v>
      </c>
      <c r="H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1646.27</v>
      </c>
      <c r="I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1925.23</v>
      </c>
      <c r="J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1917.4099999999999</v>
      </c>
      <c r="K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1803.29</v>
      </c>
      <c r="L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1773.59</v>
      </c>
      <c r="M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1745.1399999999999</v>
      </c>
      <c r="N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1763.6</v>
      </c>
      <c r="O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1763.4299999999998</v>
      </c>
      <c r="P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1763.4499999999998</v>
      </c>
      <c r="Q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1695.71</v>
      </c>
      <c r="R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1711.2599999999998</v>
      </c>
      <c r="S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1742.67</v>
      </c>
      <c r="T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1667.7799999999997</v>
      </c>
      <c r="U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1519.81</v>
      </c>
      <c r="V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1567.7599999999998</v>
      </c>
      <c r="W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1647.7199999999998</v>
      </c>
      <c r="X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1711.07</v>
      </c>
      <c r="Y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1488.98</v>
      </c>
    </row>
    <row r="135" spans="1:25" x14ac:dyDescent="0.2">
      <c r="A135" s="79">
        <f t="shared" si="5"/>
        <v>42623</v>
      </c>
      <c r="B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1639.94</v>
      </c>
      <c r="C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1697.17</v>
      </c>
      <c r="D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1739.98</v>
      </c>
      <c r="E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1762.9699999999998</v>
      </c>
      <c r="F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1751.33</v>
      </c>
      <c r="G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1762.81</v>
      </c>
      <c r="H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1696.7199999999998</v>
      </c>
      <c r="I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1544.31</v>
      </c>
      <c r="J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1504.8</v>
      </c>
      <c r="K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1805.1</v>
      </c>
      <c r="L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1805.6499999999999</v>
      </c>
      <c r="M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1785.6799999999998</v>
      </c>
      <c r="N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1825.96</v>
      </c>
      <c r="O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1825.98</v>
      </c>
      <c r="P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1805.4899999999998</v>
      </c>
      <c r="Q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1858.3999999999999</v>
      </c>
      <c r="R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1858.34</v>
      </c>
      <c r="S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1892.9</v>
      </c>
      <c r="T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1674.2399999999998</v>
      </c>
      <c r="U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1523.4899999999998</v>
      </c>
      <c r="V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1528.8899999999999</v>
      </c>
      <c r="W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1585.6</v>
      </c>
      <c r="X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1713.81</v>
      </c>
      <c r="Y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1502.77</v>
      </c>
    </row>
    <row r="136" spans="1:25" x14ac:dyDescent="0.2">
      <c r="A136" s="79">
        <f t="shared" si="5"/>
        <v>42624</v>
      </c>
      <c r="B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1639.96</v>
      </c>
      <c r="C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1707.7399999999998</v>
      </c>
      <c r="D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1751.33</v>
      </c>
      <c r="E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1762.77</v>
      </c>
      <c r="F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1751.33</v>
      </c>
      <c r="G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1787.2199999999998</v>
      </c>
      <c r="H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1717.88</v>
      </c>
      <c r="I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1677.2799999999997</v>
      </c>
      <c r="J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1573.99</v>
      </c>
      <c r="K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1968.51</v>
      </c>
      <c r="L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1892.54</v>
      </c>
      <c r="M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1858.08</v>
      </c>
      <c r="N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1858.0499999999997</v>
      </c>
      <c r="O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1892.4699999999998</v>
      </c>
      <c r="P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1892.35</v>
      </c>
      <c r="Q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1858.3899999999999</v>
      </c>
      <c r="R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1858.71</v>
      </c>
      <c r="S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1893.2199999999998</v>
      </c>
      <c r="T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1651.85</v>
      </c>
      <c r="U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1539.1599999999999</v>
      </c>
      <c r="V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1551.0099999999998</v>
      </c>
      <c r="W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1618.31</v>
      </c>
      <c r="X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1758.56</v>
      </c>
      <c r="Y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1485.12</v>
      </c>
    </row>
    <row r="137" spans="1:25" x14ac:dyDescent="0.2">
      <c r="A137" s="79">
        <f t="shared" si="5"/>
        <v>42625</v>
      </c>
      <c r="B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1581.35</v>
      </c>
      <c r="C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1646.82</v>
      </c>
      <c r="D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1683.57</v>
      </c>
      <c r="E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1703.34</v>
      </c>
      <c r="F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1693.51</v>
      </c>
      <c r="G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1724.23</v>
      </c>
      <c r="H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1646.37</v>
      </c>
      <c r="I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1973.62</v>
      </c>
      <c r="J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1916.81</v>
      </c>
      <c r="K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1802.56</v>
      </c>
      <c r="L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1763.46</v>
      </c>
      <c r="M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1744.73</v>
      </c>
      <c r="N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1763.1999999999998</v>
      </c>
      <c r="O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1782.6399999999999</v>
      </c>
      <c r="P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1802.9299999999998</v>
      </c>
      <c r="Q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1711.1799999999998</v>
      </c>
      <c r="R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1742.59</v>
      </c>
      <c r="S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1785.19</v>
      </c>
      <c r="T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1681.79</v>
      </c>
      <c r="U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1528.63</v>
      </c>
      <c r="V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1580.1100000000001</v>
      </c>
      <c r="W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1662.2399999999998</v>
      </c>
      <c r="X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1726.37</v>
      </c>
      <c r="Y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1488.55</v>
      </c>
    </row>
    <row r="138" spans="1:25" x14ac:dyDescent="0.2">
      <c r="A138" s="79">
        <f t="shared" si="5"/>
        <v>42626</v>
      </c>
      <c r="B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1588.9099999999999</v>
      </c>
      <c r="C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1629.37</v>
      </c>
      <c r="D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1646.9099999999999</v>
      </c>
      <c r="E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1665.07</v>
      </c>
      <c r="F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1664.94</v>
      </c>
      <c r="G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1683.9199999999998</v>
      </c>
      <c r="H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1612.27</v>
      </c>
      <c r="I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1937.0299999999997</v>
      </c>
      <c r="J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1891.83</v>
      </c>
      <c r="K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1763.3899999999999</v>
      </c>
      <c r="L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1710.1</v>
      </c>
      <c r="M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1709.82</v>
      </c>
      <c r="N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1726.92</v>
      </c>
      <c r="O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1735.61</v>
      </c>
      <c r="P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1735.73</v>
      </c>
      <c r="Q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1696.1499999999999</v>
      </c>
      <c r="R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1696.25</v>
      </c>
      <c r="S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1726.77</v>
      </c>
      <c r="T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1581.25</v>
      </c>
      <c r="U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1510.1999999999998</v>
      </c>
      <c r="V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1556.03</v>
      </c>
      <c r="W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1632.6</v>
      </c>
      <c r="X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1681.25</v>
      </c>
      <c r="Y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1505.79</v>
      </c>
    </row>
    <row r="139" spans="1:25" x14ac:dyDescent="0.2">
      <c r="A139" s="79">
        <f t="shared" si="5"/>
        <v>42627</v>
      </c>
      <c r="B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1589.54</v>
      </c>
      <c r="C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1630.2399999999998</v>
      </c>
      <c r="D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1665.8</v>
      </c>
      <c r="E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1647.55</v>
      </c>
      <c r="F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1665.71</v>
      </c>
      <c r="G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1665.6299999999999</v>
      </c>
      <c r="H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1613.1799999999998</v>
      </c>
      <c r="I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1914.8</v>
      </c>
      <c r="J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1892.73</v>
      </c>
      <c r="K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1727.42</v>
      </c>
      <c r="L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1685.7199999999998</v>
      </c>
      <c r="M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1677.37</v>
      </c>
      <c r="N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1727.37</v>
      </c>
      <c r="O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1727.42</v>
      </c>
      <c r="P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1727.35</v>
      </c>
      <c r="Q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1668.1599999999999</v>
      </c>
      <c r="R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1682.1999999999998</v>
      </c>
      <c r="S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1727.4499999999998</v>
      </c>
      <c r="T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1604.82</v>
      </c>
      <c r="U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1520.2199999999998</v>
      </c>
      <c r="V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1580.22</v>
      </c>
      <c r="W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1662.1799999999998</v>
      </c>
      <c r="X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1710.7399999999998</v>
      </c>
      <c r="Y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1499.5</v>
      </c>
    </row>
    <row r="140" spans="1:25" x14ac:dyDescent="0.2">
      <c r="A140" s="79">
        <f t="shared" si="5"/>
        <v>42628</v>
      </c>
      <c r="B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1589.44</v>
      </c>
      <c r="C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1630.03</v>
      </c>
      <c r="D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1665.75</v>
      </c>
      <c r="E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1665.62</v>
      </c>
      <c r="F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1665.48</v>
      </c>
      <c r="G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1665.54</v>
      </c>
      <c r="H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1646.7599999999998</v>
      </c>
      <c r="I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1961.8899999999999</v>
      </c>
      <c r="J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1930.83</v>
      </c>
      <c r="K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1783.44</v>
      </c>
      <c r="L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1764.69</v>
      </c>
      <c r="M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1783.7199999999998</v>
      </c>
      <c r="N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1803.87</v>
      </c>
      <c r="O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1803.8600000000001</v>
      </c>
      <c r="P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1824.83</v>
      </c>
      <c r="Q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1727.03</v>
      </c>
      <c r="R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1727.1</v>
      </c>
      <c r="S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1768.1</v>
      </c>
      <c r="T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1604.9099999999999</v>
      </c>
      <c r="U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1520.4299999999998</v>
      </c>
      <c r="V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1580.65</v>
      </c>
      <c r="W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1662.4299999999998</v>
      </c>
      <c r="X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1710.7399999999998</v>
      </c>
      <c r="Y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1505.28</v>
      </c>
    </row>
    <row r="141" spans="1:25" x14ac:dyDescent="0.2">
      <c r="A141" s="79">
        <f t="shared" si="5"/>
        <v>42629</v>
      </c>
      <c r="B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1589.6999999999998</v>
      </c>
      <c r="C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1630.4099999999999</v>
      </c>
      <c r="D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1665.94</v>
      </c>
      <c r="E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1665.79</v>
      </c>
      <c r="F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1665.76</v>
      </c>
      <c r="G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1665.71</v>
      </c>
      <c r="H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1647.23</v>
      </c>
      <c r="I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1962.65</v>
      </c>
      <c r="J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1931</v>
      </c>
      <c r="K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1783.82</v>
      </c>
      <c r="L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1764.59</v>
      </c>
      <c r="M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1784.12</v>
      </c>
      <c r="N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1803.88</v>
      </c>
      <c r="O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1803.78</v>
      </c>
      <c r="P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1824.6999999999998</v>
      </c>
      <c r="Q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1726.6399999999999</v>
      </c>
      <c r="R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1726.59</v>
      </c>
      <c r="S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1768.05</v>
      </c>
      <c r="T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1604.78</v>
      </c>
      <c r="U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1520.73</v>
      </c>
      <c r="V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1580.78</v>
      </c>
      <c r="W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1663.33</v>
      </c>
      <c r="X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1711.6999999999998</v>
      </c>
      <c r="Y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1503.79</v>
      </c>
    </row>
    <row r="142" spans="1:25" x14ac:dyDescent="0.2">
      <c r="A142" s="79">
        <f t="shared" si="5"/>
        <v>42630</v>
      </c>
      <c r="B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1640.86</v>
      </c>
      <c r="C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1678.31</v>
      </c>
      <c r="D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1719.23</v>
      </c>
      <c r="E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1719.12</v>
      </c>
      <c r="F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1718.98</v>
      </c>
      <c r="G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1698.1299999999999</v>
      </c>
      <c r="H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1658.55</v>
      </c>
      <c r="I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1589.81</v>
      </c>
      <c r="J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1492.71</v>
      </c>
      <c r="K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1847.7599999999998</v>
      </c>
      <c r="L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1806.1499999999999</v>
      </c>
      <c r="M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1826.67</v>
      </c>
      <c r="N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1826.61</v>
      </c>
      <c r="O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1870.48</v>
      </c>
      <c r="P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1847.8799999999999</v>
      </c>
      <c r="Q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1848.0099999999998</v>
      </c>
      <c r="R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1859.46</v>
      </c>
      <c r="S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1786.53</v>
      </c>
      <c r="T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1586.0299999999997</v>
      </c>
      <c r="U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1524.7599999999998</v>
      </c>
      <c r="V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1540.1999999999998</v>
      </c>
      <c r="W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1598.88</v>
      </c>
      <c r="X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1732.0099999999998</v>
      </c>
      <c r="Y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1484.6299999999999</v>
      </c>
    </row>
    <row r="143" spans="1:25" x14ac:dyDescent="0.2">
      <c r="A143" s="79">
        <f t="shared" si="5"/>
        <v>42631</v>
      </c>
      <c r="B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1623.4</v>
      </c>
      <c r="C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1659.2799999999997</v>
      </c>
      <c r="D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1719.2399999999998</v>
      </c>
      <c r="E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1719.09</v>
      </c>
      <c r="F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1719.05</v>
      </c>
      <c r="G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1698.2599999999998</v>
      </c>
      <c r="H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1658.9099999999999</v>
      </c>
      <c r="I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1658.8899999999999</v>
      </c>
      <c r="J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1545.2399999999998</v>
      </c>
      <c r="K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1893.87</v>
      </c>
      <c r="L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1870.6</v>
      </c>
      <c r="M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1848.3999999999999</v>
      </c>
      <c r="N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1848.52</v>
      </c>
      <c r="O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1882.3899999999999</v>
      </c>
      <c r="P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1918.62</v>
      </c>
      <c r="Q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1917.9299999999998</v>
      </c>
      <c r="R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1918.04</v>
      </c>
      <c r="S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1893.83</v>
      </c>
      <c r="T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1624.53</v>
      </c>
      <c r="U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1519.44</v>
      </c>
      <c r="V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1540.3</v>
      </c>
      <c r="W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1598.99</v>
      </c>
      <c r="X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1732.04</v>
      </c>
      <c r="Y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1484.8999999999999</v>
      </c>
    </row>
    <row r="144" spans="1:25" x14ac:dyDescent="0.2">
      <c r="A144" s="79">
        <f t="shared" si="5"/>
        <v>42632</v>
      </c>
      <c r="B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1589.57</v>
      </c>
      <c r="C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1630.06</v>
      </c>
      <c r="D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1665.5</v>
      </c>
      <c r="E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1665.46</v>
      </c>
      <c r="F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1665.4899999999998</v>
      </c>
      <c r="G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1665.6999999999998</v>
      </c>
      <c r="H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1629.81</v>
      </c>
      <c r="I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1892.53</v>
      </c>
      <c r="J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1881.19</v>
      </c>
      <c r="K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1745.63</v>
      </c>
      <c r="L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1693.82</v>
      </c>
      <c r="M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1710.44</v>
      </c>
      <c r="N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1764.04</v>
      </c>
      <c r="O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1745.53</v>
      </c>
      <c r="P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1736.5</v>
      </c>
      <c r="Q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1688.94</v>
      </c>
      <c r="R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1696.1299999999999</v>
      </c>
      <c r="S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1674.6899999999998</v>
      </c>
      <c r="T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1581.31</v>
      </c>
      <c r="U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1492.94</v>
      </c>
      <c r="V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1556.78</v>
      </c>
      <c r="W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1619.9099999999999</v>
      </c>
      <c r="X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1668.1599999999999</v>
      </c>
      <c r="Y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1501.21</v>
      </c>
    </row>
    <row r="145" spans="1:27" x14ac:dyDescent="0.2">
      <c r="A145" s="79">
        <f t="shared" si="5"/>
        <v>42633</v>
      </c>
      <c r="B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1567.2599999999998</v>
      </c>
      <c r="C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1597.6599999999999</v>
      </c>
      <c r="D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1630.1799999999998</v>
      </c>
      <c r="E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1647.49</v>
      </c>
      <c r="F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1647.44</v>
      </c>
      <c r="G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1613.1</v>
      </c>
      <c r="H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1588.79</v>
      </c>
      <c r="I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1892.06</v>
      </c>
      <c r="J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1823.8999999999999</v>
      </c>
      <c r="K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1727.1</v>
      </c>
      <c r="L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1693.4099999999999</v>
      </c>
      <c r="M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1677.3799999999999</v>
      </c>
      <c r="N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1727.03</v>
      </c>
      <c r="O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1727.2199999999998</v>
      </c>
      <c r="P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1727.2199999999998</v>
      </c>
      <c r="Q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1681.51</v>
      </c>
      <c r="R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1695.9299999999998</v>
      </c>
      <c r="S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1688.9499999999998</v>
      </c>
      <c r="T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1549.33</v>
      </c>
      <c r="U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1484.23</v>
      </c>
      <c r="V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1534.1399999999999</v>
      </c>
      <c r="W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1593.1999999999998</v>
      </c>
      <c r="X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1641.35</v>
      </c>
      <c r="Y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1538.27</v>
      </c>
    </row>
    <row r="146" spans="1:27" x14ac:dyDescent="0.2">
      <c r="A146" s="79">
        <f t="shared" si="5"/>
        <v>42634</v>
      </c>
      <c r="B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1566.96</v>
      </c>
      <c r="C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1597.32</v>
      </c>
      <c r="D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1630.02</v>
      </c>
      <c r="E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1647.44</v>
      </c>
      <c r="F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1647.42</v>
      </c>
      <c r="G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1613.1699999999998</v>
      </c>
      <c r="H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1588.7399999999998</v>
      </c>
      <c r="I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1892.35</v>
      </c>
      <c r="J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1881.19</v>
      </c>
      <c r="K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1783.65</v>
      </c>
      <c r="L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1745.67</v>
      </c>
      <c r="M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1764.4499999999998</v>
      </c>
      <c r="N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1803.96</v>
      </c>
      <c r="O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1814.3799999999999</v>
      </c>
      <c r="P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1783.61</v>
      </c>
      <c r="Q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1734.6</v>
      </c>
      <c r="R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1776.4499999999998</v>
      </c>
      <c r="S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1743.3899999999999</v>
      </c>
      <c r="T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1581.84</v>
      </c>
      <c r="U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1484.6599999999999</v>
      </c>
      <c r="V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1534.27</v>
      </c>
      <c r="W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1606.36</v>
      </c>
      <c r="X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1668.08</v>
      </c>
      <c r="Y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1510.62</v>
      </c>
    </row>
    <row r="147" spans="1:27" x14ac:dyDescent="0.2">
      <c r="A147" s="79">
        <f t="shared" si="5"/>
        <v>42635</v>
      </c>
      <c r="B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1581.86</v>
      </c>
      <c r="C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1613.2799999999997</v>
      </c>
      <c r="D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1647.38</v>
      </c>
      <c r="E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1665.46</v>
      </c>
      <c r="F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1665.2599999999998</v>
      </c>
      <c r="G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1647.1</v>
      </c>
      <c r="H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1581.17</v>
      </c>
      <c r="I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1892.5</v>
      </c>
      <c r="J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1880.96</v>
      </c>
      <c r="K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1803.71</v>
      </c>
      <c r="L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1773.96</v>
      </c>
      <c r="M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1783.7799999999997</v>
      </c>
      <c r="N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1825.05</v>
      </c>
      <c r="O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1824.9099999999999</v>
      </c>
      <c r="P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1814.3999999999999</v>
      </c>
      <c r="Q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1719.01</v>
      </c>
      <c r="R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1726.74</v>
      </c>
      <c r="S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1726.85</v>
      </c>
      <c r="T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1549.65</v>
      </c>
      <c r="U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1484.4699999999998</v>
      </c>
      <c r="V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1533.9199999999998</v>
      </c>
      <c r="W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1606.12</v>
      </c>
      <c r="X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1667.86</v>
      </c>
      <c r="Y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1508.8</v>
      </c>
    </row>
    <row r="148" spans="1:27" x14ac:dyDescent="0.2">
      <c r="A148" s="79">
        <f t="shared" si="5"/>
        <v>42636</v>
      </c>
      <c r="B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1581.8</v>
      </c>
      <c r="C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1613.36</v>
      </c>
      <c r="D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1647.27</v>
      </c>
      <c r="E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1665.52</v>
      </c>
      <c r="F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1665.1999999999998</v>
      </c>
      <c r="G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1646.7999999999997</v>
      </c>
      <c r="H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1580.82</v>
      </c>
      <c r="I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1892.74</v>
      </c>
      <c r="J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1945.4099999999999</v>
      </c>
      <c r="K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1882.44</v>
      </c>
      <c r="L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1882.6399999999999</v>
      </c>
      <c r="M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1882.44</v>
      </c>
      <c r="N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1882.1399999999999</v>
      </c>
      <c r="O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1882.0299999999997</v>
      </c>
      <c r="P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1882.08</v>
      </c>
      <c r="Q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1719.2199999999998</v>
      </c>
      <c r="R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1696.71</v>
      </c>
      <c r="S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1654.83</v>
      </c>
      <c r="T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1510.94</v>
      </c>
      <c r="U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1484.5099999999998</v>
      </c>
      <c r="V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1533.77</v>
      </c>
      <c r="W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1605.77</v>
      </c>
      <c r="X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1667.7199999999998</v>
      </c>
      <c r="Y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1508.7199999999998</v>
      </c>
    </row>
    <row r="149" spans="1:27" x14ac:dyDescent="0.2">
      <c r="A149" s="79">
        <f t="shared" si="5"/>
        <v>42637</v>
      </c>
      <c r="B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1605.44</v>
      </c>
      <c r="C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1658.21</v>
      </c>
      <c r="D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1676.96</v>
      </c>
      <c r="E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1696.88</v>
      </c>
      <c r="F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1696.9099999999999</v>
      </c>
      <c r="G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1676.82</v>
      </c>
      <c r="H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1639.25</v>
      </c>
      <c r="I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1622.4899999999998</v>
      </c>
      <c r="J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1517.9699999999998</v>
      </c>
      <c r="K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1848.1</v>
      </c>
      <c r="L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1806.1299999999999</v>
      </c>
      <c r="M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1806.0499999999997</v>
      </c>
      <c r="N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1848.09</v>
      </c>
      <c r="O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1870.5299999999997</v>
      </c>
      <c r="P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1894.2799999999997</v>
      </c>
      <c r="Q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1893.86</v>
      </c>
      <c r="R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1918.3799999999999</v>
      </c>
      <c r="S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1715.6599999999999</v>
      </c>
      <c r="T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1519.1</v>
      </c>
      <c r="U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1494.49</v>
      </c>
      <c r="V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1519.05</v>
      </c>
      <c r="W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1586.23</v>
      </c>
      <c r="X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1697.8899999999999</v>
      </c>
      <c r="Y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1498.94</v>
      </c>
    </row>
    <row r="150" spans="1:27" x14ac:dyDescent="0.2">
      <c r="A150" s="79">
        <f t="shared" si="5"/>
        <v>42638</v>
      </c>
      <c r="B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1622.61</v>
      </c>
      <c r="C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1658.23</v>
      </c>
      <c r="D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1677.1699999999998</v>
      </c>
      <c r="E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1696.98</v>
      </c>
      <c r="F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1696.9499999999998</v>
      </c>
      <c r="G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1677.2399999999998</v>
      </c>
      <c r="H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1657.9699999999998</v>
      </c>
      <c r="I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1605.46</v>
      </c>
      <c r="J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1537.9899999999998</v>
      </c>
      <c r="K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2057.87</v>
      </c>
      <c r="L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2057.88</v>
      </c>
      <c r="M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2058.0199999999995</v>
      </c>
      <c r="N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2057.84</v>
      </c>
      <c r="O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2057.6899999999996</v>
      </c>
      <c r="P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1917.79</v>
      </c>
      <c r="Q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1917.78</v>
      </c>
      <c r="R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1731.23</v>
      </c>
      <c r="S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1652.3799999999999</v>
      </c>
      <c r="T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1489.02</v>
      </c>
      <c r="U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1486.94</v>
      </c>
      <c r="V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1499</v>
      </c>
      <c r="W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1550.7199999999998</v>
      </c>
      <c r="X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1637.77</v>
      </c>
      <c r="Y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1518.6599999999999</v>
      </c>
    </row>
    <row r="151" spans="1:27" x14ac:dyDescent="0.2">
      <c r="A151" s="79">
        <f t="shared" si="5"/>
        <v>42639</v>
      </c>
      <c r="B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1581.6399999999999</v>
      </c>
      <c r="C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1612.84</v>
      </c>
      <c r="D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1629.51</v>
      </c>
      <c r="E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1629.4299999999998</v>
      </c>
      <c r="F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1646.84</v>
      </c>
      <c r="G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1646.96</v>
      </c>
      <c r="H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1566.32</v>
      </c>
      <c r="I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1850.6999999999998</v>
      </c>
      <c r="J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1945.62</v>
      </c>
      <c r="K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1826.4299999999998</v>
      </c>
      <c r="L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1795.04</v>
      </c>
      <c r="M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1805.44</v>
      </c>
      <c r="N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1894.7399999999998</v>
      </c>
      <c r="O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1894.44</v>
      </c>
      <c r="P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1894.35</v>
      </c>
      <c r="Q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1794.59</v>
      </c>
      <c r="R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1696.9299999999998</v>
      </c>
      <c r="S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1549.81</v>
      </c>
      <c r="T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1491.71</v>
      </c>
      <c r="U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1517.11</v>
      </c>
      <c r="V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1502.6499999999999</v>
      </c>
      <c r="W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1556.59</v>
      </c>
      <c r="X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1592.6999999999998</v>
      </c>
      <c r="Y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1527.34</v>
      </c>
    </row>
    <row r="152" spans="1:27" x14ac:dyDescent="0.2">
      <c r="A152" s="79">
        <f t="shared" si="5"/>
        <v>42640</v>
      </c>
      <c r="B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1568.44</v>
      </c>
      <c r="C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1598.09</v>
      </c>
      <c r="D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1613.6999999999998</v>
      </c>
      <c r="E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1613.62</v>
      </c>
      <c r="F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1630.92</v>
      </c>
      <c r="G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1630.67</v>
      </c>
      <c r="H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1553.25</v>
      </c>
      <c r="I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1832.21</v>
      </c>
      <c r="J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1919.8600000000001</v>
      </c>
      <c r="K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1671.21</v>
      </c>
      <c r="L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1648.6299999999999</v>
      </c>
      <c r="M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1656.2199999999998</v>
      </c>
      <c r="N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1678.77</v>
      </c>
      <c r="O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1678.63</v>
      </c>
      <c r="P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1647.94</v>
      </c>
      <c r="Q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1604.74</v>
      </c>
      <c r="R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1587.85</v>
      </c>
      <c r="S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1540.48</v>
      </c>
      <c r="T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1498.6999999999998</v>
      </c>
      <c r="U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1492.1599999999999</v>
      </c>
      <c r="V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1493.3</v>
      </c>
      <c r="W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1552.1399999999999</v>
      </c>
      <c r="X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1617.28</v>
      </c>
      <c r="Y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1534.1</v>
      </c>
    </row>
    <row r="153" spans="1:27" x14ac:dyDescent="0.2">
      <c r="A153" s="79">
        <f t="shared" si="5"/>
        <v>42641</v>
      </c>
      <c r="B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1513.86</v>
      </c>
      <c r="C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1488.56</v>
      </c>
      <c r="D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1519.03</v>
      </c>
      <c r="E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1538.6999999999998</v>
      </c>
      <c r="F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1538.9499999999998</v>
      </c>
      <c r="G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1519.1599999999999</v>
      </c>
      <c r="H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1500.1399999999999</v>
      </c>
      <c r="I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1689.7199999999998</v>
      </c>
      <c r="J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1662.97</v>
      </c>
      <c r="K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1568.59</v>
      </c>
      <c r="L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1556.53</v>
      </c>
      <c r="M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1574.69</v>
      </c>
      <c r="N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1613.07</v>
      </c>
      <c r="O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1633.9699999999998</v>
      </c>
      <c r="P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1633.96</v>
      </c>
      <c r="Q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1617</v>
      </c>
      <c r="R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1617.21</v>
      </c>
      <c r="S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1566.75</v>
      </c>
      <c r="T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1551.7599999999998</v>
      </c>
      <c r="U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1597.6799999999998</v>
      </c>
      <c r="V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1560.5</v>
      </c>
      <c r="W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1498.5</v>
      </c>
      <c r="X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1539.58</v>
      </c>
      <c r="Y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1653.12</v>
      </c>
    </row>
    <row r="154" spans="1:27" x14ac:dyDescent="0.2">
      <c r="A154" s="79">
        <f t="shared" si="5"/>
        <v>42642</v>
      </c>
      <c r="B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1501.54</v>
      </c>
      <c r="C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1489.4499999999998</v>
      </c>
      <c r="D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1512.32</v>
      </c>
      <c r="E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1524.96</v>
      </c>
      <c r="F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1525.17</v>
      </c>
      <c r="G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1500.3199999999997</v>
      </c>
      <c r="H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1497.51</v>
      </c>
      <c r="I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1726.83</v>
      </c>
      <c r="J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1694.25</v>
      </c>
      <c r="K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1580.46</v>
      </c>
      <c r="L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1586.6399999999999</v>
      </c>
      <c r="M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1586.62</v>
      </c>
      <c r="N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1619.07</v>
      </c>
      <c r="O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1633.09</v>
      </c>
      <c r="P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1633.58</v>
      </c>
      <c r="Q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1593.13</v>
      </c>
      <c r="R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1593.5</v>
      </c>
      <c r="S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1511.75</v>
      </c>
      <c r="T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1597.7999999999997</v>
      </c>
      <c r="U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1577.42</v>
      </c>
      <c r="V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1532.87</v>
      </c>
      <c r="W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1514.8799999999999</v>
      </c>
      <c r="X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1519.7399999999998</v>
      </c>
      <c r="Y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1600.54</v>
      </c>
    </row>
    <row r="155" spans="1:27" x14ac:dyDescent="0.2">
      <c r="A155" s="79">
        <f t="shared" ref="A155:A156" si="6">A118</f>
        <v>42643</v>
      </c>
      <c r="B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1500.9299999999998</v>
      </c>
      <c r="C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1512.36</v>
      </c>
      <c r="D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1538.55</v>
      </c>
      <c r="E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1552.4</v>
      </c>
      <c r="F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1552.6</v>
      </c>
      <c r="G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1525.38</v>
      </c>
      <c r="H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1489.58</v>
      </c>
      <c r="I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1742.87</v>
      </c>
      <c r="J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1728.77</v>
      </c>
      <c r="K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1633.85</v>
      </c>
      <c r="L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1606.36</v>
      </c>
      <c r="M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1606.2599999999998</v>
      </c>
      <c r="N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1606.15</v>
      </c>
      <c r="O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1619.71</v>
      </c>
      <c r="P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1593.04</v>
      </c>
      <c r="Q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1519.6599999999999</v>
      </c>
      <c r="R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1492.46</v>
      </c>
      <c r="S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1515.11</v>
      </c>
      <c r="T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1600.4699999999998</v>
      </c>
      <c r="U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1602.17</v>
      </c>
      <c r="V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1541.6299999999999</v>
      </c>
      <c r="W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1499.5099999999998</v>
      </c>
      <c r="X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1539.11</v>
      </c>
      <c r="Y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1625.54</v>
      </c>
    </row>
    <row r="156" spans="1:27" hidden="1" x14ac:dyDescent="0.2">
      <c r="A156" s="79">
        <f t="shared" si="6"/>
        <v>42644</v>
      </c>
      <c r="B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C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D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E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F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G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H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I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J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K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L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M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N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O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P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Q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R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S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T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U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V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W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X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Y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</row>
    <row r="157" spans="1:27" x14ac:dyDescent="0.2">
      <c r="A157" s="85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7" s="110" customFormat="1" ht="19.5" customHeight="1" x14ac:dyDescent="0.25">
      <c r="A158" s="109" t="s">
        <v>146</v>
      </c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</row>
    <row r="159" spans="1:27" ht="15.75" customHeight="1" x14ac:dyDescent="0.25">
      <c r="A159" s="87" t="s">
        <v>149</v>
      </c>
      <c r="B159" s="78"/>
      <c r="C159" s="78"/>
      <c r="D159" s="78"/>
      <c r="AA159" s="80"/>
    </row>
    <row r="160" spans="1:27" ht="12.75" x14ac:dyDescent="0.2">
      <c r="A160" s="167" t="s">
        <v>48</v>
      </c>
      <c r="B160" s="170" t="s">
        <v>121</v>
      </c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2"/>
    </row>
    <row r="161" spans="1:25" ht="12.75" x14ac:dyDescent="0.2">
      <c r="A161" s="168"/>
      <c r="B161" s="173"/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5"/>
    </row>
    <row r="162" spans="1:25" ht="12.75" x14ac:dyDescent="0.2">
      <c r="A162" s="168"/>
      <c r="B162" s="176" t="s">
        <v>122</v>
      </c>
      <c r="C162" s="165" t="s">
        <v>123</v>
      </c>
      <c r="D162" s="165" t="s">
        <v>124</v>
      </c>
      <c r="E162" s="165" t="s">
        <v>125</v>
      </c>
      <c r="F162" s="165" t="s">
        <v>126</v>
      </c>
      <c r="G162" s="165" t="s">
        <v>127</v>
      </c>
      <c r="H162" s="165" t="s">
        <v>128</v>
      </c>
      <c r="I162" s="165" t="s">
        <v>129</v>
      </c>
      <c r="J162" s="165" t="s">
        <v>130</v>
      </c>
      <c r="K162" s="165" t="s">
        <v>131</v>
      </c>
      <c r="L162" s="165" t="s">
        <v>132</v>
      </c>
      <c r="M162" s="165" t="s">
        <v>133</v>
      </c>
      <c r="N162" s="178" t="s">
        <v>134</v>
      </c>
      <c r="O162" s="165" t="s">
        <v>135</v>
      </c>
      <c r="P162" s="165" t="s">
        <v>136</v>
      </c>
      <c r="Q162" s="165" t="s">
        <v>137</v>
      </c>
      <c r="R162" s="165" t="s">
        <v>138</v>
      </c>
      <c r="S162" s="165" t="s">
        <v>139</v>
      </c>
      <c r="T162" s="165" t="s">
        <v>140</v>
      </c>
      <c r="U162" s="165" t="s">
        <v>141</v>
      </c>
      <c r="V162" s="165" t="s">
        <v>142</v>
      </c>
      <c r="W162" s="165" t="s">
        <v>143</v>
      </c>
      <c r="X162" s="165" t="s">
        <v>144</v>
      </c>
      <c r="Y162" s="165" t="s">
        <v>145</v>
      </c>
    </row>
    <row r="163" spans="1:25" ht="12.75" x14ac:dyDescent="0.2">
      <c r="A163" s="169"/>
      <c r="B163" s="177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79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</row>
    <row r="164" spans="1:25" x14ac:dyDescent="0.2">
      <c r="A164" s="79">
        <f>A126</f>
        <v>42614</v>
      </c>
      <c r="B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1881.08</v>
      </c>
      <c r="C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1942.6499999999999</v>
      </c>
      <c r="D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2015.52</v>
      </c>
      <c r="E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2035.6299999999999</v>
      </c>
      <c r="F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2056.6499999999996</v>
      </c>
      <c r="G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2078.0499999999997</v>
      </c>
      <c r="H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2015.32</v>
      </c>
      <c r="I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2386.9699999999998</v>
      </c>
      <c r="J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2312.91</v>
      </c>
      <c r="K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2131.06</v>
      </c>
      <c r="L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2081.77</v>
      </c>
      <c r="M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2082.04</v>
      </c>
      <c r="N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2082.52</v>
      </c>
      <c r="O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2082.92</v>
      </c>
      <c r="P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2083.14</v>
      </c>
      <c r="Q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2005.25</v>
      </c>
      <c r="R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2005.48</v>
      </c>
      <c r="S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2042.1499999999999</v>
      </c>
      <c r="T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2035.9899999999998</v>
      </c>
      <c r="U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1898.48</v>
      </c>
      <c r="V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1925.75</v>
      </c>
      <c r="W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1981.6699999999998</v>
      </c>
      <c r="X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2019.08</v>
      </c>
      <c r="Y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1848.35</v>
      </c>
    </row>
    <row r="165" spans="1:25" x14ac:dyDescent="0.2">
      <c r="A165" s="79">
        <f>A164+1</f>
        <v>42615</v>
      </c>
      <c r="B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1894.73</v>
      </c>
      <c r="C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1959.6399999999999</v>
      </c>
      <c r="D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2025.35</v>
      </c>
      <c r="E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1995.83</v>
      </c>
      <c r="F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2035.1799999999998</v>
      </c>
      <c r="G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2078.5299999999997</v>
      </c>
      <c r="H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2015.5099999999998</v>
      </c>
      <c r="I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2386.91</v>
      </c>
      <c r="J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2313.25</v>
      </c>
      <c r="K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2132.1999999999998</v>
      </c>
      <c r="L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2102.7399999999998</v>
      </c>
      <c r="M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2103.63</v>
      </c>
      <c r="N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2102.96</v>
      </c>
      <c r="O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2102.67</v>
      </c>
      <c r="P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2102.8199999999997</v>
      </c>
      <c r="Q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2020.23</v>
      </c>
      <c r="R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2020.3899999999999</v>
      </c>
      <c r="S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2042.83</v>
      </c>
      <c r="T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2035.75</v>
      </c>
      <c r="U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1883.2399999999998</v>
      </c>
      <c r="V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1926.6499999999999</v>
      </c>
      <c r="W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1990.19</v>
      </c>
      <c r="X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2050.12</v>
      </c>
      <c r="Y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1849.13</v>
      </c>
    </row>
    <row r="166" spans="1:25" x14ac:dyDescent="0.2">
      <c r="A166" s="79">
        <f t="shared" ref="A166:A194" si="7">A165+1</f>
        <v>42616</v>
      </c>
      <c r="B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1951.31</v>
      </c>
      <c r="C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2007.67</v>
      </c>
      <c r="D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2048.65</v>
      </c>
      <c r="E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2070.98</v>
      </c>
      <c r="F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2094.5699999999997</v>
      </c>
      <c r="G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2095.35</v>
      </c>
      <c r="H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1988.9899999999998</v>
      </c>
      <c r="I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1838.08</v>
      </c>
      <c r="J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1856.12</v>
      </c>
      <c r="K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2155.34</v>
      </c>
      <c r="L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2166.2799999999997</v>
      </c>
      <c r="M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2167.02</v>
      </c>
      <c r="N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2165.7200000000003</v>
      </c>
      <c r="O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2165.63</v>
      </c>
      <c r="P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2165.85</v>
      </c>
      <c r="Q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2165.81</v>
      </c>
      <c r="R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2166.06</v>
      </c>
      <c r="S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2125.2199999999998</v>
      </c>
      <c r="T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2052.13</v>
      </c>
      <c r="U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1945.1399999999999</v>
      </c>
      <c r="V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1918.73</v>
      </c>
      <c r="W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2002.1399999999999</v>
      </c>
      <c r="X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2165.46</v>
      </c>
      <c r="Y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1824.69</v>
      </c>
    </row>
    <row r="167" spans="1:25" x14ac:dyDescent="0.2">
      <c r="A167" s="79">
        <f t="shared" si="7"/>
        <v>42617</v>
      </c>
      <c r="B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1952.7199999999998</v>
      </c>
      <c r="C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2008.1999999999998</v>
      </c>
      <c r="D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2049.9499999999998</v>
      </c>
      <c r="E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2071.84</v>
      </c>
      <c r="F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2095.2799999999997</v>
      </c>
      <c r="G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2096.1999999999998</v>
      </c>
      <c r="H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1989.4699999999998</v>
      </c>
      <c r="I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1839.1799999999998</v>
      </c>
      <c r="J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1836.32</v>
      </c>
      <c r="K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2211.0099999999998</v>
      </c>
      <c r="L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2187.85</v>
      </c>
      <c r="M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2188.56</v>
      </c>
      <c r="N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2188.56</v>
      </c>
      <c r="O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2188.4499999999998</v>
      </c>
      <c r="P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2234.48</v>
      </c>
      <c r="Q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2234.94</v>
      </c>
      <c r="R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2234.9699999999998</v>
      </c>
      <c r="S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2167.21</v>
      </c>
      <c r="T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2061.75</v>
      </c>
      <c r="U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1959.76</v>
      </c>
      <c r="V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1974.1299999999999</v>
      </c>
      <c r="W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2035.35</v>
      </c>
      <c r="X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2189.23</v>
      </c>
      <c r="Y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1860.37</v>
      </c>
    </row>
    <row r="168" spans="1:25" x14ac:dyDescent="0.2">
      <c r="A168" s="79">
        <f t="shared" si="7"/>
        <v>42618</v>
      </c>
      <c r="B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1896.6799999999998</v>
      </c>
      <c r="C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1961.36</v>
      </c>
      <c r="D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2026.79</v>
      </c>
      <c r="E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2016.62</v>
      </c>
      <c r="F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2037.36</v>
      </c>
      <c r="G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2037.67</v>
      </c>
      <c r="H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1961.34</v>
      </c>
      <c r="I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2285.0199999999995</v>
      </c>
      <c r="J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2317.2299999999996</v>
      </c>
      <c r="K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2166.9899999999998</v>
      </c>
      <c r="L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2104.7799999999997</v>
      </c>
      <c r="M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2085.52</v>
      </c>
      <c r="N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2104.7399999999998</v>
      </c>
      <c r="O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2145.34</v>
      </c>
      <c r="P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2145.31</v>
      </c>
      <c r="Q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2067.84</v>
      </c>
      <c r="R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2051.89</v>
      </c>
      <c r="S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2044.48</v>
      </c>
      <c r="T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1980.3899999999999</v>
      </c>
      <c r="U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1884.6</v>
      </c>
      <c r="V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1955.9699999999998</v>
      </c>
      <c r="W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2016.69</v>
      </c>
      <c r="X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2101.62</v>
      </c>
      <c r="Y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1829.37</v>
      </c>
    </row>
    <row r="169" spans="1:25" x14ac:dyDescent="0.2">
      <c r="A169" s="79">
        <f t="shared" si="7"/>
        <v>42619</v>
      </c>
      <c r="B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1936.1999999999998</v>
      </c>
      <c r="C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1979.05</v>
      </c>
      <c r="D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2027.03</v>
      </c>
      <c r="E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2036.98</v>
      </c>
      <c r="F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1997.19</v>
      </c>
      <c r="G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2037.02</v>
      </c>
      <c r="H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1988.02</v>
      </c>
      <c r="I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2307.79</v>
      </c>
      <c r="J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2343.4499999999998</v>
      </c>
      <c r="K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2187.59</v>
      </c>
      <c r="L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2165.58</v>
      </c>
      <c r="M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2165.5699999999997</v>
      </c>
      <c r="N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2188.13</v>
      </c>
      <c r="O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2187.98</v>
      </c>
      <c r="P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2188.12</v>
      </c>
      <c r="Q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2083.44</v>
      </c>
      <c r="R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2127.46</v>
      </c>
      <c r="S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2155.34</v>
      </c>
      <c r="T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2083.87</v>
      </c>
      <c r="U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1883.1</v>
      </c>
      <c r="V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1926.87</v>
      </c>
      <c r="W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1998.9599999999998</v>
      </c>
      <c r="X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2050.5299999999997</v>
      </c>
      <c r="Y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1839.3899999999999</v>
      </c>
    </row>
    <row r="170" spans="1:25" x14ac:dyDescent="0.2">
      <c r="A170" s="79">
        <f t="shared" si="7"/>
        <v>42620</v>
      </c>
      <c r="B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1936.1</v>
      </c>
      <c r="C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1979.09</v>
      </c>
      <c r="D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2027.03</v>
      </c>
      <c r="E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2036.98</v>
      </c>
      <c r="F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2016.6799999999998</v>
      </c>
      <c r="G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2037.0299999999997</v>
      </c>
      <c r="H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1987.6</v>
      </c>
      <c r="I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2307.5299999999997</v>
      </c>
      <c r="J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2343.4399999999996</v>
      </c>
      <c r="K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2187.3999999999996</v>
      </c>
      <c r="L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2165.35</v>
      </c>
      <c r="M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2143.79</v>
      </c>
      <c r="N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2187.58</v>
      </c>
      <c r="O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2187.3199999999997</v>
      </c>
      <c r="P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2187.7399999999998</v>
      </c>
      <c r="Q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2066.85</v>
      </c>
      <c r="R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2051.09</v>
      </c>
      <c r="S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2083.6999999999998</v>
      </c>
      <c r="T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2021.11</v>
      </c>
      <c r="U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1872.4499999999998</v>
      </c>
      <c r="V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1926.9199999999998</v>
      </c>
      <c r="W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1998.8999999999999</v>
      </c>
      <c r="X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2050.37</v>
      </c>
      <c r="Y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1843.25</v>
      </c>
    </row>
    <row r="171" spans="1:25" x14ac:dyDescent="0.2">
      <c r="A171" s="79">
        <f t="shared" si="7"/>
        <v>42621</v>
      </c>
      <c r="B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1928.9699999999998</v>
      </c>
      <c r="C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1999.19</v>
      </c>
      <c r="D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2038.8899999999999</v>
      </c>
      <c r="E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2049.29</v>
      </c>
      <c r="F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2049.23</v>
      </c>
      <c r="G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2059.9399999999996</v>
      </c>
      <c r="H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1980.4499999999998</v>
      </c>
      <c r="I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2298.34</v>
      </c>
      <c r="J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2289.8199999999997</v>
      </c>
      <c r="K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2166.71</v>
      </c>
      <c r="L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2135.2199999999998</v>
      </c>
      <c r="M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2145.37</v>
      </c>
      <c r="N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2189.38</v>
      </c>
      <c r="O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2188.98</v>
      </c>
      <c r="P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2166.4299999999998</v>
      </c>
      <c r="Q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2067.52</v>
      </c>
      <c r="R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2067.7199999999998</v>
      </c>
      <c r="S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2084.3199999999997</v>
      </c>
      <c r="T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1979.9499999999998</v>
      </c>
      <c r="U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1863.06</v>
      </c>
      <c r="V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1914.3999999999999</v>
      </c>
      <c r="W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2000.1399999999999</v>
      </c>
      <c r="X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2067.91</v>
      </c>
      <c r="Y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1831.21</v>
      </c>
    </row>
    <row r="172" spans="1:25" x14ac:dyDescent="0.2">
      <c r="A172" s="79">
        <f t="shared" si="7"/>
        <v>42622</v>
      </c>
      <c r="B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1928.9299999999998</v>
      </c>
      <c r="C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1998.86</v>
      </c>
      <c r="D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2038.4499999999998</v>
      </c>
      <c r="E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2049.06</v>
      </c>
      <c r="F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2049.04</v>
      </c>
      <c r="G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2059.7399999999998</v>
      </c>
      <c r="H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1998.81</v>
      </c>
      <c r="I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2297.48</v>
      </c>
      <c r="J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2289.1099999999997</v>
      </c>
      <c r="K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2166.92</v>
      </c>
      <c r="L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2135.13</v>
      </c>
      <c r="M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2104.67</v>
      </c>
      <c r="N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2124.44</v>
      </c>
      <c r="O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2124.25</v>
      </c>
      <c r="P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2124.27</v>
      </c>
      <c r="Q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2051.75</v>
      </c>
      <c r="R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2068.39</v>
      </c>
      <c r="S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2102.02</v>
      </c>
      <c r="T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2021.84</v>
      </c>
      <c r="U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1863.4199999999998</v>
      </c>
      <c r="V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1914.7599999999998</v>
      </c>
      <c r="W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2000.36</v>
      </c>
      <c r="X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2068.19</v>
      </c>
      <c r="Y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1830.4099999999999</v>
      </c>
    </row>
    <row r="173" spans="1:25" x14ac:dyDescent="0.2">
      <c r="A173" s="79">
        <f t="shared" si="7"/>
        <v>42623</v>
      </c>
      <c r="B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1992.04</v>
      </c>
      <c r="C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2053.31</v>
      </c>
      <c r="D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2099.14</v>
      </c>
      <c r="E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2123.7600000000002</v>
      </c>
      <c r="F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2111.3000000000002</v>
      </c>
      <c r="G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2123.59</v>
      </c>
      <c r="H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2052.83</v>
      </c>
      <c r="I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1889.6499999999999</v>
      </c>
      <c r="J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1847.34</v>
      </c>
      <c r="K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2168.87</v>
      </c>
      <c r="L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2169.46</v>
      </c>
      <c r="M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2148.0699999999997</v>
      </c>
      <c r="N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2191.1999999999998</v>
      </c>
      <c r="O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2191.23</v>
      </c>
      <c r="P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2169.2799999999997</v>
      </c>
      <c r="Q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2225.9299999999998</v>
      </c>
      <c r="R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2225.88</v>
      </c>
      <c r="S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2262.87</v>
      </c>
      <c r="T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2028.7599999999998</v>
      </c>
      <c r="U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1867.36</v>
      </c>
      <c r="V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1873.1399999999999</v>
      </c>
      <c r="W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1933.85</v>
      </c>
      <c r="X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2071.12</v>
      </c>
      <c r="Y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1845.1699999999998</v>
      </c>
    </row>
    <row r="174" spans="1:25" x14ac:dyDescent="0.2">
      <c r="A174" s="79">
        <f t="shared" si="7"/>
        <v>42624</v>
      </c>
      <c r="B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1992.06</v>
      </c>
      <c r="C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2064.63</v>
      </c>
      <c r="D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2111.3000000000002</v>
      </c>
      <c r="E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2123.5499999999997</v>
      </c>
      <c r="F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2111.3000000000002</v>
      </c>
      <c r="G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2149.7199999999998</v>
      </c>
      <c r="H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2075.48</v>
      </c>
      <c r="I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2032.0099999999998</v>
      </c>
      <c r="J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1921.42</v>
      </c>
      <c r="K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2343.8199999999997</v>
      </c>
      <c r="L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2262.4899999999998</v>
      </c>
      <c r="M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2225.6</v>
      </c>
      <c r="N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2225.56</v>
      </c>
      <c r="O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2262.41</v>
      </c>
      <c r="P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2262.29</v>
      </c>
      <c r="Q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2225.92</v>
      </c>
      <c r="R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2226.27</v>
      </c>
      <c r="S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2263.21</v>
      </c>
      <c r="T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2004.7799999999997</v>
      </c>
      <c r="U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1884.1399999999999</v>
      </c>
      <c r="V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1896.8199999999997</v>
      </c>
      <c r="W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1968.87</v>
      </c>
      <c r="X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2119.04</v>
      </c>
      <c r="Y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1826.27</v>
      </c>
    </row>
    <row r="175" spans="1:25" x14ac:dyDescent="0.2">
      <c r="A175" s="79">
        <f t="shared" si="7"/>
        <v>42625</v>
      </c>
      <c r="B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1929.2999999999997</v>
      </c>
      <c r="C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1999.4</v>
      </c>
      <c r="D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2038.75</v>
      </c>
      <c r="E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2059.92</v>
      </c>
      <c r="F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2049.39</v>
      </c>
      <c r="G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2082.2799999999997</v>
      </c>
      <c r="H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1998.9199999999998</v>
      </c>
      <c r="I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2349.3000000000002</v>
      </c>
      <c r="J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2288.4799999999996</v>
      </c>
      <c r="K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2166.14</v>
      </c>
      <c r="L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2124.2799999999997</v>
      </c>
      <c r="M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2104.23</v>
      </c>
      <c r="N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2124</v>
      </c>
      <c r="O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2144.8199999999997</v>
      </c>
      <c r="P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2166.54</v>
      </c>
      <c r="Q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2068.31</v>
      </c>
      <c r="R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2101.9299999999998</v>
      </c>
      <c r="S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2147.5499999999997</v>
      </c>
      <c r="T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2036.84</v>
      </c>
      <c r="U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1872.86</v>
      </c>
      <c r="V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1927.9699999999998</v>
      </c>
      <c r="W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2015.9099999999999</v>
      </c>
      <c r="X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2084.58</v>
      </c>
      <c r="Y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1829.94</v>
      </c>
    </row>
    <row r="176" spans="1:25" x14ac:dyDescent="0.2">
      <c r="A176" s="79">
        <f t="shared" si="7"/>
        <v>42626</v>
      </c>
      <c r="B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1937.3899999999999</v>
      </c>
      <c r="C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1980.7199999999998</v>
      </c>
      <c r="D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1999.4899999999998</v>
      </c>
      <c r="E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2018.94</v>
      </c>
      <c r="F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2018.8</v>
      </c>
      <c r="G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2039.12</v>
      </c>
      <c r="H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1962.4099999999999</v>
      </c>
      <c r="I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2310.12</v>
      </c>
      <c r="J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2261.73</v>
      </c>
      <c r="K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2124.1999999999998</v>
      </c>
      <c r="L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2067.1499999999996</v>
      </c>
      <c r="M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2066.85</v>
      </c>
      <c r="N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2085.16</v>
      </c>
      <c r="O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2094.4699999999998</v>
      </c>
      <c r="P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2094.59</v>
      </c>
      <c r="Q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2052.21</v>
      </c>
      <c r="R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2052.33</v>
      </c>
      <c r="S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2085</v>
      </c>
      <c r="T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1929.1999999999998</v>
      </c>
      <c r="U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1853.1299999999999</v>
      </c>
      <c r="V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1902.1999999999998</v>
      </c>
      <c r="W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1984.1799999999998</v>
      </c>
      <c r="X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2036.26</v>
      </c>
      <c r="Y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1848.3999999999999</v>
      </c>
    </row>
    <row r="177" spans="1:25" x14ac:dyDescent="0.2">
      <c r="A177" s="79">
        <f t="shared" si="7"/>
        <v>42627</v>
      </c>
      <c r="B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1938.07</v>
      </c>
      <c r="C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1981.6399999999999</v>
      </c>
      <c r="D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2019.7199999999998</v>
      </c>
      <c r="E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2000.1799999999998</v>
      </c>
      <c r="F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2019.63</v>
      </c>
      <c r="G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2019.54</v>
      </c>
      <c r="H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1963.3799999999999</v>
      </c>
      <c r="I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2286.3199999999997</v>
      </c>
      <c r="J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2262.6899999999996</v>
      </c>
      <c r="K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2085.69</v>
      </c>
      <c r="L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2041.05</v>
      </c>
      <c r="M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2032.11</v>
      </c>
      <c r="N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2085.65</v>
      </c>
      <c r="O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2085.69</v>
      </c>
      <c r="P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2085.63</v>
      </c>
      <c r="Q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2022.25</v>
      </c>
      <c r="R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2037.2799999999997</v>
      </c>
      <c r="S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2085.73</v>
      </c>
      <c r="T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1954.4299999999998</v>
      </c>
      <c r="U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1863.85</v>
      </c>
      <c r="V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1928.09</v>
      </c>
      <c r="W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2015.85</v>
      </c>
      <c r="X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2067.84</v>
      </c>
      <c r="Y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1841.6699999999998</v>
      </c>
    </row>
    <row r="178" spans="1:25" x14ac:dyDescent="0.2">
      <c r="A178" s="79">
        <f t="shared" si="7"/>
        <v>42628</v>
      </c>
      <c r="B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1937.96</v>
      </c>
      <c r="C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1981.42</v>
      </c>
      <c r="D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2019.6599999999999</v>
      </c>
      <c r="E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2019.53</v>
      </c>
      <c r="F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2019.37</v>
      </c>
      <c r="G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2019.4399999999998</v>
      </c>
      <c r="H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1999.34</v>
      </c>
      <c r="I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2336.7299999999996</v>
      </c>
      <c r="J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2303.48</v>
      </c>
      <c r="K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2145.6799999999998</v>
      </c>
      <c r="L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2125.6</v>
      </c>
      <c r="M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2145.9699999999998</v>
      </c>
      <c r="N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2167.5500000000002</v>
      </c>
      <c r="O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2167.54</v>
      </c>
      <c r="P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2189.9899999999998</v>
      </c>
      <c r="Q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2085.2799999999997</v>
      </c>
      <c r="R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2085.3599999999997</v>
      </c>
      <c r="S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2129.25</v>
      </c>
      <c r="T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1954.53</v>
      </c>
      <c r="U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1864.08</v>
      </c>
      <c r="V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1928.55</v>
      </c>
      <c r="W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2016.11</v>
      </c>
      <c r="X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2067.84</v>
      </c>
      <c r="Y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1847.8600000000001</v>
      </c>
    </row>
    <row r="179" spans="1:25" x14ac:dyDescent="0.2">
      <c r="A179" s="79">
        <f t="shared" si="7"/>
        <v>42629</v>
      </c>
      <c r="B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1938.2399999999998</v>
      </c>
      <c r="C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1981.83</v>
      </c>
      <c r="D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2019.8799999999999</v>
      </c>
      <c r="E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2019.71</v>
      </c>
      <c r="F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2019.67</v>
      </c>
      <c r="G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2019.63</v>
      </c>
      <c r="H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1999.84</v>
      </c>
      <c r="I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2337.5500000000002</v>
      </c>
      <c r="J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2303.67</v>
      </c>
      <c r="K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2146.08</v>
      </c>
      <c r="L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2125.5</v>
      </c>
      <c r="M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2146.41</v>
      </c>
      <c r="N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2167.56</v>
      </c>
      <c r="O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2167.4499999999998</v>
      </c>
      <c r="P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2189.85</v>
      </c>
      <c r="Q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2084.87</v>
      </c>
      <c r="R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2084.81</v>
      </c>
      <c r="S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2129.19</v>
      </c>
      <c r="T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1954.3799999999999</v>
      </c>
      <c r="U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1864.3999999999999</v>
      </c>
      <c r="V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1928.6999999999998</v>
      </c>
      <c r="W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2017.07</v>
      </c>
      <c r="X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2068.87</v>
      </c>
      <c r="Y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1846.2599999999998</v>
      </c>
    </row>
    <row r="180" spans="1:25" x14ac:dyDescent="0.2">
      <c r="A180" s="79">
        <f t="shared" si="7"/>
        <v>42630</v>
      </c>
      <c r="B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1993.02</v>
      </c>
      <c r="C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2033.11</v>
      </c>
      <c r="D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2076.9299999999998</v>
      </c>
      <c r="E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2076.81</v>
      </c>
      <c r="F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2076.66</v>
      </c>
      <c r="G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2054.34</v>
      </c>
      <c r="H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2011.96</v>
      </c>
      <c r="I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1938.36</v>
      </c>
      <c r="J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1834.3899999999999</v>
      </c>
      <c r="K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2214.54</v>
      </c>
      <c r="L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2169.9899999999998</v>
      </c>
      <c r="M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2191.96</v>
      </c>
      <c r="N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2191.8999999999996</v>
      </c>
      <c r="O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2238.87</v>
      </c>
      <c r="P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2214.67</v>
      </c>
      <c r="Q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2214.81</v>
      </c>
      <c r="R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2227.0699999999997</v>
      </c>
      <c r="S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2148.9899999999998</v>
      </c>
      <c r="T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1934.31</v>
      </c>
      <c r="U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1868.71</v>
      </c>
      <c r="V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1885.2399999999998</v>
      </c>
      <c r="W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1948.08</v>
      </c>
      <c r="X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2090.6099999999997</v>
      </c>
      <c r="Y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1825.7399999999998</v>
      </c>
    </row>
    <row r="181" spans="1:25" x14ac:dyDescent="0.2">
      <c r="A181" s="79">
        <f t="shared" si="7"/>
        <v>42631</v>
      </c>
      <c r="B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1974.32</v>
      </c>
      <c r="C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2012.7399999999998</v>
      </c>
      <c r="D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2076.9399999999996</v>
      </c>
      <c r="E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2076.77</v>
      </c>
      <c r="F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2076.7399999999998</v>
      </c>
      <c r="G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2054.48</v>
      </c>
      <c r="H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2012.34</v>
      </c>
      <c r="I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2012.32</v>
      </c>
      <c r="J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1890.6399999999999</v>
      </c>
      <c r="K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2263.91</v>
      </c>
      <c r="L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2238.9899999999998</v>
      </c>
      <c r="M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2215.23</v>
      </c>
      <c r="N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2215.3599999999997</v>
      </c>
      <c r="O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2251.62</v>
      </c>
      <c r="P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2290.41</v>
      </c>
      <c r="Q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2289.67</v>
      </c>
      <c r="R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2289.79</v>
      </c>
      <c r="S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2263.87</v>
      </c>
      <c r="T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1975.54</v>
      </c>
      <c r="U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1863.02</v>
      </c>
      <c r="V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1885.35</v>
      </c>
      <c r="W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1948.19</v>
      </c>
      <c r="X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2090.65</v>
      </c>
      <c r="Y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1826.0299999999997</v>
      </c>
    </row>
    <row r="182" spans="1:25" x14ac:dyDescent="0.2">
      <c r="A182" s="79">
        <f t="shared" si="7"/>
        <v>42632</v>
      </c>
      <c r="B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1938.11</v>
      </c>
      <c r="C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1981.4499999999998</v>
      </c>
      <c r="D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2019.3999999999999</v>
      </c>
      <c r="E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2019.36</v>
      </c>
      <c r="F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2019.3799999999999</v>
      </c>
      <c r="G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2019.62</v>
      </c>
      <c r="H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1981.19</v>
      </c>
      <c r="I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2262.48</v>
      </c>
      <c r="J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2250.33</v>
      </c>
      <c r="K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2105.19</v>
      </c>
      <c r="L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2049.73</v>
      </c>
      <c r="M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2067.52</v>
      </c>
      <c r="N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2124.91</v>
      </c>
      <c r="O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2105.08</v>
      </c>
      <c r="P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2095.41</v>
      </c>
      <c r="Q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2044.5</v>
      </c>
      <c r="R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2052.19</v>
      </c>
      <c r="S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2029.2399999999998</v>
      </c>
      <c r="T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1929.2599999999998</v>
      </c>
      <c r="U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1834.6399999999999</v>
      </c>
      <c r="V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1903</v>
      </c>
      <c r="W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1970.59</v>
      </c>
      <c r="X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2022.25</v>
      </c>
      <c r="Y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1843.5</v>
      </c>
    </row>
    <row r="183" spans="1:25" x14ac:dyDescent="0.2">
      <c r="A183" s="79">
        <f t="shared" si="7"/>
        <v>42633</v>
      </c>
      <c r="B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1914.2199999999998</v>
      </c>
      <c r="C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1946.77</v>
      </c>
      <c r="D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1981.59</v>
      </c>
      <c r="E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2000.12</v>
      </c>
      <c r="F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2000.06</v>
      </c>
      <c r="G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1963.29</v>
      </c>
      <c r="H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1937.27</v>
      </c>
      <c r="I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2261.98</v>
      </c>
      <c r="J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2188.9899999999998</v>
      </c>
      <c r="K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2085.3599999999997</v>
      </c>
      <c r="L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2049.2799999999997</v>
      </c>
      <c r="M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2032.12</v>
      </c>
      <c r="N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2085.2799999999997</v>
      </c>
      <c r="O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2085.4799999999996</v>
      </c>
      <c r="P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2085.4799999999996</v>
      </c>
      <c r="Q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2036.54</v>
      </c>
      <c r="R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2051.98</v>
      </c>
      <c r="S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2044.5099999999998</v>
      </c>
      <c r="T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1895.02</v>
      </c>
      <c r="U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1825.32</v>
      </c>
      <c r="V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1878.75</v>
      </c>
      <c r="W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1941.9899999999998</v>
      </c>
      <c r="X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1993.54</v>
      </c>
      <c r="Y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1883.1799999999998</v>
      </c>
    </row>
    <row r="184" spans="1:25" x14ac:dyDescent="0.2">
      <c r="A184" s="79">
        <f t="shared" si="7"/>
        <v>42634</v>
      </c>
      <c r="B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1913.9</v>
      </c>
      <c r="C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1946.4</v>
      </c>
      <c r="D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1981.4099999999999</v>
      </c>
      <c r="E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2000.06</v>
      </c>
      <c r="F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2000.04</v>
      </c>
      <c r="G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1963.37</v>
      </c>
      <c r="H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1937.21</v>
      </c>
      <c r="I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2262.29</v>
      </c>
      <c r="J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2250.33</v>
      </c>
      <c r="K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2145.9</v>
      </c>
      <c r="L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2105.2399999999998</v>
      </c>
      <c r="M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2125.34</v>
      </c>
      <c r="N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2167.6499999999996</v>
      </c>
      <c r="O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2178.7999999999997</v>
      </c>
      <c r="P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2145.8599999999997</v>
      </c>
      <c r="Q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2093.38</v>
      </c>
      <c r="R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2138.1899999999996</v>
      </c>
      <c r="S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2102.79</v>
      </c>
      <c r="T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1929.83</v>
      </c>
      <c r="U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1825.7799999999997</v>
      </c>
      <c r="V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1878.8999999999999</v>
      </c>
      <c r="W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1956.08</v>
      </c>
      <c r="X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2022.1599999999999</v>
      </c>
      <c r="Y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1853.5699999999997</v>
      </c>
    </row>
    <row r="185" spans="1:25" x14ac:dyDescent="0.2">
      <c r="A185" s="79">
        <f t="shared" si="7"/>
        <v>42635</v>
      </c>
      <c r="B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1929.85</v>
      </c>
      <c r="C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1963.4899999999998</v>
      </c>
      <c r="D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1999.9899999999998</v>
      </c>
      <c r="E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2019.36</v>
      </c>
      <c r="F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2019.1399999999999</v>
      </c>
      <c r="G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1999.6999999999998</v>
      </c>
      <c r="H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1929.11</v>
      </c>
      <c r="I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2262.44</v>
      </c>
      <c r="J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2250.09</v>
      </c>
      <c r="K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2167.38</v>
      </c>
      <c r="L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2135.52</v>
      </c>
      <c r="M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2146.04</v>
      </c>
      <c r="N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2190.23</v>
      </c>
      <c r="O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2190.08</v>
      </c>
      <c r="P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2178.8199999999997</v>
      </c>
      <c r="Q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2076.69</v>
      </c>
      <c r="R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2084.9699999999998</v>
      </c>
      <c r="S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2085.09</v>
      </c>
      <c r="T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1895.37</v>
      </c>
      <c r="U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1825.58</v>
      </c>
      <c r="V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1878.52</v>
      </c>
      <c r="W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1955.82</v>
      </c>
      <c r="X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2021.9299999999998</v>
      </c>
      <c r="Y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1851.63</v>
      </c>
    </row>
    <row r="186" spans="1:25" x14ac:dyDescent="0.2">
      <c r="A186" s="79">
        <f t="shared" si="7"/>
        <v>42636</v>
      </c>
      <c r="B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1929.78</v>
      </c>
      <c r="C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1963.57</v>
      </c>
      <c r="D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1999.8799999999999</v>
      </c>
      <c r="E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2019.4199999999998</v>
      </c>
      <c r="F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2019.08</v>
      </c>
      <c r="G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1999.3799999999999</v>
      </c>
      <c r="H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1928.73</v>
      </c>
      <c r="I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2262.6999999999998</v>
      </c>
      <c r="J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2319.1</v>
      </c>
      <c r="K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2251.67</v>
      </c>
      <c r="L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2251.88</v>
      </c>
      <c r="M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2251.67</v>
      </c>
      <c r="N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2251.35</v>
      </c>
      <c r="O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2251.2399999999998</v>
      </c>
      <c r="P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2251.29</v>
      </c>
      <c r="Q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2076.92</v>
      </c>
      <c r="R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2052.8199999999997</v>
      </c>
      <c r="S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2007.98</v>
      </c>
      <c r="T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1853.92</v>
      </c>
      <c r="U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1825.62</v>
      </c>
      <c r="V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1878.36</v>
      </c>
      <c r="W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1955.44</v>
      </c>
      <c r="X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2021.77</v>
      </c>
      <c r="Y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1851.54</v>
      </c>
    </row>
    <row r="187" spans="1:25" x14ac:dyDescent="0.2">
      <c r="A187" s="79">
        <f t="shared" si="7"/>
        <v>42637</v>
      </c>
      <c r="B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1955.1</v>
      </c>
      <c r="C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2011.59</v>
      </c>
      <c r="D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2031.67</v>
      </c>
      <c r="E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2053</v>
      </c>
      <c r="F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2053.0299999999997</v>
      </c>
      <c r="G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2031.52</v>
      </c>
      <c r="H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1991.3</v>
      </c>
      <c r="I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1973.35</v>
      </c>
      <c r="J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1861.44</v>
      </c>
      <c r="K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2214.8999999999996</v>
      </c>
      <c r="L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2169.9699999999998</v>
      </c>
      <c r="M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2169.88</v>
      </c>
      <c r="N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2214.89</v>
      </c>
      <c r="O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2238.92</v>
      </c>
      <c r="P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2264.35</v>
      </c>
      <c r="Q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2263.8999999999996</v>
      </c>
      <c r="R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2290.1499999999996</v>
      </c>
      <c r="S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2073.1</v>
      </c>
      <c r="T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1862.6599999999999</v>
      </c>
      <c r="U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1836.3</v>
      </c>
      <c r="V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1862.6</v>
      </c>
      <c r="W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1934.52</v>
      </c>
      <c r="X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2054.08</v>
      </c>
      <c r="Y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1841.07</v>
      </c>
    </row>
    <row r="188" spans="1:25" x14ac:dyDescent="0.2">
      <c r="A188" s="79">
        <f t="shared" si="7"/>
        <v>42638</v>
      </c>
      <c r="B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1973.48</v>
      </c>
      <c r="C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2011.62</v>
      </c>
      <c r="D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2031.8999999999999</v>
      </c>
      <c r="E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2053.1099999999997</v>
      </c>
      <c r="F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2053.0699999999997</v>
      </c>
      <c r="G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2031.9699999999998</v>
      </c>
      <c r="H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2011.34</v>
      </c>
      <c r="I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1955.12</v>
      </c>
      <c r="J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1882.87</v>
      </c>
      <c r="K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2439.5</v>
      </c>
      <c r="L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2439.5100000000002</v>
      </c>
      <c r="M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2439.67</v>
      </c>
      <c r="N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2439.4700000000003</v>
      </c>
      <c r="O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2439.31</v>
      </c>
      <c r="P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2289.5299999999997</v>
      </c>
      <c r="Q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2289.5100000000002</v>
      </c>
      <c r="R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2089.7799999999997</v>
      </c>
      <c r="S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2005.35</v>
      </c>
      <c r="T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1830.44</v>
      </c>
      <c r="U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1828.2199999999998</v>
      </c>
      <c r="V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1841.1399999999999</v>
      </c>
      <c r="W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1896.5</v>
      </c>
      <c r="X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1989.71</v>
      </c>
      <c r="Y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1862.1799999999998</v>
      </c>
    </row>
    <row r="189" spans="1:25" x14ac:dyDescent="0.2">
      <c r="A189" s="79">
        <f t="shared" si="7"/>
        <v>42639</v>
      </c>
      <c r="B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1929.61</v>
      </c>
      <c r="C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1963.02</v>
      </c>
      <c r="D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1980.86</v>
      </c>
      <c r="E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1980.7799999999997</v>
      </c>
      <c r="F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1999.4299999999998</v>
      </c>
      <c r="G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1999.55</v>
      </c>
      <c r="H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1913.21</v>
      </c>
      <c r="I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2217.69</v>
      </c>
      <c r="J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2319.3199999999997</v>
      </c>
      <c r="K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2191.71</v>
      </c>
      <c r="L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2158.09</v>
      </c>
      <c r="M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2169.23</v>
      </c>
      <c r="N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2264.84</v>
      </c>
      <c r="O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2264.52</v>
      </c>
      <c r="P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2264.42</v>
      </c>
      <c r="Q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2157.6099999999997</v>
      </c>
      <c r="R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2053.0500000000002</v>
      </c>
      <c r="S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1895.5299999999997</v>
      </c>
      <c r="T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1833.3199999999997</v>
      </c>
      <c r="U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1860.5299999999997</v>
      </c>
      <c r="V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1845.04</v>
      </c>
      <c r="W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1902.79</v>
      </c>
      <c r="X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1941.4599999999998</v>
      </c>
      <c r="Y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1871.48</v>
      </c>
    </row>
    <row r="190" spans="1:25" x14ac:dyDescent="0.2">
      <c r="A190" s="79">
        <f t="shared" si="7"/>
        <v>42640</v>
      </c>
      <c r="B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1915.48</v>
      </c>
      <c r="C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1947.23</v>
      </c>
      <c r="D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1963.9399999999998</v>
      </c>
      <c r="E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1963.85</v>
      </c>
      <c r="F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1982.38</v>
      </c>
      <c r="G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1982.11</v>
      </c>
      <c r="H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1899.2199999999998</v>
      </c>
      <c r="I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2197.89</v>
      </c>
      <c r="J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2291.7399999999998</v>
      </c>
      <c r="K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2025.51</v>
      </c>
      <c r="L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2001.33</v>
      </c>
      <c r="M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2009.46</v>
      </c>
      <c r="N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2033.61</v>
      </c>
      <c r="O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2033.46</v>
      </c>
      <c r="P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2000.6</v>
      </c>
      <c r="Q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1954.35</v>
      </c>
      <c r="R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1936.27</v>
      </c>
      <c r="S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1885.54</v>
      </c>
      <c r="T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1840.81</v>
      </c>
      <c r="U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1833.81</v>
      </c>
      <c r="V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1835.03</v>
      </c>
      <c r="W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1898.0299999999997</v>
      </c>
      <c r="X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1967.77</v>
      </c>
      <c r="Y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1878.71</v>
      </c>
    </row>
    <row r="191" spans="1:25" x14ac:dyDescent="0.2">
      <c r="A191" s="79">
        <f t="shared" si="7"/>
        <v>42641</v>
      </c>
      <c r="B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1857.04</v>
      </c>
      <c r="C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1829.9499999999998</v>
      </c>
      <c r="D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1862.58</v>
      </c>
      <c r="E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1883.6299999999999</v>
      </c>
      <c r="F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1883.8999999999999</v>
      </c>
      <c r="G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1862.71</v>
      </c>
      <c r="H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1842.35</v>
      </c>
      <c r="I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2045.33</v>
      </c>
      <c r="J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2016.69</v>
      </c>
      <c r="K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1915.6399999999999</v>
      </c>
      <c r="L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1902.73</v>
      </c>
      <c r="M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1922.1699999999998</v>
      </c>
      <c r="N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1963.27</v>
      </c>
      <c r="O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1985.6399999999999</v>
      </c>
      <c r="P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1985.6299999999999</v>
      </c>
      <c r="Q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1967.48</v>
      </c>
      <c r="R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1967.6999999999998</v>
      </c>
      <c r="S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1913.6699999999998</v>
      </c>
      <c r="T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1897.62</v>
      </c>
      <c r="U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1946.7799999999997</v>
      </c>
      <c r="V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1906.9699999999998</v>
      </c>
      <c r="W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1840.6</v>
      </c>
      <c r="X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1884.58</v>
      </c>
      <c r="Y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2006.1499999999999</v>
      </c>
    </row>
    <row r="192" spans="1:25" x14ac:dyDescent="0.2">
      <c r="A192" s="79">
        <f t="shared" si="7"/>
        <v>42642</v>
      </c>
      <c r="B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1843.85</v>
      </c>
      <c r="C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1830.9099999999999</v>
      </c>
      <c r="D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1855.3899999999999</v>
      </c>
      <c r="E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1868.9299999999998</v>
      </c>
      <c r="F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1869.1499999999999</v>
      </c>
      <c r="G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1842.54</v>
      </c>
      <c r="H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1839.54</v>
      </c>
      <c r="I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2085.0699999999997</v>
      </c>
      <c r="J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2050.1799999999998</v>
      </c>
      <c r="K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1928.35</v>
      </c>
      <c r="L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1934.9699999999998</v>
      </c>
      <c r="M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1934.9499999999998</v>
      </c>
      <c r="N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1969.69</v>
      </c>
      <c r="O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1984.6999999999998</v>
      </c>
      <c r="P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1985.23</v>
      </c>
      <c r="Q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1941.9099999999999</v>
      </c>
      <c r="R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1942.3199999999997</v>
      </c>
      <c r="S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1854.79</v>
      </c>
      <c r="T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1946.9199999999998</v>
      </c>
      <c r="U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1925.09</v>
      </c>
      <c r="V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1877.3899999999999</v>
      </c>
      <c r="W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1858.1399999999999</v>
      </c>
      <c r="X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1863.34</v>
      </c>
      <c r="Y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1949.85</v>
      </c>
    </row>
    <row r="193" spans="1:25" x14ac:dyDescent="0.2">
      <c r="A193" s="79">
        <f t="shared" si="7"/>
        <v>42643</v>
      </c>
      <c r="B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1843.1999999999998</v>
      </c>
      <c r="C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1855.44</v>
      </c>
      <c r="D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1883.48</v>
      </c>
      <c r="E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1898.3</v>
      </c>
      <c r="F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1898.52</v>
      </c>
      <c r="G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1869.3799999999999</v>
      </c>
      <c r="H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1831.04</v>
      </c>
      <c r="I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2102.2399999999998</v>
      </c>
      <c r="J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2087.14</v>
      </c>
      <c r="K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1985.52</v>
      </c>
      <c r="L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1956.08</v>
      </c>
      <c r="M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1955.9699999999998</v>
      </c>
      <c r="N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1955.86</v>
      </c>
      <c r="O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1970.37</v>
      </c>
      <c r="P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1941.81</v>
      </c>
      <c r="Q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1863.25</v>
      </c>
      <c r="R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1834.1299999999999</v>
      </c>
      <c r="S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1858.3799999999999</v>
      </c>
      <c r="T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1949.77</v>
      </c>
      <c r="U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1951.59</v>
      </c>
      <c r="V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1886.77</v>
      </c>
      <c r="W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1841.6799999999998</v>
      </c>
      <c r="X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1884.08</v>
      </c>
      <c r="Y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1976.62</v>
      </c>
    </row>
    <row r="194" spans="1:25" hidden="1" x14ac:dyDescent="0.2">
      <c r="A194" s="79">
        <f t="shared" si="7"/>
        <v>42644</v>
      </c>
      <c r="B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C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D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E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F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G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H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I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J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K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L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M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N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O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P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Q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R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S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T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U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V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W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X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Y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</row>
    <row r="196" spans="1:25" x14ac:dyDescent="0.25">
      <c r="A196" s="87" t="s">
        <v>150</v>
      </c>
    </row>
    <row r="197" spans="1:25" ht="12.75" x14ac:dyDescent="0.2">
      <c r="A197" s="167" t="s">
        <v>48</v>
      </c>
      <c r="B197" s="170" t="s">
        <v>121</v>
      </c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2"/>
    </row>
    <row r="198" spans="1:25" ht="12.75" x14ac:dyDescent="0.2">
      <c r="A198" s="168"/>
      <c r="B198" s="173"/>
      <c r="C198" s="174"/>
      <c r="D198" s="174"/>
      <c r="E198" s="174"/>
      <c r="F198" s="174"/>
      <c r="G198" s="174"/>
      <c r="H198" s="174"/>
      <c r="I198" s="174"/>
      <c r="J198" s="174"/>
      <c r="K198" s="174"/>
      <c r="L198" s="174"/>
      <c r="M198" s="174"/>
      <c r="N198" s="174"/>
      <c r="O198" s="174"/>
      <c r="P198" s="174"/>
      <c r="Q198" s="174"/>
      <c r="R198" s="174"/>
      <c r="S198" s="174"/>
      <c r="T198" s="174"/>
      <c r="U198" s="174"/>
      <c r="V198" s="174"/>
      <c r="W198" s="174"/>
      <c r="X198" s="174"/>
      <c r="Y198" s="175"/>
    </row>
    <row r="199" spans="1:25" ht="12.75" x14ac:dyDescent="0.2">
      <c r="A199" s="168"/>
      <c r="B199" s="176" t="s">
        <v>122</v>
      </c>
      <c r="C199" s="165" t="s">
        <v>123</v>
      </c>
      <c r="D199" s="165" t="s">
        <v>124</v>
      </c>
      <c r="E199" s="165" t="s">
        <v>125</v>
      </c>
      <c r="F199" s="165" t="s">
        <v>126</v>
      </c>
      <c r="G199" s="165" t="s">
        <v>127</v>
      </c>
      <c r="H199" s="165" t="s">
        <v>128</v>
      </c>
      <c r="I199" s="165" t="s">
        <v>129</v>
      </c>
      <c r="J199" s="165" t="s">
        <v>130</v>
      </c>
      <c r="K199" s="165" t="s">
        <v>131</v>
      </c>
      <c r="L199" s="165" t="s">
        <v>132</v>
      </c>
      <c r="M199" s="165" t="s">
        <v>133</v>
      </c>
      <c r="N199" s="178" t="s">
        <v>134</v>
      </c>
      <c r="O199" s="165" t="s">
        <v>135</v>
      </c>
      <c r="P199" s="165" t="s">
        <v>136</v>
      </c>
      <c r="Q199" s="165" t="s">
        <v>137</v>
      </c>
      <c r="R199" s="165" t="s">
        <v>138</v>
      </c>
      <c r="S199" s="165" t="s">
        <v>139</v>
      </c>
      <c r="T199" s="165" t="s">
        <v>140</v>
      </c>
      <c r="U199" s="165" t="s">
        <v>141</v>
      </c>
      <c r="V199" s="165" t="s">
        <v>142</v>
      </c>
      <c r="W199" s="165" t="s">
        <v>143</v>
      </c>
      <c r="X199" s="165" t="s">
        <v>144</v>
      </c>
      <c r="Y199" s="165" t="s">
        <v>145</v>
      </c>
    </row>
    <row r="200" spans="1:25" ht="12.75" x14ac:dyDescent="0.2">
      <c r="A200" s="169"/>
      <c r="B200" s="177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79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</row>
    <row r="201" spans="1:25" x14ac:dyDescent="0.2">
      <c r="A201" s="79">
        <f t="shared" ref="A201:A229" si="8">A164</f>
        <v>42614</v>
      </c>
      <c r="B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1875.71</v>
      </c>
      <c r="C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1936.7599999999998</v>
      </c>
      <c r="D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2009.02</v>
      </c>
      <c r="E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2028.9499999999998</v>
      </c>
      <c r="F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2049.79</v>
      </c>
      <c r="G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2071.0099999999998</v>
      </c>
      <c r="H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2008.82</v>
      </c>
      <c r="I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2377.3199999999997</v>
      </c>
      <c r="J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2303.89</v>
      </c>
      <c r="K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2123.58</v>
      </c>
      <c r="L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2074.71</v>
      </c>
      <c r="M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2074.9699999999998</v>
      </c>
      <c r="N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2075.4499999999998</v>
      </c>
      <c r="O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2075.85</v>
      </c>
      <c r="P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2076.06</v>
      </c>
      <c r="Q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1998.83</v>
      </c>
      <c r="R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1999.05</v>
      </c>
      <c r="S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2035.4099999999999</v>
      </c>
      <c r="T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2029.32</v>
      </c>
      <c r="U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1892.96</v>
      </c>
      <c r="V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1920</v>
      </c>
      <c r="W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1975.4399999999998</v>
      </c>
      <c r="X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2012.55</v>
      </c>
      <c r="Y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1843.25</v>
      </c>
    </row>
    <row r="202" spans="1:25" x14ac:dyDescent="0.2">
      <c r="A202" s="79">
        <f t="shared" si="8"/>
        <v>42615</v>
      </c>
      <c r="B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1889.2399999999998</v>
      </c>
      <c r="C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1953.61</v>
      </c>
      <c r="D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2018.76</v>
      </c>
      <c r="E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1989.4899999999998</v>
      </c>
      <c r="F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2028.5099999999998</v>
      </c>
      <c r="G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2071.4899999999998</v>
      </c>
      <c r="H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2009</v>
      </c>
      <c r="I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2377.27</v>
      </c>
      <c r="J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2304.23</v>
      </c>
      <c r="K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2124.6999999999998</v>
      </c>
      <c r="L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2095.4899999999998</v>
      </c>
      <c r="M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2096.38</v>
      </c>
      <c r="N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2095.7199999999998</v>
      </c>
      <c r="O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2095.4299999999998</v>
      </c>
      <c r="P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2095.5699999999997</v>
      </c>
      <c r="Q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2013.69</v>
      </c>
      <c r="R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2013.84</v>
      </c>
      <c r="S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2036.09</v>
      </c>
      <c r="T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2029.07</v>
      </c>
      <c r="U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1877.85</v>
      </c>
      <c r="V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1920.8999999999999</v>
      </c>
      <c r="W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1983.9</v>
      </c>
      <c r="X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2043.32</v>
      </c>
      <c r="Y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1844.03</v>
      </c>
    </row>
    <row r="203" spans="1:25" x14ac:dyDescent="0.2">
      <c r="A203" s="79">
        <f t="shared" si="8"/>
        <v>42616</v>
      </c>
      <c r="B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1945.35</v>
      </c>
      <c r="C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2001.23</v>
      </c>
      <c r="D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2041.87</v>
      </c>
      <c r="E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2064</v>
      </c>
      <c r="F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2087.39</v>
      </c>
      <c r="G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2088.17</v>
      </c>
      <c r="H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1982.71</v>
      </c>
      <c r="I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1833.0699999999997</v>
      </c>
      <c r="J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1850.96</v>
      </c>
      <c r="K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2147.6499999999996</v>
      </c>
      <c r="L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2158.5</v>
      </c>
      <c r="M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2159.2399999999998</v>
      </c>
      <c r="N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2157.94</v>
      </c>
      <c r="O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2157.8599999999997</v>
      </c>
      <c r="P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2158.08</v>
      </c>
      <c r="Q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2158.0299999999997</v>
      </c>
      <c r="R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2158.29</v>
      </c>
      <c r="S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2117.79</v>
      </c>
      <c r="T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2045.31</v>
      </c>
      <c r="U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1939.23</v>
      </c>
      <c r="V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1913.04</v>
      </c>
      <c r="W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1995.7399999999998</v>
      </c>
      <c r="X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2157.69</v>
      </c>
      <c r="Y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1819.8</v>
      </c>
    </row>
    <row r="204" spans="1:25" x14ac:dyDescent="0.2">
      <c r="A204" s="79">
        <f t="shared" si="8"/>
        <v>42617</v>
      </c>
      <c r="B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1946.7399999999998</v>
      </c>
      <c r="C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2001.75</v>
      </c>
      <c r="D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2043.1499999999999</v>
      </c>
      <c r="E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2064.8599999999997</v>
      </c>
      <c r="F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2088.1</v>
      </c>
      <c r="G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2089.0099999999998</v>
      </c>
      <c r="H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1983.1799999999998</v>
      </c>
      <c r="I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1834.1599999999999</v>
      </c>
      <c r="J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1831.33</v>
      </c>
      <c r="K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2202.85</v>
      </c>
      <c r="L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2179.89</v>
      </c>
      <c r="M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2180.59</v>
      </c>
      <c r="N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2180.59</v>
      </c>
      <c r="O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2180.48</v>
      </c>
      <c r="P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2226.13</v>
      </c>
      <c r="Q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2226.58</v>
      </c>
      <c r="R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2226.6099999999997</v>
      </c>
      <c r="S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2159.4299999999998</v>
      </c>
      <c r="T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2054.85</v>
      </c>
      <c r="U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1953.73</v>
      </c>
      <c r="V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1967.9699999999998</v>
      </c>
      <c r="W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2028.6699999999998</v>
      </c>
      <c r="X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2181.25</v>
      </c>
      <c r="Y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1855.1699999999998</v>
      </c>
    </row>
    <row r="205" spans="1:25" x14ac:dyDescent="0.2">
      <c r="A205" s="79">
        <f t="shared" si="8"/>
        <v>42618</v>
      </c>
      <c r="B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1891.1799999999998</v>
      </c>
      <c r="C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1955.31</v>
      </c>
      <c r="D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2020.1799999999998</v>
      </c>
      <c r="E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2010.1</v>
      </c>
      <c r="F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2030.67</v>
      </c>
      <c r="G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2030.98</v>
      </c>
      <c r="H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1955.29</v>
      </c>
      <c r="I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2276.2299999999996</v>
      </c>
      <c r="J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2308.1799999999998</v>
      </c>
      <c r="K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2159.21</v>
      </c>
      <c r="L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2097.52</v>
      </c>
      <c r="M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2078.4299999999998</v>
      </c>
      <c r="N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2097.4799999999996</v>
      </c>
      <c r="O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2137.73</v>
      </c>
      <c r="P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2137.71</v>
      </c>
      <c r="Q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2060.89</v>
      </c>
      <c r="R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2045.08</v>
      </c>
      <c r="S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2037.73</v>
      </c>
      <c r="T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1974.1799999999998</v>
      </c>
      <c r="U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1879.1999999999998</v>
      </c>
      <c r="V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1949.9599999999998</v>
      </c>
      <c r="W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2010.1799999999998</v>
      </c>
      <c r="X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2094.39</v>
      </c>
      <c r="Y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1824.44</v>
      </c>
    </row>
    <row r="206" spans="1:25" x14ac:dyDescent="0.2">
      <c r="A206" s="79">
        <f t="shared" si="8"/>
        <v>42619</v>
      </c>
      <c r="B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1930.36</v>
      </c>
      <c r="C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1972.85</v>
      </c>
      <c r="D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2020.4299999999998</v>
      </c>
      <c r="E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2030.29</v>
      </c>
      <c r="F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1990.84</v>
      </c>
      <c r="G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2030.33</v>
      </c>
      <c r="H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1981.7399999999998</v>
      </c>
      <c r="I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2298.81</v>
      </c>
      <c r="J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2334.1799999999998</v>
      </c>
      <c r="K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2179.63</v>
      </c>
      <c r="L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2157.81</v>
      </c>
      <c r="M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2157.7999999999997</v>
      </c>
      <c r="N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2180.17</v>
      </c>
      <c r="O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2180.0099999999998</v>
      </c>
      <c r="P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2180.16</v>
      </c>
      <c r="Q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2076.3599999999997</v>
      </c>
      <c r="R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2120.0099999999998</v>
      </c>
      <c r="S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2147.6499999999996</v>
      </c>
      <c r="T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2076.79</v>
      </c>
      <c r="U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1877.71</v>
      </c>
      <c r="V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1921.11</v>
      </c>
      <c r="W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1992.59</v>
      </c>
      <c r="X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2043.73</v>
      </c>
      <c r="Y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1834.3799999999999</v>
      </c>
    </row>
    <row r="207" spans="1:25" x14ac:dyDescent="0.2">
      <c r="A207" s="79">
        <f t="shared" si="8"/>
        <v>42620</v>
      </c>
      <c r="B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1930.2599999999998</v>
      </c>
      <c r="C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1972.8899999999999</v>
      </c>
      <c r="D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2020.4299999999998</v>
      </c>
      <c r="E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2030.29</v>
      </c>
      <c r="F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2010.1699999999998</v>
      </c>
      <c r="G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2030.34</v>
      </c>
      <c r="H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1981.33</v>
      </c>
      <c r="I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2298.56</v>
      </c>
      <c r="J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2334.17</v>
      </c>
      <c r="K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2179.44</v>
      </c>
      <c r="L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2157.58</v>
      </c>
      <c r="M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2136.1999999999998</v>
      </c>
      <c r="N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2179.62</v>
      </c>
      <c r="O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2179.3599999999997</v>
      </c>
      <c r="P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2179.7799999999997</v>
      </c>
      <c r="Q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2059.91</v>
      </c>
      <c r="R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2044.28</v>
      </c>
      <c r="S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2076.62</v>
      </c>
      <c r="T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2014.56</v>
      </c>
      <c r="U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1867.15</v>
      </c>
      <c r="V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1921.1599999999999</v>
      </c>
      <c r="W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1992.53</v>
      </c>
      <c r="X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2043.57</v>
      </c>
      <c r="Y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1838.1899999999998</v>
      </c>
    </row>
    <row r="208" spans="1:25" x14ac:dyDescent="0.2">
      <c r="A208" s="79">
        <f t="shared" si="8"/>
        <v>42621</v>
      </c>
      <c r="B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1923.19</v>
      </c>
      <c r="C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1992.82</v>
      </c>
      <c r="D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2032.1799999999998</v>
      </c>
      <c r="E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2042.5</v>
      </c>
      <c r="F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2042.44</v>
      </c>
      <c r="G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2053.06</v>
      </c>
      <c r="H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1974.2399999999998</v>
      </c>
      <c r="I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2289.4499999999998</v>
      </c>
      <c r="J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2280.9899999999998</v>
      </c>
      <c r="K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2158.9299999999998</v>
      </c>
      <c r="L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2127.6999999999998</v>
      </c>
      <c r="M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2137.77</v>
      </c>
      <c r="N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2181.41</v>
      </c>
      <c r="O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2181.0099999999998</v>
      </c>
      <c r="P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2158.65</v>
      </c>
      <c r="Q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2060.5699999999997</v>
      </c>
      <c r="R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2060.77</v>
      </c>
      <c r="S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2077.23</v>
      </c>
      <c r="T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1973.7399999999998</v>
      </c>
      <c r="U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1857.8399999999997</v>
      </c>
      <c r="V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1908.7399999999998</v>
      </c>
      <c r="W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1993.7599999999998</v>
      </c>
      <c r="X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2060.96</v>
      </c>
      <c r="Y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1826.2599999999998</v>
      </c>
    </row>
    <row r="209" spans="1:25" x14ac:dyDescent="0.2">
      <c r="A209" s="79">
        <f t="shared" si="8"/>
        <v>42622</v>
      </c>
      <c r="B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1923.1599999999999</v>
      </c>
      <c r="C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1992.49</v>
      </c>
      <c r="D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2031.75</v>
      </c>
      <c r="E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2042.27</v>
      </c>
      <c r="F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2042.25</v>
      </c>
      <c r="G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2052.8599999999997</v>
      </c>
      <c r="H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1992.4499999999998</v>
      </c>
      <c r="I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2288.6</v>
      </c>
      <c r="J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2280.3000000000002</v>
      </c>
      <c r="K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2159.14</v>
      </c>
      <c r="L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2127.62</v>
      </c>
      <c r="M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2097.41</v>
      </c>
      <c r="N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2117.0100000000002</v>
      </c>
      <c r="O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2116.8199999999997</v>
      </c>
      <c r="P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2116.85</v>
      </c>
      <c r="Q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2044.9299999999998</v>
      </c>
      <c r="R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2061.44</v>
      </c>
      <c r="S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2094.79</v>
      </c>
      <c r="T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2015.2799999999997</v>
      </c>
      <c r="U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1858.19</v>
      </c>
      <c r="V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1909.1</v>
      </c>
      <c r="W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1993.9799999999998</v>
      </c>
      <c r="X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2061.2399999999998</v>
      </c>
      <c r="Y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1825.4599999999998</v>
      </c>
    </row>
    <row r="210" spans="1:25" x14ac:dyDescent="0.2">
      <c r="A210" s="79">
        <f t="shared" si="8"/>
        <v>42623</v>
      </c>
      <c r="B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1985.73</v>
      </c>
      <c r="C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2046.48</v>
      </c>
      <c r="D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2091.9299999999998</v>
      </c>
      <c r="E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2116.34</v>
      </c>
      <c r="F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2103.98</v>
      </c>
      <c r="G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2116.17</v>
      </c>
      <c r="H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2046.0099999999998</v>
      </c>
      <c r="I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1884.21</v>
      </c>
      <c r="J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1842.2599999999998</v>
      </c>
      <c r="K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2161.06</v>
      </c>
      <c r="L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2161.6499999999996</v>
      </c>
      <c r="M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2140.44</v>
      </c>
      <c r="N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2183.21</v>
      </c>
      <c r="O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2183.2399999999998</v>
      </c>
      <c r="P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2161.4699999999998</v>
      </c>
      <c r="Q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2217.6499999999996</v>
      </c>
      <c r="R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2217.59</v>
      </c>
      <c r="S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2254.27</v>
      </c>
      <c r="T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2022.1399999999999</v>
      </c>
      <c r="U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1862.1</v>
      </c>
      <c r="V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1867.84</v>
      </c>
      <c r="W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1928.04</v>
      </c>
      <c r="X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2064.15</v>
      </c>
      <c r="Y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1840.1</v>
      </c>
    </row>
    <row r="211" spans="1:25" x14ac:dyDescent="0.2">
      <c r="A211" s="79">
        <f t="shared" si="8"/>
        <v>42624</v>
      </c>
      <c r="B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1985.75</v>
      </c>
      <c r="C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2057.71</v>
      </c>
      <c r="D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2103.98</v>
      </c>
      <c r="E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2116.13</v>
      </c>
      <c r="F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2103.98</v>
      </c>
      <c r="G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2142.08</v>
      </c>
      <c r="H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2068.46</v>
      </c>
      <c r="I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2025.36</v>
      </c>
      <c r="J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1915.71</v>
      </c>
      <c r="K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2334.54</v>
      </c>
      <c r="L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2253.8999999999996</v>
      </c>
      <c r="M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2217.3199999999997</v>
      </c>
      <c r="N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2217.2799999999997</v>
      </c>
      <c r="O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2253.8199999999997</v>
      </c>
      <c r="P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2253.6999999999998</v>
      </c>
      <c r="Q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2217.64</v>
      </c>
      <c r="R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2217.98</v>
      </c>
      <c r="S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2254.62</v>
      </c>
      <c r="T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1998.37</v>
      </c>
      <c r="U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1878.74</v>
      </c>
      <c r="V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1891.31</v>
      </c>
      <c r="W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1962.76</v>
      </c>
      <c r="X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2111.6499999999996</v>
      </c>
      <c r="Y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1821.36</v>
      </c>
    </row>
    <row r="212" spans="1:25" x14ac:dyDescent="0.2">
      <c r="A212" s="79">
        <f t="shared" si="8"/>
        <v>42625</v>
      </c>
      <c r="B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1923.52</v>
      </c>
      <c r="C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1993.03</v>
      </c>
      <c r="D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2032.05</v>
      </c>
      <c r="E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2053.04</v>
      </c>
      <c r="F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2042.6</v>
      </c>
      <c r="G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2075.21</v>
      </c>
      <c r="H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1992.56</v>
      </c>
      <c r="I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2339.9799999999996</v>
      </c>
      <c r="J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2279.67</v>
      </c>
      <c r="K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2158.3599999999997</v>
      </c>
      <c r="L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2116.8599999999997</v>
      </c>
      <c r="M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2096.98</v>
      </c>
      <c r="N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2116.58</v>
      </c>
      <c r="O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2137.2199999999998</v>
      </c>
      <c r="P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2158.7599999999998</v>
      </c>
      <c r="Q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2061.3599999999997</v>
      </c>
      <c r="R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2094.6999999999998</v>
      </c>
      <c r="S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2139.92</v>
      </c>
      <c r="T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2030.1599999999999</v>
      </c>
      <c r="U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1867.56</v>
      </c>
      <c r="V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1922.1999999999998</v>
      </c>
      <c r="W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2009.3999999999999</v>
      </c>
      <c r="X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2077.4899999999998</v>
      </c>
      <c r="Y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1825</v>
      </c>
    </row>
    <row r="213" spans="1:25" x14ac:dyDescent="0.2">
      <c r="A213" s="79">
        <f t="shared" si="8"/>
        <v>42626</v>
      </c>
      <c r="B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1931.5499999999997</v>
      </c>
      <c r="C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1974.5</v>
      </c>
      <c r="D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1993.12</v>
      </c>
      <c r="E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2012.4</v>
      </c>
      <c r="F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2012.27</v>
      </c>
      <c r="G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2032.4099999999999</v>
      </c>
      <c r="H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1956.35</v>
      </c>
      <c r="I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2301.13</v>
      </c>
      <c r="J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2253.14</v>
      </c>
      <c r="K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2116.7799999999997</v>
      </c>
      <c r="L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2060.21</v>
      </c>
      <c r="M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2059.91</v>
      </c>
      <c r="N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2078.06</v>
      </c>
      <c r="O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2087.29</v>
      </c>
      <c r="P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2087.41</v>
      </c>
      <c r="Q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2045.3999999999999</v>
      </c>
      <c r="R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2045.5099999999998</v>
      </c>
      <c r="S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2077.91</v>
      </c>
      <c r="T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1923.4199999999998</v>
      </c>
      <c r="U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1847.9899999999998</v>
      </c>
      <c r="V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1896.6499999999999</v>
      </c>
      <c r="W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1977.9299999999998</v>
      </c>
      <c r="X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2029.58</v>
      </c>
      <c r="Y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1843.31</v>
      </c>
    </row>
    <row r="214" spans="1:25" x14ac:dyDescent="0.2">
      <c r="A214" s="79">
        <f t="shared" si="8"/>
        <v>42627</v>
      </c>
      <c r="B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1932.2199999999998</v>
      </c>
      <c r="C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1975.4199999999998</v>
      </c>
      <c r="D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2013.1799999999998</v>
      </c>
      <c r="E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1993.81</v>
      </c>
      <c r="F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2013.09</v>
      </c>
      <c r="G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2013</v>
      </c>
      <c r="H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1957.31</v>
      </c>
      <c r="I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2277.5299999999997</v>
      </c>
      <c r="J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2254.1</v>
      </c>
      <c r="K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2078.59</v>
      </c>
      <c r="L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2034.33</v>
      </c>
      <c r="M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2025.46</v>
      </c>
      <c r="N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2078.5500000000002</v>
      </c>
      <c r="O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2078.59</v>
      </c>
      <c r="P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2078.5299999999997</v>
      </c>
      <c r="Q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2015.6899999999998</v>
      </c>
      <c r="R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2030.59</v>
      </c>
      <c r="S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2078.63</v>
      </c>
      <c r="T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1948.4399999999998</v>
      </c>
      <c r="U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1858.6299999999999</v>
      </c>
      <c r="V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1922.33</v>
      </c>
      <c r="W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2009.34</v>
      </c>
      <c r="X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2060.89</v>
      </c>
      <c r="Y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1836.6299999999999</v>
      </c>
    </row>
    <row r="215" spans="1:25" x14ac:dyDescent="0.2">
      <c r="A215" s="79">
        <f t="shared" si="8"/>
        <v>42628</v>
      </c>
      <c r="B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1932.11</v>
      </c>
      <c r="C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1975.1999999999998</v>
      </c>
      <c r="D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2013.12</v>
      </c>
      <c r="E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2012.9899999999998</v>
      </c>
      <c r="F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2012.83</v>
      </c>
      <c r="G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2012.8999999999999</v>
      </c>
      <c r="H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1992.9699999999998</v>
      </c>
      <c r="I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2327.5100000000002</v>
      </c>
      <c r="J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2294.54</v>
      </c>
      <c r="K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2138.08</v>
      </c>
      <c r="L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2118.16</v>
      </c>
      <c r="M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2138.3599999999997</v>
      </c>
      <c r="N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2159.7600000000002</v>
      </c>
      <c r="O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2159.75</v>
      </c>
      <c r="P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2182.0099999999998</v>
      </c>
      <c r="Q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2078.1799999999998</v>
      </c>
      <c r="R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2078.2600000000002</v>
      </c>
      <c r="S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2121.7799999999997</v>
      </c>
      <c r="T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1948.54</v>
      </c>
      <c r="U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1858.85</v>
      </c>
      <c r="V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1922.78</v>
      </c>
      <c r="W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2009.6</v>
      </c>
      <c r="X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2060.89</v>
      </c>
      <c r="Y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1842.77</v>
      </c>
    </row>
    <row r="216" spans="1:25" x14ac:dyDescent="0.2">
      <c r="A216" s="79">
        <f t="shared" si="8"/>
        <v>42629</v>
      </c>
      <c r="B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1932.3899999999999</v>
      </c>
      <c r="C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1975.61</v>
      </c>
      <c r="D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2013.33</v>
      </c>
      <c r="E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2013.1699999999998</v>
      </c>
      <c r="F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2013.1299999999999</v>
      </c>
      <c r="G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2013.09</v>
      </c>
      <c r="H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1993.46</v>
      </c>
      <c r="I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2328.3199999999997</v>
      </c>
      <c r="J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2294.7299999999996</v>
      </c>
      <c r="K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2138.4699999999998</v>
      </c>
      <c r="L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2118.06</v>
      </c>
      <c r="M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2138.79</v>
      </c>
      <c r="N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2159.77</v>
      </c>
      <c r="O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2159.66</v>
      </c>
      <c r="P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2181.87</v>
      </c>
      <c r="Q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2077.77</v>
      </c>
      <c r="R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2077.7199999999998</v>
      </c>
      <c r="S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2121.73</v>
      </c>
      <c r="T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1948.3899999999999</v>
      </c>
      <c r="U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1859.1699999999998</v>
      </c>
      <c r="V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1922.92</v>
      </c>
      <c r="W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2010.5499999999997</v>
      </c>
      <c r="X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2061.91</v>
      </c>
      <c r="Y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1841.1799999999998</v>
      </c>
    </row>
    <row r="217" spans="1:25" x14ac:dyDescent="0.2">
      <c r="A217" s="79">
        <f t="shared" si="8"/>
        <v>42630</v>
      </c>
      <c r="B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1986.6999999999998</v>
      </c>
      <c r="C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2026.46</v>
      </c>
      <c r="D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2069.8999999999996</v>
      </c>
      <c r="E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2069.7799999999997</v>
      </c>
      <c r="F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2069.64</v>
      </c>
      <c r="G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2047.5</v>
      </c>
      <c r="H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2005.48</v>
      </c>
      <c r="I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1932.5099999999998</v>
      </c>
      <c r="J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1829.4199999999998</v>
      </c>
      <c r="K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2206.3599999999997</v>
      </c>
      <c r="L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2162.1799999999998</v>
      </c>
      <c r="M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2183.9699999999998</v>
      </c>
      <c r="N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2183.8999999999996</v>
      </c>
      <c r="O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2230.48</v>
      </c>
      <c r="P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2206.48</v>
      </c>
      <c r="Q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2206.62</v>
      </c>
      <c r="R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2218.7799999999997</v>
      </c>
      <c r="S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2141.35</v>
      </c>
      <c r="T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1928.4899999999998</v>
      </c>
      <c r="U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1863.44</v>
      </c>
      <c r="V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1879.83</v>
      </c>
      <c r="W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1942.1399999999999</v>
      </c>
      <c r="X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2083.4699999999998</v>
      </c>
      <c r="Y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1820.84</v>
      </c>
    </row>
    <row r="218" spans="1:25" x14ac:dyDescent="0.2">
      <c r="A218" s="79">
        <f t="shared" si="8"/>
        <v>42631</v>
      </c>
      <c r="B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1968.1599999999999</v>
      </c>
      <c r="C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2006.2599999999998</v>
      </c>
      <c r="D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2069.91</v>
      </c>
      <c r="E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2069.75</v>
      </c>
      <c r="F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2069.7199999999998</v>
      </c>
      <c r="G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2047.6399999999999</v>
      </c>
      <c r="H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2005.86</v>
      </c>
      <c r="I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2005.84</v>
      </c>
      <c r="J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1885.19</v>
      </c>
      <c r="K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2255.2999999999997</v>
      </c>
      <c r="L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2230.6</v>
      </c>
      <c r="M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2207.0299999999997</v>
      </c>
      <c r="N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2207.17</v>
      </c>
      <c r="O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2243.12</v>
      </c>
      <c r="P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2281.58</v>
      </c>
      <c r="Q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2280.85</v>
      </c>
      <c r="R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2280.9700000000003</v>
      </c>
      <c r="S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2255.27</v>
      </c>
      <c r="T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1969.37</v>
      </c>
      <c r="U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1857.7999999999997</v>
      </c>
      <c r="V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1879.9399999999998</v>
      </c>
      <c r="W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1942.25</v>
      </c>
      <c r="X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2083.5100000000002</v>
      </c>
      <c r="Y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1821.1299999999999</v>
      </c>
    </row>
    <row r="219" spans="1:25" x14ac:dyDescent="0.2">
      <c r="A219" s="79">
        <f t="shared" si="8"/>
        <v>42632</v>
      </c>
      <c r="B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1932.25</v>
      </c>
      <c r="C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1975.23</v>
      </c>
      <c r="D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2012.86</v>
      </c>
      <c r="E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2012.82</v>
      </c>
      <c r="F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2012.85</v>
      </c>
      <c r="G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2013.08</v>
      </c>
      <c r="H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1974.9699999999998</v>
      </c>
      <c r="I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2253.89</v>
      </c>
      <c r="J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2241.84</v>
      </c>
      <c r="K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2097.9299999999998</v>
      </c>
      <c r="L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2042.9299999999998</v>
      </c>
      <c r="M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2060.5699999999997</v>
      </c>
      <c r="N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2117.48</v>
      </c>
      <c r="O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2097.8199999999997</v>
      </c>
      <c r="P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2088.23</v>
      </c>
      <c r="Q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2037.75</v>
      </c>
      <c r="R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2045.3799999999999</v>
      </c>
      <c r="S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2022.62</v>
      </c>
      <c r="T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1923.48</v>
      </c>
      <c r="U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1829.6599999999999</v>
      </c>
      <c r="V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1897.44</v>
      </c>
      <c r="W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1964.46</v>
      </c>
      <c r="X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2015.6899999999998</v>
      </c>
      <c r="Y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1838.4499999999998</v>
      </c>
    </row>
    <row r="220" spans="1:25" x14ac:dyDescent="0.2">
      <c r="A220" s="79">
        <f t="shared" si="8"/>
        <v>42633</v>
      </c>
      <c r="B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1908.57</v>
      </c>
      <c r="C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1940.84</v>
      </c>
      <c r="D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1975.37</v>
      </c>
      <c r="E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1993.7399999999998</v>
      </c>
      <c r="F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1993.6899999999998</v>
      </c>
      <c r="G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1957.23</v>
      </c>
      <c r="H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1931.4199999999998</v>
      </c>
      <c r="I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2253.39</v>
      </c>
      <c r="J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2181.02</v>
      </c>
      <c r="K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2078.2600000000002</v>
      </c>
      <c r="L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2042.4899999999998</v>
      </c>
      <c r="M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2025.4699999999998</v>
      </c>
      <c r="N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2078.1799999999998</v>
      </c>
      <c r="O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2078.38</v>
      </c>
      <c r="P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2078.38</v>
      </c>
      <c r="Q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2029.86</v>
      </c>
      <c r="R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2045.1699999999998</v>
      </c>
      <c r="S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2037.7599999999998</v>
      </c>
      <c r="T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1889.53</v>
      </c>
      <c r="U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1820.42</v>
      </c>
      <c r="V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1873.3999999999999</v>
      </c>
      <c r="W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1936.11</v>
      </c>
      <c r="X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1987.2199999999998</v>
      </c>
      <c r="Y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1877.79</v>
      </c>
    </row>
    <row r="221" spans="1:25" x14ac:dyDescent="0.2">
      <c r="A221" s="79">
        <f t="shared" si="8"/>
        <v>42634</v>
      </c>
      <c r="B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1908.25</v>
      </c>
      <c r="C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1940.48</v>
      </c>
      <c r="D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1975.19</v>
      </c>
      <c r="E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1993.6899999999998</v>
      </c>
      <c r="F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1993.6599999999999</v>
      </c>
      <c r="G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1957.2999999999997</v>
      </c>
      <c r="H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1931.37</v>
      </c>
      <c r="I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2253.6999999999998</v>
      </c>
      <c r="J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2241.84</v>
      </c>
      <c r="K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2138.3000000000002</v>
      </c>
      <c r="L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2097.9699999999998</v>
      </c>
      <c r="M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2117.91</v>
      </c>
      <c r="N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2159.8599999999997</v>
      </c>
      <c r="O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2170.92</v>
      </c>
      <c r="P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2138.25</v>
      </c>
      <c r="Q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2086.2199999999998</v>
      </c>
      <c r="R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2130.6499999999996</v>
      </c>
      <c r="S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2095.5500000000002</v>
      </c>
      <c r="T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1924.04</v>
      </c>
      <c r="U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1820.87</v>
      </c>
      <c r="V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1873.55</v>
      </c>
      <c r="W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1950.08</v>
      </c>
      <c r="X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2015.6</v>
      </c>
      <c r="Y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1848.4299999999998</v>
      </c>
    </row>
    <row r="222" spans="1:25" x14ac:dyDescent="0.2">
      <c r="A222" s="79">
        <f t="shared" si="8"/>
        <v>42635</v>
      </c>
      <c r="B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1924.06</v>
      </c>
      <c r="C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1957.4199999999998</v>
      </c>
      <c r="D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1993.62</v>
      </c>
      <c r="E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2012.82</v>
      </c>
      <c r="F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2012.6</v>
      </c>
      <c r="G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1993.33</v>
      </c>
      <c r="H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1923.33</v>
      </c>
      <c r="I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2253.85</v>
      </c>
      <c r="J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2241.6</v>
      </c>
      <c r="K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2159.59</v>
      </c>
      <c r="L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2128</v>
      </c>
      <c r="M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2138.4299999999998</v>
      </c>
      <c r="N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2182.25</v>
      </c>
      <c r="O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2182.1</v>
      </c>
      <c r="P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2170.9399999999996</v>
      </c>
      <c r="Q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2069.67</v>
      </c>
      <c r="R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2077.87</v>
      </c>
      <c r="S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2078</v>
      </c>
      <c r="T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1889.87</v>
      </c>
      <c r="U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1820.67</v>
      </c>
      <c r="V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1873.1699999999998</v>
      </c>
      <c r="W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1949.82</v>
      </c>
      <c r="X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2015.37</v>
      </c>
      <c r="Y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1846.51</v>
      </c>
    </row>
    <row r="223" spans="1:25" x14ac:dyDescent="0.2">
      <c r="A223" s="79">
        <f t="shared" si="8"/>
        <v>42636</v>
      </c>
      <c r="B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1924</v>
      </c>
      <c r="C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1957.5</v>
      </c>
      <c r="D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1993.5099999999998</v>
      </c>
      <c r="E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2012.8799999999999</v>
      </c>
      <c r="F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2012.55</v>
      </c>
      <c r="G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1993.0099999999998</v>
      </c>
      <c r="H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1922.96</v>
      </c>
      <c r="I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2254.1099999999997</v>
      </c>
      <c r="J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2310.0299999999997</v>
      </c>
      <c r="K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2243.17</v>
      </c>
      <c r="L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2243.38</v>
      </c>
      <c r="M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2243.17</v>
      </c>
      <c r="N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2242.85</v>
      </c>
      <c r="O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2242.7399999999998</v>
      </c>
      <c r="P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2242.8000000000002</v>
      </c>
      <c r="Q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2069.89</v>
      </c>
      <c r="R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2046</v>
      </c>
      <c r="S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2001.5299999999997</v>
      </c>
      <c r="T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1848.78</v>
      </c>
      <c r="U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1820.7199999999998</v>
      </c>
      <c r="V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1873.02</v>
      </c>
      <c r="W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1949.44</v>
      </c>
      <c r="X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2015.21</v>
      </c>
      <c r="Y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1846.42</v>
      </c>
    </row>
    <row r="224" spans="1:25" x14ac:dyDescent="0.2">
      <c r="A224" s="79">
        <f t="shared" si="8"/>
        <v>42637</v>
      </c>
      <c r="B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1949.1</v>
      </c>
      <c r="C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2005.12</v>
      </c>
      <c r="D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2025.03</v>
      </c>
      <c r="E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2046.17</v>
      </c>
      <c r="F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2046.21</v>
      </c>
      <c r="G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2024.8799999999999</v>
      </c>
      <c r="H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1985</v>
      </c>
      <c r="I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1967.1999999999998</v>
      </c>
      <c r="J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1856.2399999999998</v>
      </c>
      <c r="K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2206.71</v>
      </c>
      <c r="L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2162.16</v>
      </c>
      <c r="M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2162.0699999999997</v>
      </c>
      <c r="N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2206.6999999999998</v>
      </c>
      <c r="O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2230.5299999999997</v>
      </c>
      <c r="P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2255.75</v>
      </c>
      <c r="Q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2255.29</v>
      </c>
      <c r="R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2281.33</v>
      </c>
      <c r="S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2066.1099999999997</v>
      </c>
      <c r="T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1857.44</v>
      </c>
      <c r="U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1831.31</v>
      </c>
      <c r="V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1857.3899999999999</v>
      </c>
      <c r="W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1928.6999999999998</v>
      </c>
      <c r="X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2047.25</v>
      </c>
      <c r="Y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1836.04</v>
      </c>
    </row>
    <row r="225" spans="1:27" x14ac:dyDescent="0.2">
      <c r="A225" s="79">
        <f t="shared" si="8"/>
        <v>42638</v>
      </c>
      <c r="B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1967.33</v>
      </c>
      <c r="C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2005.1399999999999</v>
      </c>
      <c r="D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2025.25</v>
      </c>
      <c r="E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2046.2799999999997</v>
      </c>
      <c r="F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2046.25</v>
      </c>
      <c r="G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2025.32</v>
      </c>
      <c r="H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2004.86</v>
      </c>
      <c r="I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1949.12</v>
      </c>
      <c r="J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1877.4899999999998</v>
      </c>
      <c r="K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2429.41</v>
      </c>
      <c r="L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2429.42</v>
      </c>
      <c r="M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2429.58</v>
      </c>
      <c r="N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2429.38</v>
      </c>
      <c r="O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2429.2199999999998</v>
      </c>
      <c r="P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2280.71</v>
      </c>
      <c r="Q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2280.69</v>
      </c>
      <c r="R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2082.64</v>
      </c>
      <c r="S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1998.9299999999998</v>
      </c>
      <c r="T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1825.5</v>
      </c>
      <c r="U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1823.3</v>
      </c>
      <c r="V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1836.1</v>
      </c>
      <c r="W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1891</v>
      </c>
      <c r="X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1983.4199999999998</v>
      </c>
      <c r="Y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1856.9699999999998</v>
      </c>
    </row>
    <row r="226" spans="1:27" x14ac:dyDescent="0.2">
      <c r="A226" s="79">
        <f t="shared" si="8"/>
        <v>42639</v>
      </c>
      <c r="B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1923.83</v>
      </c>
      <c r="C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1956.96</v>
      </c>
      <c r="D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1974.65</v>
      </c>
      <c r="E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1974.57</v>
      </c>
      <c r="F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1993.05</v>
      </c>
      <c r="G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1993.1799999999998</v>
      </c>
      <c r="H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1907.57</v>
      </c>
      <c r="I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2209.48</v>
      </c>
      <c r="J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2310.25</v>
      </c>
      <c r="K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2183.71</v>
      </c>
      <c r="L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2150.38</v>
      </c>
      <c r="M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2161.4299999999998</v>
      </c>
      <c r="N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2256.23</v>
      </c>
      <c r="O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2255.91</v>
      </c>
      <c r="P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2255.81</v>
      </c>
      <c r="Q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2149.91</v>
      </c>
      <c r="R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2046.23</v>
      </c>
      <c r="S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1890.04</v>
      </c>
      <c r="T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1828.35</v>
      </c>
      <c r="U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1855.33</v>
      </c>
      <c r="V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1839.98</v>
      </c>
      <c r="W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1897.23</v>
      </c>
      <c r="X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1935.58</v>
      </c>
      <c r="Y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1866.19</v>
      </c>
    </row>
    <row r="227" spans="1:27" x14ac:dyDescent="0.2">
      <c r="A227" s="79">
        <f t="shared" si="8"/>
        <v>42640</v>
      </c>
      <c r="B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1909.82</v>
      </c>
      <c r="C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1941.3</v>
      </c>
      <c r="D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1957.87</v>
      </c>
      <c r="E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1957.78</v>
      </c>
      <c r="F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1976.15</v>
      </c>
      <c r="G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1975.8899999999999</v>
      </c>
      <c r="H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1893.69</v>
      </c>
      <c r="I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2189.84</v>
      </c>
      <c r="J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2282.8999999999996</v>
      </c>
      <c r="K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2018.92</v>
      </c>
      <c r="L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1994.9499999999998</v>
      </c>
      <c r="M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2003.01</v>
      </c>
      <c r="N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2026.9499999999998</v>
      </c>
      <c r="O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2026.8</v>
      </c>
      <c r="P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1994.2199999999998</v>
      </c>
      <c r="Q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1948.36</v>
      </c>
      <c r="R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1930.4299999999998</v>
      </c>
      <c r="S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1880.13</v>
      </c>
      <c r="T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1835.7799999999997</v>
      </c>
      <c r="U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1828.84</v>
      </c>
      <c r="V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1830.05</v>
      </c>
      <c r="W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1892.52</v>
      </c>
      <c r="X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1961.6599999999999</v>
      </c>
      <c r="Y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1873.36</v>
      </c>
      <c r="AA227" s="80"/>
    </row>
    <row r="228" spans="1:27" x14ac:dyDescent="0.2">
      <c r="A228" s="79">
        <f t="shared" si="8"/>
        <v>42641</v>
      </c>
      <c r="B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1851.87</v>
      </c>
      <c r="C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1825.0099999999998</v>
      </c>
      <c r="D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1857.36</v>
      </c>
      <c r="E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1878.2399999999998</v>
      </c>
      <c r="F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1878.5099999999998</v>
      </c>
      <c r="G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1857.5</v>
      </c>
      <c r="H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1837.31</v>
      </c>
      <c r="I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2038.57</v>
      </c>
      <c r="J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2010.1799999999998</v>
      </c>
      <c r="K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1909.9699999999998</v>
      </c>
      <c r="L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1897.1799999999998</v>
      </c>
      <c r="M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1916.4499999999998</v>
      </c>
      <c r="N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1957.1999999999998</v>
      </c>
      <c r="O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1979.3799999999999</v>
      </c>
      <c r="P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1979.37</v>
      </c>
      <c r="Q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1961.3799999999999</v>
      </c>
      <c r="R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1961.6</v>
      </c>
      <c r="S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1908.0299999999997</v>
      </c>
      <c r="T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1892.11</v>
      </c>
      <c r="U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1940.86</v>
      </c>
      <c r="V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1901.3799999999999</v>
      </c>
      <c r="W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1835.57</v>
      </c>
      <c r="X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1879.1799999999998</v>
      </c>
      <c r="Y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1999.7199999999998</v>
      </c>
    </row>
    <row r="229" spans="1:27" x14ac:dyDescent="0.2">
      <c r="A229" s="79">
        <f t="shared" si="8"/>
        <v>42642</v>
      </c>
      <c r="B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1838.79</v>
      </c>
      <c r="C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1825.96</v>
      </c>
      <c r="D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1850.24</v>
      </c>
      <c r="E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1863.6599999999999</v>
      </c>
      <c r="F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1863.8799999999999</v>
      </c>
      <c r="G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1837.5</v>
      </c>
      <c r="H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1834.52</v>
      </c>
      <c r="I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2077.9700000000003</v>
      </c>
      <c r="J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2043.38</v>
      </c>
      <c r="K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1922.58</v>
      </c>
      <c r="L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1929.1399999999999</v>
      </c>
      <c r="M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1929.12</v>
      </c>
      <c r="N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1963.57</v>
      </c>
      <c r="O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1978.46</v>
      </c>
      <c r="P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1978.98</v>
      </c>
      <c r="Q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1936.03</v>
      </c>
      <c r="R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1936.4299999999998</v>
      </c>
      <c r="S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1849.6399999999999</v>
      </c>
      <c r="T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1940.9899999999998</v>
      </c>
      <c r="U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1919.35</v>
      </c>
      <c r="V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1872.0499999999997</v>
      </c>
      <c r="W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1852.96</v>
      </c>
      <c r="X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1858.12</v>
      </c>
      <c r="Y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1943.8999999999999</v>
      </c>
    </row>
    <row r="230" spans="1:27" x14ac:dyDescent="0.2">
      <c r="A230" s="79">
        <f t="shared" ref="A230:A231" si="9">A193</f>
        <v>42643</v>
      </c>
      <c r="B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1838.1499999999999</v>
      </c>
      <c r="C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1850.28</v>
      </c>
      <c r="D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1878.08</v>
      </c>
      <c r="E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1892.7799999999997</v>
      </c>
      <c r="F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1893.01</v>
      </c>
      <c r="G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1864.11</v>
      </c>
      <c r="H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1826.1</v>
      </c>
      <c r="I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2095</v>
      </c>
      <c r="J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2080.0299999999997</v>
      </c>
      <c r="K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1979.2599999999998</v>
      </c>
      <c r="L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1950.08</v>
      </c>
      <c r="M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1949.9599999999998</v>
      </c>
      <c r="N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1949.85</v>
      </c>
      <c r="O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1964.24</v>
      </c>
      <c r="P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1935.9299999999998</v>
      </c>
      <c r="Q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1858.03</v>
      </c>
      <c r="R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1829.1499999999999</v>
      </c>
      <c r="S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1853.1999999999998</v>
      </c>
      <c r="T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1943.82</v>
      </c>
      <c r="U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1945.6299999999999</v>
      </c>
      <c r="V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1881.35</v>
      </c>
      <c r="W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1836.6399999999999</v>
      </c>
      <c r="X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1878.6799999999998</v>
      </c>
      <c r="Y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1970.4399999999998</v>
      </c>
    </row>
    <row r="231" spans="1:27" hidden="1" x14ac:dyDescent="0.2">
      <c r="A231" s="79">
        <f t="shared" si="9"/>
        <v>42644</v>
      </c>
      <c r="B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C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D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E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F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G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H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I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J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K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L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M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N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O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P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Q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R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S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T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U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V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W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X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Y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</row>
    <row r="232" spans="1:27" x14ac:dyDescent="0.2">
      <c r="A232" s="85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</row>
    <row r="233" spans="1:27" x14ac:dyDescent="0.25">
      <c r="A233" s="87" t="s">
        <v>151</v>
      </c>
    </row>
    <row r="234" spans="1:27" ht="12.75" x14ac:dyDescent="0.2">
      <c r="A234" s="167" t="s">
        <v>48</v>
      </c>
      <c r="B234" s="170" t="s">
        <v>121</v>
      </c>
      <c r="C234" s="171"/>
      <c r="D234" s="171"/>
      <c r="E234" s="171"/>
      <c r="F234" s="171"/>
      <c r="G234" s="171"/>
      <c r="H234" s="171"/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2"/>
    </row>
    <row r="235" spans="1:27" ht="12.75" x14ac:dyDescent="0.2">
      <c r="A235" s="168"/>
      <c r="B235" s="173"/>
      <c r="C235" s="174"/>
      <c r="D235" s="174"/>
      <c r="E235" s="174"/>
      <c r="F235" s="174"/>
      <c r="G235" s="174"/>
      <c r="H235" s="174"/>
      <c r="I235" s="174"/>
      <c r="J235" s="174"/>
      <c r="K235" s="174"/>
      <c r="L235" s="174"/>
      <c r="M235" s="174"/>
      <c r="N235" s="174"/>
      <c r="O235" s="174"/>
      <c r="P235" s="174"/>
      <c r="Q235" s="174"/>
      <c r="R235" s="174"/>
      <c r="S235" s="174"/>
      <c r="T235" s="174"/>
      <c r="U235" s="174"/>
      <c r="V235" s="174"/>
      <c r="W235" s="174"/>
      <c r="X235" s="174"/>
      <c r="Y235" s="175"/>
    </row>
    <row r="236" spans="1:27" ht="12.75" x14ac:dyDescent="0.2">
      <c r="A236" s="168"/>
      <c r="B236" s="176" t="s">
        <v>122</v>
      </c>
      <c r="C236" s="165" t="s">
        <v>123</v>
      </c>
      <c r="D236" s="165" t="s">
        <v>124</v>
      </c>
      <c r="E236" s="165" t="s">
        <v>125</v>
      </c>
      <c r="F236" s="165" t="s">
        <v>126</v>
      </c>
      <c r="G236" s="165" t="s">
        <v>127</v>
      </c>
      <c r="H236" s="165" t="s">
        <v>128</v>
      </c>
      <c r="I236" s="165" t="s">
        <v>129</v>
      </c>
      <c r="J236" s="165" t="s">
        <v>130</v>
      </c>
      <c r="K236" s="165" t="s">
        <v>131</v>
      </c>
      <c r="L236" s="165" t="s">
        <v>132</v>
      </c>
      <c r="M236" s="165" t="s">
        <v>133</v>
      </c>
      <c r="N236" s="178" t="s">
        <v>134</v>
      </c>
      <c r="O236" s="165" t="s">
        <v>135</v>
      </c>
      <c r="P236" s="165" t="s">
        <v>136</v>
      </c>
      <c r="Q236" s="165" t="s">
        <v>137</v>
      </c>
      <c r="R236" s="165" t="s">
        <v>138</v>
      </c>
      <c r="S236" s="165" t="s">
        <v>139</v>
      </c>
      <c r="T236" s="165" t="s">
        <v>140</v>
      </c>
      <c r="U236" s="165" t="s">
        <v>141</v>
      </c>
      <c r="V236" s="165" t="s">
        <v>142</v>
      </c>
      <c r="W236" s="165" t="s">
        <v>143</v>
      </c>
      <c r="X236" s="165" t="s">
        <v>144</v>
      </c>
      <c r="Y236" s="165" t="s">
        <v>145</v>
      </c>
    </row>
    <row r="237" spans="1:27" ht="12.75" x14ac:dyDescent="0.2">
      <c r="A237" s="169"/>
      <c r="B237" s="177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79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</row>
    <row r="238" spans="1:27" x14ac:dyDescent="0.2">
      <c r="A238" s="79">
        <f t="shared" ref="A238:A266" si="10">A201</f>
        <v>42614</v>
      </c>
      <c r="B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1856.27</v>
      </c>
      <c r="C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1915.4499999999998</v>
      </c>
      <c r="D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1985.48</v>
      </c>
      <c r="E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2004.7999999999997</v>
      </c>
      <c r="F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2025</v>
      </c>
      <c r="G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2045.56</v>
      </c>
      <c r="H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1985.28</v>
      </c>
      <c r="I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2342.4399999999996</v>
      </c>
      <c r="J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2271.27</v>
      </c>
      <c r="K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2096.5099999999998</v>
      </c>
      <c r="L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2049.14</v>
      </c>
      <c r="M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2049.4</v>
      </c>
      <c r="N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2049.8599999999997</v>
      </c>
      <c r="O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2050.25</v>
      </c>
      <c r="P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2050.4499999999998</v>
      </c>
      <c r="Q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1975.6100000000001</v>
      </c>
      <c r="R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1975.82</v>
      </c>
      <c r="S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2011.06</v>
      </c>
      <c r="T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2005.15</v>
      </c>
      <c r="U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1873</v>
      </c>
      <c r="V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1899.1999999999998</v>
      </c>
      <c r="W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1952.9399999999998</v>
      </c>
      <c r="X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1988.9</v>
      </c>
      <c r="Y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1824.82</v>
      </c>
    </row>
    <row r="239" spans="1:27" x14ac:dyDescent="0.2">
      <c r="A239" s="79">
        <f t="shared" si="10"/>
        <v>42615</v>
      </c>
      <c r="B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1869.3899999999999</v>
      </c>
      <c r="C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1931.77</v>
      </c>
      <c r="D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1994.92</v>
      </c>
      <c r="E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1966.55</v>
      </c>
      <c r="F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2004.37</v>
      </c>
      <c r="G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2046.02</v>
      </c>
      <c r="H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1985.4699999999998</v>
      </c>
      <c r="I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2342.39</v>
      </c>
      <c r="J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2271.59</v>
      </c>
      <c r="K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2097.6</v>
      </c>
      <c r="L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2069.29</v>
      </c>
      <c r="M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2070.15</v>
      </c>
      <c r="N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2069.5100000000002</v>
      </c>
      <c r="O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2069.23</v>
      </c>
      <c r="P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2069.37</v>
      </c>
      <c r="Q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1990</v>
      </c>
      <c r="R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1990.1499999999999</v>
      </c>
      <c r="S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2011.7199999999998</v>
      </c>
      <c r="T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2004.9099999999999</v>
      </c>
      <c r="U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1858.35</v>
      </c>
      <c r="V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1900.07</v>
      </c>
      <c r="W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1961.1399999999999</v>
      </c>
      <c r="X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2018.7199999999998</v>
      </c>
      <c r="Y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1825.57</v>
      </c>
    </row>
    <row r="240" spans="1:27" x14ac:dyDescent="0.2">
      <c r="A240" s="79">
        <f t="shared" si="10"/>
        <v>42616</v>
      </c>
      <c r="B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1923.77</v>
      </c>
      <c r="C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1977.9299999999998</v>
      </c>
      <c r="D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2017.32</v>
      </c>
      <c r="E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2038.77</v>
      </c>
      <c r="F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2061.44</v>
      </c>
      <c r="G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2062.1899999999996</v>
      </c>
      <c r="H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1959.98</v>
      </c>
      <c r="I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1814.9499999999998</v>
      </c>
      <c r="J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1832.29</v>
      </c>
      <c r="K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2119.84</v>
      </c>
      <c r="L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2130.35</v>
      </c>
      <c r="M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2131.0699999999997</v>
      </c>
      <c r="N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2129.8199999999997</v>
      </c>
      <c r="O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2129.73</v>
      </c>
      <c r="P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2129.9499999999998</v>
      </c>
      <c r="Q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2129.8999999999996</v>
      </c>
      <c r="R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2130.1499999999996</v>
      </c>
      <c r="S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2090.8999999999996</v>
      </c>
      <c r="T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2020.6499999999999</v>
      </c>
      <c r="U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1917.84</v>
      </c>
      <c r="V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1892.4599999999998</v>
      </c>
      <c r="W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1972.61</v>
      </c>
      <c r="X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2129.5699999999997</v>
      </c>
      <c r="Y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1802.09</v>
      </c>
    </row>
    <row r="241" spans="1:25" x14ac:dyDescent="0.2">
      <c r="A241" s="79">
        <f t="shared" si="10"/>
        <v>42617</v>
      </c>
      <c r="B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1925.12</v>
      </c>
      <c r="C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1978.44</v>
      </c>
      <c r="D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2018.56</v>
      </c>
      <c r="E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2039.6</v>
      </c>
      <c r="F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2062.13</v>
      </c>
      <c r="G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2063</v>
      </c>
      <c r="H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1960.4399999999998</v>
      </c>
      <c r="I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1816.0099999999998</v>
      </c>
      <c r="J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1813.27</v>
      </c>
      <c r="K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2173.34</v>
      </c>
      <c r="L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2151.09</v>
      </c>
      <c r="M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2151.77</v>
      </c>
      <c r="N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2151.77</v>
      </c>
      <c r="O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2151.66</v>
      </c>
      <c r="P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2195.8999999999996</v>
      </c>
      <c r="Q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2196.34</v>
      </c>
      <c r="R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2196.37</v>
      </c>
      <c r="S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2131.25</v>
      </c>
      <c r="T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2029.8999999999999</v>
      </c>
      <c r="U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1931.8899999999999</v>
      </c>
      <c r="V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1945.6999999999998</v>
      </c>
      <c r="W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2004.5299999999997</v>
      </c>
      <c r="X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2152.41</v>
      </c>
      <c r="Y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1836.37</v>
      </c>
    </row>
    <row r="242" spans="1:25" x14ac:dyDescent="0.2">
      <c r="A242" s="79">
        <f t="shared" si="10"/>
        <v>42618</v>
      </c>
      <c r="B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1871.27</v>
      </c>
      <c r="C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1933.4299999999998</v>
      </c>
      <c r="D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1996.3</v>
      </c>
      <c r="E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1986.53</v>
      </c>
      <c r="F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2006.46</v>
      </c>
      <c r="G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2006.7599999999998</v>
      </c>
      <c r="H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1933.4</v>
      </c>
      <c r="I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2244.46</v>
      </c>
      <c r="J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2275.42</v>
      </c>
      <c r="K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2131.04</v>
      </c>
      <c r="L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2071.25</v>
      </c>
      <c r="M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2052.75</v>
      </c>
      <c r="N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2071.21</v>
      </c>
      <c r="O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2110.23</v>
      </c>
      <c r="P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2110.21</v>
      </c>
      <c r="Q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2035.7599999999998</v>
      </c>
      <c r="R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2020.4299999999998</v>
      </c>
      <c r="S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2013.3</v>
      </c>
      <c r="T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1951.7199999999998</v>
      </c>
      <c r="U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1859.6599999999999</v>
      </c>
      <c r="V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1928.2399999999998</v>
      </c>
      <c r="W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1986.6</v>
      </c>
      <c r="X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2068.2199999999998</v>
      </c>
      <c r="Y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1806.58</v>
      </c>
    </row>
    <row r="243" spans="1:25" x14ac:dyDescent="0.2">
      <c r="A243" s="79">
        <f t="shared" si="10"/>
        <v>42619</v>
      </c>
      <c r="B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1909.25</v>
      </c>
      <c r="C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1950.4299999999998</v>
      </c>
      <c r="D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1996.54</v>
      </c>
      <c r="E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2006.09</v>
      </c>
      <c r="F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1967.86</v>
      </c>
      <c r="G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2006.1399999999999</v>
      </c>
      <c r="H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1959.04</v>
      </c>
      <c r="I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2266.35</v>
      </c>
      <c r="J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2300.62</v>
      </c>
      <c r="K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2150.83</v>
      </c>
      <c r="L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2129.69</v>
      </c>
      <c r="M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2129.6799999999998</v>
      </c>
      <c r="N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2151.3599999999997</v>
      </c>
      <c r="O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2151.21</v>
      </c>
      <c r="P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2151.35</v>
      </c>
      <c r="Q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2050.7399999999998</v>
      </c>
      <c r="R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2093.0499999999997</v>
      </c>
      <c r="S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2119.84</v>
      </c>
      <c r="T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2051.16</v>
      </c>
      <c r="U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1858.21</v>
      </c>
      <c r="V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1900.28</v>
      </c>
      <c r="W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1969.56</v>
      </c>
      <c r="X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2019.12</v>
      </c>
      <c r="Y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1816.2199999999998</v>
      </c>
    </row>
    <row r="244" spans="1:25" x14ac:dyDescent="0.2">
      <c r="A244" s="79">
        <f t="shared" si="10"/>
        <v>42620</v>
      </c>
      <c r="B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1909.1499999999999</v>
      </c>
      <c r="C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1950.46</v>
      </c>
      <c r="D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1996.54</v>
      </c>
      <c r="E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2006.09</v>
      </c>
      <c r="F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1986.59</v>
      </c>
      <c r="G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2006.1499999999999</v>
      </c>
      <c r="H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1958.6499999999999</v>
      </c>
      <c r="I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2266.1</v>
      </c>
      <c r="J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2300.6099999999997</v>
      </c>
      <c r="K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2150.6499999999996</v>
      </c>
      <c r="L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2129.46</v>
      </c>
      <c r="M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2108.75</v>
      </c>
      <c r="N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2150.8199999999997</v>
      </c>
      <c r="O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2150.5699999999997</v>
      </c>
      <c r="P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2150.98</v>
      </c>
      <c r="Q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2034.8</v>
      </c>
      <c r="R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2019.6499999999999</v>
      </c>
      <c r="S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2051</v>
      </c>
      <c r="T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1990.85</v>
      </c>
      <c r="U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1847.98</v>
      </c>
      <c r="V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1900.33</v>
      </c>
      <c r="W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1969.5</v>
      </c>
      <c r="X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2018.9699999999998</v>
      </c>
      <c r="Y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1819.9199999999998</v>
      </c>
    </row>
    <row r="245" spans="1:25" x14ac:dyDescent="0.2">
      <c r="A245" s="79">
        <f t="shared" si="10"/>
        <v>42621</v>
      </c>
      <c r="B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1902.29</v>
      </c>
      <c r="C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1969.7799999999997</v>
      </c>
      <c r="D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2007.9299999999998</v>
      </c>
      <c r="E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2017.9299999999998</v>
      </c>
      <c r="F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2017.87</v>
      </c>
      <c r="G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2028.1599999999999</v>
      </c>
      <c r="H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1951.77</v>
      </c>
      <c r="I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2257.27</v>
      </c>
      <c r="J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2249.08</v>
      </c>
      <c r="K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2130.77</v>
      </c>
      <c r="L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2100.5099999999998</v>
      </c>
      <c r="M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2110.2600000000002</v>
      </c>
      <c r="N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2152.56</v>
      </c>
      <c r="O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2152.17</v>
      </c>
      <c r="P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2130.5</v>
      </c>
      <c r="Q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2035.4499999999998</v>
      </c>
      <c r="R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2035.6399999999999</v>
      </c>
      <c r="S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2051.59</v>
      </c>
      <c r="T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1951.29</v>
      </c>
      <c r="U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1838.9599999999998</v>
      </c>
      <c r="V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1888.29</v>
      </c>
      <c r="W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1970.69</v>
      </c>
      <c r="X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2035.82</v>
      </c>
      <c r="Y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1808.35</v>
      </c>
    </row>
    <row r="246" spans="1:25" x14ac:dyDescent="0.2">
      <c r="A246" s="79">
        <f t="shared" si="10"/>
        <v>42622</v>
      </c>
      <c r="B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1902.26</v>
      </c>
      <c r="C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1969.46</v>
      </c>
      <c r="D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2007.5099999999998</v>
      </c>
      <c r="E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2017.6999999999998</v>
      </c>
      <c r="F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2017.6899999999998</v>
      </c>
      <c r="G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2027.9699999999998</v>
      </c>
      <c r="H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1969.4199999999998</v>
      </c>
      <c r="I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2256.4499999999998</v>
      </c>
      <c r="J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2248.3999999999996</v>
      </c>
      <c r="K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2130.98</v>
      </c>
      <c r="L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2100.42</v>
      </c>
      <c r="M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2071.1499999999996</v>
      </c>
      <c r="N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2090.15</v>
      </c>
      <c r="O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2089.96</v>
      </c>
      <c r="P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2089.98</v>
      </c>
      <c r="Q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2020.29</v>
      </c>
      <c r="R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2036.2799999999997</v>
      </c>
      <c r="S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2068.6</v>
      </c>
      <c r="T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1991.5499999999997</v>
      </c>
      <c r="U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1839.3</v>
      </c>
      <c r="V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1888.6399999999999</v>
      </c>
      <c r="W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1970.9099999999999</v>
      </c>
      <c r="X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2036.09</v>
      </c>
      <c r="Y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1807.58</v>
      </c>
    </row>
    <row r="247" spans="1:25" x14ac:dyDescent="0.2">
      <c r="A247" s="79">
        <f t="shared" si="10"/>
        <v>42623</v>
      </c>
      <c r="B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1962.9099999999999</v>
      </c>
      <c r="C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2021.79</v>
      </c>
      <c r="D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2065.84</v>
      </c>
      <c r="E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2089.4899999999998</v>
      </c>
      <c r="F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2077.52</v>
      </c>
      <c r="G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2089.33</v>
      </c>
      <c r="H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2021.33</v>
      </c>
      <c r="I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1864.5099999999998</v>
      </c>
      <c r="J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1823.85</v>
      </c>
      <c r="K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2132.84</v>
      </c>
      <c r="L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2133.41</v>
      </c>
      <c r="M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2112.8599999999997</v>
      </c>
      <c r="N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2154.31</v>
      </c>
      <c r="O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2154.33</v>
      </c>
      <c r="P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2133.2399999999998</v>
      </c>
      <c r="Q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2187.6799999999998</v>
      </c>
      <c r="R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2187.63</v>
      </c>
      <c r="S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2223.1799999999998</v>
      </c>
      <c r="T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1998.1999999999998</v>
      </c>
      <c r="U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1843.09</v>
      </c>
      <c r="V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1848.65</v>
      </c>
      <c r="W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1906.9899999999998</v>
      </c>
      <c r="X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2038.9099999999999</v>
      </c>
      <c r="Y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1821.7599999999998</v>
      </c>
    </row>
    <row r="248" spans="1:25" x14ac:dyDescent="0.2">
      <c r="A248" s="79">
        <f t="shared" si="10"/>
        <v>42624</v>
      </c>
      <c r="B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1962.9299999999998</v>
      </c>
      <c r="C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2032.6699999999998</v>
      </c>
      <c r="D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2077.52</v>
      </c>
      <c r="E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2089.29</v>
      </c>
      <c r="F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2077.52</v>
      </c>
      <c r="G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2114.44</v>
      </c>
      <c r="H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2043.09</v>
      </c>
      <c r="I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2001.32</v>
      </c>
      <c r="J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1895.04</v>
      </c>
      <c r="K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2300.98</v>
      </c>
      <c r="L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2222.81</v>
      </c>
      <c r="M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2187.3599999999997</v>
      </c>
      <c r="N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2187.33</v>
      </c>
      <c r="O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2222.7399999999998</v>
      </c>
      <c r="P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2222.62</v>
      </c>
      <c r="Q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2187.67</v>
      </c>
      <c r="R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2188</v>
      </c>
      <c r="S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2223.5099999999998</v>
      </c>
      <c r="T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1975.1599999999999</v>
      </c>
      <c r="U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1859.21</v>
      </c>
      <c r="V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1871.3999999999999</v>
      </c>
      <c r="W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1940.65</v>
      </c>
      <c r="X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2084.9499999999998</v>
      </c>
      <c r="Y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1803.6</v>
      </c>
    </row>
    <row r="249" spans="1:25" x14ac:dyDescent="0.2">
      <c r="A249" s="79">
        <f t="shared" si="10"/>
        <v>42625</v>
      </c>
      <c r="B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1902.62</v>
      </c>
      <c r="C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1969.99</v>
      </c>
      <c r="D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2007.8</v>
      </c>
      <c r="E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2028.1399999999999</v>
      </c>
      <c r="F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2018.02</v>
      </c>
      <c r="G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2049.63</v>
      </c>
      <c r="H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1969.52</v>
      </c>
      <c r="I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2306.2399999999998</v>
      </c>
      <c r="J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2247.79</v>
      </c>
      <c r="K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2130.2199999999998</v>
      </c>
      <c r="L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2090</v>
      </c>
      <c r="M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2070.73</v>
      </c>
      <c r="N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2089.73</v>
      </c>
      <c r="O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2109.73</v>
      </c>
      <c r="P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2130.6099999999997</v>
      </c>
      <c r="Q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2036.2099999999998</v>
      </c>
      <c r="R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2068.52</v>
      </c>
      <c r="S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2112.35</v>
      </c>
      <c r="T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2005.9699999999998</v>
      </c>
      <c r="U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1848.3799999999999</v>
      </c>
      <c r="V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1901.34</v>
      </c>
      <c r="W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1985.85</v>
      </c>
      <c r="X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2051.84</v>
      </c>
      <c r="Y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1807.1299999999999</v>
      </c>
    </row>
    <row r="250" spans="1:25" x14ac:dyDescent="0.2">
      <c r="A250" s="79">
        <f t="shared" si="10"/>
        <v>42626</v>
      </c>
      <c r="B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1910.3899999999999</v>
      </c>
      <c r="C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1952.03</v>
      </c>
      <c r="D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1970.07</v>
      </c>
      <c r="E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1988.76</v>
      </c>
      <c r="F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1988.63</v>
      </c>
      <c r="G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2008.1499999999999</v>
      </c>
      <c r="H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1934.4299999999998</v>
      </c>
      <c r="I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2268.59</v>
      </c>
      <c r="J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2222.09</v>
      </c>
      <c r="K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2089.92</v>
      </c>
      <c r="L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2035.09</v>
      </c>
      <c r="M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2034.8</v>
      </c>
      <c r="N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2052.3999999999996</v>
      </c>
      <c r="O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2061.34</v>
      </c>
      <c r="P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2061.46</v>
      </c>
      <c r="Q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2020.7399999999998</v>
      </c>
      <c r="R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2020.85</v>
      </c>
      <c r="S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2052.25</v>
      </c>
      <c r="T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1902.52</v>
      </c>
      <c r="U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1829.4099999999999</v>
      </c>
      <c r="V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1876.57</v>
      </c>
      <c r="W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1955.35</v>
      </c>
      <c r="X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2005.4099999999999</v>
      </c>
      <c r="Y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1824.87</v>
      </c>
    </row>
    <row r="251" spans="1:25" x14ac:dyDescent="0.2">
      <c r="A251" s="79">
        <f t="shared" si="10"/>
        <v>42627</v>
      </c>
      <c r="B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1911.05</v>
      </c>
      <c r="C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1952.9199999999998</v>
      </c>
      <c r="D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1989.5099999999998</v>
      </c>
      <c r="E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1970.7399999999998</v>
      </c>
      <c r="F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1989.42</v>
      </c>
      <c r="G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1989.34</v>
      </c>
      <c r="H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1935.37</v>
      </c>
      <c r="I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2245.7199999999998</v>
      </c>
      <c r="J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2223.0099999999998</v>
      </c>
      <c r="K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2052.91</v>
      </c>
      <c r="L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2010.0099999999998</v>
      </c>
      <c r="M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2001.42</v>
      </c>
      <c r="N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2052.87</v>
      </c>
      <c r="O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2052.91</v>
      </c>
      <c r="P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2052.85</v>
      </c>
      <c r="Q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1991.9499999999998</v>
      </c>
      <c r="R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2006.3799999999999</v>
      </c>
      <c r="S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2052.9399999999996</v>
      </c>
      <c r="T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1926.7599999999998</v>
      </c>
      <c r="U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1839.7199999999998</v>
      </c>
      <c r="V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1901.46</v>
      </c>
      <c r="W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1985.79</v>
      </c>
      <c r="X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2035.7599999999998</v>
      </c>
      <c r="Y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1818.3999999999999</v>
      </c>
    </row>
    <row r="252" spans="1:25" x14ac:dyDescent="0.2">
      <c r="A252" s="79">
        <f t="shared" si="10"/>
        <v>42628</v>
      </c>
      <c r="B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1910.9399999999998</v>
      </c>
      <c r="C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1952.6999999999998</v>
      </c>
      <c r="D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1989.46</v>
      </c>
      <c r="E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1989.33</v>
      </c>
      <c r="F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1989.1799999999998</v>
      </c>
      <c r="G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1989.2399999999998</v>
      </c>
      <c r="H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1969.9199999999998</v>
      </c>
      <c r="I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2294.16</v>
      </c>
      <c r="J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2262.21</v>
      </c>
      <c r="K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2110.56</v>
      </c>
      <c r="L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2091.2599999999998</v>
      </c>
      <c r="M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2110.84</v>
      </c>
      <c r="N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2131.58</v>
      </c>
      <c r="O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2131.5699999999997</v>
      </c>
      <c r="P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2153.14</v>
      </c>
      <c r="Q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2052.5099999999998</v>
      </c>
      <c r="R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2052.59</v>
      </c>
      <c r="S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2094.77</v>
      </c>
      <c r="T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1926.86</v>
      </c>
      <c r="U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1839.9299999999998</v>
      </c>
      <c r="V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1901.9</v>
      </c>
      <c r="W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1986.04</v>
      </c>
      <c r="X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2035.7599999999998</v>
      </c>
      <c r="Y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1824.35</v>
      </c>
    </row>
    <row r="253" spans="1:25" x14ac:dyDescent="0.2">
      <c r="A253" s="79">
        <f t="shared" si="10"/>
        <v>42629</v>
      </c>
      <c r="B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1911.21</v>
      </c>
      <c r="C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1953.1</v>
      </c>
      <c r="D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1989.6599999999999</v>
      </c>
      <c r="E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1989.5</v>
      </c>
      <c r="F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1989.4699999999998</v>
      </c>
      <c r="G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1989.42</v>
      </c>
      <c r="H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1970.4</v>
      </c>
      <c r="I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2294.9499999999998</v>
      </c>
      <c r="J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2262.39</v>
      </c>
      <c r="K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2110.9499999999998</v>
      </c>
      <c r="L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2091.17</v>
      </c>
      <c r="M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2111.2599999999998</v>
      </c>
      <c r="N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2131.59</v>
      </c>
      <c r="O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2131.48</v>
      </c>
      <c r="P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2153.0099999999998</v>
      </c>
      <c r="Q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2052.12</v>
      </c>
      <c r="R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2052.06</v>
      </c>
      <c r="S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2094.7199999999998</v>
      </c>
      <c r="T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1926.7199999999998</v>
      </c>
      <c r="U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1840.25</v>
      </c>
      <c r="V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1902.04</v>
      </c>
      <c r="W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1986.9699999999998</v>
      </c>
      <c r="X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2036.7399999999998</v>
      </c>
      <c r="Y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1822.81</v>
      </c>
    </row>
    <row r="254" spans="1:25" x14ac:dyDescent="0.2">
      <c r="A254" s="79">
        <f t="shared" si="10"/>
        <v>42630</v>
      </c>
      <c r="B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1963.85</v>
      </c>
      <c r="C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2002.3799999999999</v>
      </c>
      <c r="D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2044.4899999999998</v>
      </c>
      <c r="E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2044.37</v>
      </c>
      <c r="F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2044.23</v>
      </c>
      <c r="G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2022.7799999999997</v>
      </c>
      <c r="H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1982.05</v>
      </c>
      <c r="I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1911.33</v>
      </c>
      <c r="J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1811.4099999999999</v>
      </c>
      <c r="K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2176.7399999999998</v>
      </c>
      <c r="L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2133.9299999999998</v>
      </c>
      <c r="M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2155.04</v>
      </c>
      <c r="N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2154.9699999999998</v>
      </c>
      <c r="O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2200.12</v>
      </c>
      <c r="P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2176.8599999999997</v>
      </c>
      <c r="Q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2177</v>
      </c>
      <c r="R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2188.7799999999997</v>
      </c>
      <c r="S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2113.7399999999998</v>
      </c>
      <c r="T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1907.4299999999998</v>
      </c>
      <c r="U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1844.3899999999999</v>
      </c>
      <c r="V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1860.27</v>
      </c>
      <c r="W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1920.6599999999999</v>
      </c>
      <c r="X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2057.64</v>
      </c>
      <c r="Y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1803.1</v>
      </c>
    </row>
    <row r="255" spans="1:25" x14ac:dyDescent="0.2">
      <c r="A255" s="79">
        <f t="shared" si="10"/>
        <v>42631</v>
      </c>
      <c r="B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1945.8799999999999</v>
      </c>
      <c r="C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1982.81</v>
      </c>
      <c r="D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2044.5</v>
      </c>
      <c r="E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2044.34</v>
      </c>
      <c r="F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2044.31</v>
      </c>
      <c r="G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2022.9199999999998</v>
      </c>
      <c r="H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1982.4199999999998</v>
      </c>
      <c r="I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1982.3999999999999</v>
      </c>
      <c r="J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1865.4699999999998</v>
      </c>
      <c r="K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2224.1799999999998</v>
      </c>
      <c r="L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2200.23</v>
      </c>
      <c r="M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2177.39</v>
      </c>
      <c r="N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2177.52</v>
      </c>
      <c r="O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2212.37</v>
      </c>
      <c r="P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2249.64</v>
      </c>
      <c r="Q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2248.94</v>
      </c>
      <c r="R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2249.0500000000002</v>
      </c>
      <c r="S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2224.14</v>
      </c>
      <c r="T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1947.05</v>
      </c>
      <c r="U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1838.9199999999998</v>
      </c>
      <c r="V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1860.3799999999999</v>
      </c>
      <c r="W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1920.77</v>
      </c>
      <c r="X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2057.67</v>
      </c>
      <c r="Y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1803.37</v>
      </c>
    </row>
    <row r="256" spans="1:25" x14ac:dyDescent="0.2">
      <c r="A256" s="79">
        <f t="shared" si="10"/>
        <v>42632</v>
      </c>
      <c r="B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1911.08</v>
      </c>
      <c r="C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1952.7399999999998</v>
      </c>
      <c r="D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1989.1999999999998</v>
      </c>
      <c r="E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1989.17</v>
      </c>
      <c r="F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1989.19</v>
      </c>
      <c r="G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1989.4099999999999</v>
      </c>
      <c r="H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1952.48</v>
      </c>
      <c r="I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2222.8000000000002</v>
      </c>
      <c r="J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2211.13</v>
      </c>
      <c r="K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2071.65</v>
      </c>
      <c r="L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2018.35</v>
      </c>
      <c r="M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2035.4499999999998</v>
      </c>
      <c r="N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2090.6</v>
      </c>
      <c r="O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2071.54</v>
      </c>
      <c r="P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2062.25</v>
      </c>
      <c r="Q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2013.33</v>
      </c>
      <c r="R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2020.7199999999998</v>
      </c>
      <c r="S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1998.6599999999999</v>
      </c>
      <c r="T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1902.57</v>
      </c>
      <c r="U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1811.65</v>
      </c>
      <c r="V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1877.34</v>
      </c>
      <c r="W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1942.3</v>
      </c>
      <c r="X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1991.9499999999998</v>
      </c>
      <c r="Y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1820.1599999999999</v>
      </c>
    </row>
    <row r="257" spans="1:27" x14ac:dyDescent="0.2">
      <c r="A257" s="79">
        <f t="shared" si="10"/>
        <v>42633</v>
      </c>
      <c r="B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1888.12</v>
      </c>
      <c r="C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1919.3999999999999</v>
      </c>
      <c r="D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1952.86</v>
      </c>
      <c r="E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1970.67</v>
      </c>
      <c r="F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1970.62</v>
      </c>
      <c r="G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1935.28</v>
      </c>
      <c r="H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1910.2799999999997</v>
      </c>
      <c r="I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2222.3199999999997</v>
      </c>
      <c r="J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2152.1799999999998</v>
      </c>
      <c r="K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2052.59</v>
      </c>
      <c r="L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2017.9199999999998</v>
      </c>
      <c r="M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2001.4299999999998</v>
      </c>
      <c r="N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2052.5099999999998</v>
      </c>
      <c r="O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2052.71</v>
      </c>
      <c r="P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2052.71</v>
      </c>
      <c r="Q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2005.6799999999998</v>
      </c>
      <c r="R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2020.5099999999998</v>
      </c>
      <c r="S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2013.34</v>
      </c>
      <c r="T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1869.67</v>
      </c>
      <c r="U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1802.69</v>
      </c>
      <c r="V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1854.04</v>
      </c>
      <c r="W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1914.81</v>
      </c>
      <c r="X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1964.35</v>
      </c>
      <c r="Y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1858.29</v>
      </c>
    </row>
    <row r="258" spans="1:27" x14ac:dyDescent="0.2">
      <c r="A258" s="79">
        <f t="shared" si="10"/>
        <v>42634</v>
      </c>
      <c r="B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1887.81</v>
      </c>
      <c r="C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1919.05</v>
      </c>
      <c r="D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1952.69</v>
      </c>
      <c r="E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1970.62</v>
      </c>
      <c r="F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1970.6</v>
      </c>
      <c r="G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1935.36</v>
      </c>
      <c r="H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1910.2199999999998</v>
      </c>
      <c r="I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2222.62</v>
      </c>
      <c r="J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2211.13</v>
      </c>
      <c r="K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2110.7799999999997</v>
      </c>
      <c r="L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2071.69</v>
      </c>
      <c r="M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2091.0099999999998</v>
      </c>
      <c r="N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2131.67</v>
      </c>
      <c r="O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2142.39</v>
      </c>
      <c r="P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2110.73</v>
      </c>
      <c r="Q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2060.3000000000002</v>
      </c>
      <c r="R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2103.3599999999997</v>
      </c>
      <c r="S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2069.34</v>
      </c>
      <c r="T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1903.12</v>
      </c>
      <c r="U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1803.1299999999999</v>
      </c>
      <c r="V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1854.1799999999998</v>
      </c>
      <c r="W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1928.35</v>
      </c>
      <c r="X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1991.86</v>
      </c>
      <c r="Y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1829.8399999999997</v>
      </c>
    </row>
    <row r="259" spans="1:27" x14ac:dyDescent="0.2">
      <c r="A259" s="79">
        <f t="shared" si="10"/>
        <v>42635</v>
      </c>
      <c r="B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1903.1399999999999</v>
      </c>
      <c r="C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1935.4699999999998</v>
      </c>
      <c r="D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1970.55</v>
      </c>
      <c r="E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1989.17</v>
      </c>
      <c r="F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1988.9499999999998</v>
      </c>
      <c r="G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1970.28</v>
      </c>
      <c r="H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1902.4299999999998</v>
      </c>
      <c r="I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2222.77</v>
      </c>
      <c r="J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2210.8999999999996</v>
      </c>
      <c r="K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2131.42</v>
      </c>
      <c r="L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2100.8000000000002</v>
      </c>
      <c r="M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2110.8999999999996</v>
      </c>
      <c r="N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2153.37</v>
      </c>
      <c r="O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2153.2199999999998</v>
      </c>
      <c r="P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2142.41</v>
      </c>
      <c r="Q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2044.26</v>
      </c>
      <c r="R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2052.21</v>
      </c>
      <c r="S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2052.33</v>
      </c>
      <c r="T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1870</v>
      </c>
      <c r="U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1802.9299999999998</v>
      </c>
      <c r="V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1853.82</v>
      </c>
      <c r="W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1928.1</v>
      </c>
      <c r="X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1991.6299999999999</v>
      </c>
      <c r="Y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1827.9699999999998</v>
      </c>
    </row>
    <row r="260" spans="1:27" x14ac:dyDescent="0.2">
      <c r="A260" s="79">
        <f t="shared" si="10"/>
        <v>42636</v>
      </c>
      <c r="B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1903.08</v>
      </c>
      <c r="C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1935.55</v>
      </c>
      <c r="D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1970.4499999999998</v>
      </c>
      <c r="E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1989.2199999999998</v>
      </c>
      <c r="F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1988.9</v>
      </c>
      <c r="G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1969.9599999999998</v>
      </c>
      <c r="H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1902.07</v>
      </c>
      <c r="I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2223.02</v>
      </c>
      <c r="J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2277.21</v>
      </c>
      <c r="K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2212.42</v>
      </c>
      <c r="L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2212.62</v>
      </c>
      <c r="M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2212.42</v>
      </c>
      <c r="N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2212.1099999999997</v>
      </c>
      <c r="O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2212</v>
      </c>
      <c r="P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2212.0500000000002</v>
      </c>
      <c r="Q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2044.48</v>
      </c>
      <c r="R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2021.3199999999997</v>
      </c>
      <c r="S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1978.2199999999998</v>
      </c>
      <c r="T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1830.17</v>
      </c>
      <c r="U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1802.98</v>
      </c>
      <c r="V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1853.6699999999998</v>
      </c>
      <c r="W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1927.74</v>
      </c>
      <c r="X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1991.48</v>
      </c>
      <c r="Y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1827.8899999999999</v>
      </c>
    </row>
    <row r="261" spans="1:27" x14ac:dyDescent="0.2">
      <c r="A261" s="79">
        <f t="shared" si="10"/>
        <v>42637</v>
      </c>
      <c r="B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1927.4099999999999</v>
      </c>
      <c r="C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1981.6999999999998</v>
      </c>
      <c r="D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2001</v>
      </c>
      <c r="E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2021.4899999999998</v>
      </c>
      <c r="F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2021.52</v>
      </c>
      <c r="G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2000.85</v>
      </c>
      <c r="H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1962.1999999999998</v>
      </c>
      <c r="I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1944.9499999999998</v>
      </c>
      <c r="J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1837.3999999999999</v>
      </c>
      <c r="K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2177.08</v>
      </c>
      <c r="L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2133.8999999999996</v>
      </c>
      <c r="M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2133.8199999999997</v>
      </c>
      <c r="N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2177.0699999999997</v>
      </c>
      <c r="O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2200.17</v>
      </c>
      <c r="P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2224.6099999999997</v>
      </c>
      <c r="Q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2224.17</v>
      </c>
      <c r="R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2249.3999999999996</v>
      </c>
      <c r="S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2040.81</v>
      </c>
      <c r="T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1838.57</v>
      </c>
      <c r="U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1813.2399999999998</v>
      </c>
      <c r="V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1838.52</v>
      </c>
      <c r="W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1907.6399999999999</v>
      </c>
      <c r="X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2022.5299999999997</v>
      </c>
      <c r="Y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1817.82</v>
      </c>
      <c r="AA261" s="80"/>
    </row>
    <row r="262" spans="1:27" x14ac:dyDescent="0.2">
      <c r="A262" s="79">
        <f t="shared" si="10"/>
        <v>42638</v>
      </c>
      <c r="B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1945.08</v>
      </c>
      <c r="C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1981.7199999999998</v>
      </c>
      <c r="D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2001.2099999999998</v>
      </c>
      <c r="E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2021.6</v>
      </c>
      <c r="F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2021.56</v>
      </c>
      <c r="G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2001.28</v>
      </c>
      <c r="H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1981.4499999999998</v>
      </c>
      <c r="I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1927.4299999999998</v>
      </c>
      <c r="J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1858</v>
      </c>
      <c r="K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2392.92</v>
      </c>
      <c r="L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2392.9299999999998</v>
      </c>
      <c r="M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2393.08</v>
      </c>
      <c r="N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2392.89</v>
      </c>
      <c r="O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2392.7399999999998</v>
      </c>
      <c r="P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2248.8000000000002</v>
      </c>
      <c r="Q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2248.79</v>
      </c>
      <c r="R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2056.84</v>
      </c>
      <c r="S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1975.6999999999998</v>
      </c>
      <c r="T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1807.61</v>
      </c>
      <c r="U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1805.48</v>
      </c>
      <c r="V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1817.8899999999999</v>
      </c>
      <c r="W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1871.1</v>
      </c>
      <c r="X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1960.6699999999998</v>
      </c>
      <c r="Y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1838.11</v>
      </c>
    </row>
    <row r="263" spans="1:27" x14ac:dyDescent="0.2">
      <c r="A263" s="79">
        <f t="shared" si="10"/>
        <v>42639</v>
      </c>
      <c r="B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1902.9199999999998</v>
      </c>
      <c r="C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1935.02</v>
      </c>
      <c r="D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1952.17</v>
      </c>
      <c r="E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1952.09</v>
      </c>
      <c r="F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1970.01</v>
      </c>
      <c r="G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1970.12</v>
      </c>
      <c r="H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1887.1599999999999</v>
      </c>
      <c r="I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2179.7599999999998</v>
      </c>
      <c r="J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2277.4299999999998</v>
      </c>
      <c r="K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2154.79</v>
      </c>
      <c r="L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2122.4899999999998</v>
      </c>
      <c r="M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2133.1999999999998</v>
      </c>
      <c r="N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2225.08</v>
      </c>
      <c r="O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2224.77</v>
      </c>
      <c r="P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2224.67</v>
      </c>
      <c r="Q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2122.0299999999997</v>
      </c>
      <c r="R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2021.54</v>
      </c>
      <c r="S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1870.1599999999999</v>
      </c>
      <c r="T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1810.3799999999999</v>
      </c>
      <c r="U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1836.52</v>
      </c>
      <c r="V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1821.6399999999999</v>
      </c>
      <c r="W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1877.1399999999999</v>
      </c>
      <c r="X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1914.2999999999997</v>
      </c>
      <c r="Y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1847.05</v>
      </c>
    </row>
    <row r="264" spans="1:27" x14ac:dyDescent="0.2">
      <c r="A264" s="79">
        <f t="shared" si="10"/>
        <v>42640</v>
      </c>
      <c r="B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1889.34</v>
      </c>
      <c r="C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1919.84</v>
      </c>
      <c r="D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1935.8999999999999</v>
      </c>
      <c r="E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1935.82</v>
      </c>
      <c r="F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1953.63</v>
      </c>
      <c r="G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1953.37</v>
      </c>
      <c r="H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1873.6999999999998</v>
      </c>
      <c r="I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2160.73</v>
      </c>
      <c r="J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2250.92</v>
      </c>
      <c r="K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1995.08</v>
      </c>
      <c r="L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1971.84</v>
      </c>
      <c r="M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1979.65</v>
      </c>
      <c r="N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2002.86</v>
      </c>
      <c r="O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2002.7199999999998</v>
      </c>
      <c r="P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1971.1299999999999</v>
      </c>
      <c r="Q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1926.69</v>
      </c>
      <c r="R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1909.31</v>
      </c>
      <c r="S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1860.56</v>
      </c>
      <c r="T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1817.58</v>
      </c>
      <c r="U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1810.85</v>
      </c>
      <c r="V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1812.02</v>
      </c>
      <c r="W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1872.57</v>
      </c>
      <c r="X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1939.58</v>
      </c>
      <c r="Y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1854</v>
      </c>
    </row>
    <row r="265" spans="1:27" x14ac:dyDescent="0.2">
      <c r="A265" s="79">
        <f t="shared" si="10"/>
        <v>42641</v>
      </c>
      <c r="B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1833.1799999999998</v>
      </c>
      <c r="C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1807.1399999999999</v>
      </c>
      <c r="D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1838.5</v>
      </c>
      <c r="E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1858.73</v>
      </c>
      <c r="F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1858.9899999999998</v>
      </c>
      <c r="G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1838.6299999999999</v>
      </c>
      <c r="H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1819.06</v>
      </c>
      <c r="I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2014.12</v>
      </c>
      <c r="J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1986.6</v>
      </c>
      <c r="K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1889.4899999999998</v>
      </c>
      <c r="L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1877.08</v>
      </c>
      <c r="M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1895.7599999999998</v>
      </c>
      <c r="N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1935.26</v>
      </c>
      <c r="O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1956.7599999999998</v>
      </c>
      <c r="P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1956.75</v>
      </c>
      <c r="Q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1939.3</v>
      </c>
      <c r="R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1939.52</v>
      </c>
      <c r="S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1887.6</v>
      </c>
      <c r="T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1872.1699999999998</v>
      </c>
      <c r="U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1919.4199999999998</v>
      </c>
      <c r="V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1881.1599999999999</v>
      </c>
      <c r="W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1817.37</v>
      </c>
      <c r="X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1859.6399999999999</v>
      </c>
      <c r="Y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1976.4699999999998</v>
      </c>
    </row>
    <row r="266" spans="1:27" x14ac:dyDescent="0.2">
      <c r="A266" s="79">
        <f t="shared" si="10"/>
        <v>42642</v>
      </c>
      <c r="B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1820.5</v>
      </c>
      <c r="C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1808.06</v>
      </c>
      <c r="D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1831.59</v>
      </c>
      <c r="E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1844.6</v>
      </c>
      <c r="F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1844.82</v>
      </c>
      <c r="G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1819.2399999999998</v>
      </c>
      <c r="H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1816.35</v>
      </c>
      <c r="I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2052.31</v>
      </c>
      <c r="J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2018.79</v>
      </c>
      <c r="K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1901.6999999999998</v>
      </c>
      <c r="L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1908.07</v>
      </c>
      <c r="M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1908.04</v>
      </c>
      <c r="N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1941.4299999999998</v>
      </c>
      <c r="O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1955.86</v>
      </c>
      <c r="P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1956.36</v>
      </c>
      <c r="Q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1914.74</v>
      </c>
      <c r="R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1915.12</v>
      </c>
      <c r="S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1831.0099999999998</v>
      </c>
      <c r="T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1919.54</v>
      </c>
      <c r="U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1898.57</v>
      </c>
      <c r="V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1852.73</v>
      </c>
      <c r="W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1834.23</v>
      </c>
      <c r="X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1839.23</v>
      </c>
      <c r="Y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1922.37</v>
      </c>
    </row>
    <row r="267" spans="1:27" x14ac:dyDescent="0.2">
      <c r="A267" s="79">
        <f t="shared" ref="A267:A268" si="11">A230</f>
        <v>42643</v>
      </c>
      <c r="B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1819.87</v>
      </c>
      <c r="C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1831.6299999999999</v>
      </c>
      <c r="D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1858.58</v>
      </c>
      <c r="E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1872.83</v>
      </c>
      <c r="F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1873.04</v>
      </c>
      <c r="G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1845.03</v>
      </c>
      <c r="H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1808.19</v>
      </c>
      <c r="I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2068.81</v>
      </c>
      <c r="J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2054.2999999999997</v>
      </c>
      <c r="K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1956.6399999999999</v>
      </c>
      <c r="L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1928.35</v>
      </c>
      <c r="M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1928.2399999999998</v>
      </c>
      <c r="N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1928.1399999999999</v>
      </c>
      <c r="O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1942.08</v>
      </c>
      <c r="P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1914.6399999999999</v>
      </c>
      <c r="Q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1839.1399999999999</v>
      </c>
      <c r="R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1811.1499999999999</v>
      </c>
      <c r="S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1834.46</v>
      </c>
      <c r="T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1922.29</v>
      </c>
      <c r="U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1924.04</v>
      </c>
      <c r="V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1861.7399999999998</v>
      </c>
      <c r="W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1818.4099999999999</v>
      </c>
      <c r="X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1859.1599999999999</v>
      </c>
      <c r="Y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1948.09</v>
      </c>
    </row>
    <row r="268" spans="1:27" hidden="1" x14ac:dyDescent="0.2">
      <c r="A268" s="79">
        <f t="shared" si="11"/>
        <v>42644</v>
      </c>
      <c r="B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C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D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E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F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G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H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I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J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K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L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M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N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O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P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Q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R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S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T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U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V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W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X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Y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</row>
    <row r="269" spans="1:27" x14ac:dyDescent="0.2">
      <c r="A269" s="85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</row>
    <row r="270" spans="1:27" x14ac:dyDescent="0.25">
      <c r="A270" s="87" t="s">
        <v>152</v>
      </c>
    </row>
    <row r="271" spans="1:27" ht="12.75" x14ac:dyDescent="0.2">
      <c r="A271" s="167" t="s">
        <v>48</v>
      </c>
      <c r="B271" s="170" t="s">
        <v>121</v>
      </c>
      <c r="C271" s="171"/>
      <c r="D271" s="171"/>
      <c r="E271" s="171"/>
      <c r="F271" s="171"/>
      <c r="G271" s="171"/>
      <c r="H271" s="171"/>
      <c r="I271" s="171"/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72"/>
    </row>
    <row r="272" spans="1:27" ht="12.75" x14ac:dyDescent="0.2">
      <c r="A272" s="168"/>
      <c r="B272" s="173"/>
      <c r="C272" s="174"/>
      <c r="D272" s="174"/>
      <c r="E272" s="174"/>
      <c r="F272" s="174"/>
      <c r="G272" s="174"/>
      <c r="H272" s="174"/>
      <c r="I272" s="174"/>
      <c r="J272" s="174"/>
      <c r="K272" s="174"/>
      <c r="L272" s="174"/>
      <c r="M272" s="174"/>
      <c r="N272" s="174"/>
      <c r="O272" s="174"/>
      <c r="P272" s="174"/>
      <c r="Q272" s="174"/>
      <c r="R272" s="174"/>
      <c r="S272" s="174"/>
      <c r="T272" s="174"/>
      <c r="U272" s="174"/>
      <c r="V272" s="174"/>
      <c r="W272" s="174"/>
      <c r="X272" s="174"/>
      <c r="Y272" s="175"/>
    </row>
    <row r="273" spans="1:25" ht="12.75" x14ac:dyDescent="0.2">
      <c r="A273" s="168"/>
      <c r="B273" s="176" t="s">
        <v>122</v>
      </c>
      <c r="C273" s="165" t="s">
        <v>123</v>
      </c>
      <c r="D273" s="165" t="s">
        <v>124</v>
      </c>
      <c r="E273" s="165" t="s">
        <v>125</v>
      </c>
      <c r="F273" s="165" t="s">
        <v>126</v>
      </c>
      <c r="G273" s="165" t="s">
        <v>127</v>
      </c>
      <c r="H273" s="165" t="s">
        <v>128</v>
      </c>
      <c r="I273" s="165" t="s">
        <v>129</v>
      </c>
      <c r="J273" s="165" t="s">
        <v>130</v>
      </c>
      <c r="K273" s="165" t="s">
        <v>131</v>
      </c>
      <c r="L273" s="165" t="s">
        <v>132</v>
      </c>
      <c r="M273" s="165" t="s">
        <v>133</v>
      </c>
      <c r="N273" s="178" t="s">
        <v>134</v>
      </c>
      <c r="O273" s="165" t="s">
        <v>135</v>
      </c>
      <c r="P273" s="165" t="s">
        <v>136</v>
      </c>
      <c r="Q273" s="165" t="s">
        <v>137</v>
      </c>
      <c r="R273" s="165" t="s">
        <v>138</v>
      </c>
      <c r="S273" s="165" t="s">
        <v>139</v>
      </c>
      <c r="T273" s="165" t="s">
        <v>140</v>
      </c>
      <c r="U273" s="165" t="s">
        <v>141</v>
      </c>
      <c r="V273" s="165" t="s">
        <v>142</v>
      </c>
      <c r="W273" s="165" t="s">
        <v>143</v>
      </c>
      <c r="X273" s="165" t="s">
        <v>144</v>
      </c>
      <c r="Y273" s="165" t="s">
        <v>145</v>
      </c>
    </row>
    <row r="274" spans="1:25" ht="12.75" x14ac:dyDescent="0.2">
      <c r="A274" s="169"/>
      <c r="B274" s="177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79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</row>
    <row r="275" spans="1:25" x14ac:dyDescent="0.2">
      <c r="A275" s="79">
        <f t="shared" ref="A275:A303" si="12">A238</f>
        <v>42614</v>
      </c>
      <c r="B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1839.08</v>
      </c>
      <c r="C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1896.59</v>
      </c>
      <c r="D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1964.6499999999999</v>
      </c>
      <c r="E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1983.4299999999998</v>
      </c>
      <c r="F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2003.06</v>
      </c>
      <c r="G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2023.04</v>
      </c>
      <c r="H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1964.46</v>
      </c>
      <c r="I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2311.5699999999997</v>
      </c>
      <c r="J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2242.41</v>
      </c>
      <c r="K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2072.56</v>
      </c>
      <c r="L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2026.53</v>
      </c>
      <c r="M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2026.78</v>
      </c>
      <c r="N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2027.2199999999998</v>
      </c>
      <c r="O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2027.6</v>
      </c>
      <c r="P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2027.8</v>
      </c>
      <c r="Q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1955.06</v>
      </c>
      <c r="R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1955.2599999999998</v>
      </c>
      <c r="S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1989.5099999999998</v>
      </c>
      <c r="T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1983.77</v>
      </c>
      <c r="U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1855.33</v>
      </c>
      <c r="V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1880.8</v>
      </c>
      <c r="W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1933.0299999999997</v>
      </c>
      <c r="X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1967.9699999999998</v>
      </c>
      <c r="Y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1808.5099999999998</v>
      </c>
    </row>
    <row r="276" spans="1:25" x14ac:dyDescent="0.2">
      <c r="A276" s="79">
        <f t="shared" si="12"/>
        <v>42615</v>
      </c>
      <c r="B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1851.83</v>
      </c>
      <c r="C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1912.46</v>
      </c>
      <c r="D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1973.82</v>
      </c>
      <c r="E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1946.2599999999998</v>
      </c>
      <c r="F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1983.0099999999998</v>
      </c>
      <c r="G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2023.4899999999998</v>
      </c>
      <c r="H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1964.6399999999999</v>
      </c>
      <c r="I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2311.52</v>
      </c>
      <c r="J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2242.7199999999998</v>
      </c>
      <c r="K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2073.62</v>
      </c>
      <c r="L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2046.11</v>
      </c>
      <c r="M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2046.94</v>
      </c>
      <c r="N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2046.31</v>
      </c>
      <c r="O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2046.04</v>
      </c>
      <c r="P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2046.1799999999998</v>
      </c>
      <c r="Q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1969.05</v>
      </c>
      <c r="R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1969.19</v>
      </c>
      <c r="S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1990.15</v>
      </c>
      <c r="T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1983.54</v>
      </c>
      <c r="U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1841.1</v>
      </c>
      <c r="V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1881.6499999999999</v>
      </c>
      <c r="W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1940.99</v>
      </c>
      <c r="X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1996.96</v>
      </c>
      <c r="Y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1809.2399999999998</v>
      </c>
    </row>
    <row r="277" spans="1:25" x14ac:dyDescent="0.2">
      <c r="A277" s="79">
        <f t="shared" si="12"/>
        <v>42616</v>
      </c>
      <c r="B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1904.6799999999998</v>
      </c>
      <c r="C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1957.32</v>
      </c>
      <c r="D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1995.59</v>
      </c>
      <c r="E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2016.44</v>
      </c>
      <c r="F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2038.4699999999998</v>
      </c>
      <c r="G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2039.1999999999998</v>
      </c>
      <c r="H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1939.87</v>
      </c>
      <c r="I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1798.9199999999998</v>
      </c>
      <c r="J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1815.77</v>
      </c>
      <c r="K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2095.23</v>
      </c>
      <c r="L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2105.4499999999998</v>
      </c>
      <c r="M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2106.1499999999996</v>
      </c>
      <c r="N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2104.9299999999998</v>
      </c>
      <c r="O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2104.85</v>
      </c>
      <c r="P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2105.0499999999997</v>
      </c>
      <c r="Q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2105.0099999999998</v>
      </c>
      <c r="R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2105.25</v>
      </c>
      <c r="S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2067.1</v>
      </c>
      <c r="T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1998.83</v>
      </c>
      <c r="U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1898.9099999999999</v>
      </c>
      <c r="V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1874.2399999999998</v>
      </c>
      <c r="W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1952.1499999999999</v>
      </c>
      <c r="X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2104.69</v>
      </c>
      <c r="Y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1786.42</v>
      </c>
    </row>
    <row r="278" spans="1:25" x14ac:dyDescent="0.2">
      <c r="A278" s="79">
        <f t="shared" si="12"/>
        <v>42617</v>
      </c>
      <c r="B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1905.9899999999998</v>
      </c>
      <c r="C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1957.81</v>
      </c>
      <c r="D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1996.8</v>
      </c>
      <c r="E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2017.25</v>
      </c>
      <c r="F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2039.1399999999999</v>
      </c>
      <c r="G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2040</v>
      </c>
      <c r="H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1940.31</v>
      </c>
      <c r="I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1799.9499999999998</v>
      </c>
      <c r="J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1797.28</v>
      </c>
      <c r="K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2147.23</v>
      </c>
      <c r="L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2125.6</v>
      </c>
      <c r="M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2126.2599999999998</v>
      </c>
      <c r="N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2126.2599999999998</v>
      </c>
      <c r="O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2126.16</v>
      </c>
      <c r="P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2169.1499999999996</v>
      </c>
      <c r="Q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2169.58</v>
      </c>
      <c r="R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2169.6099999999997</v>
      </c>
      <c r="S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2106.33</v>
      </c>
      <c r="T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2007.8199999999997</v>
      </c>
      <c r="U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1912.57</v>
      </c>
      <c r="V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1925.9899999999998</v>
      </c>
      <c r="W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1983.1599999999999</v>
      </c>
      <c r="X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2126.89</v>
      </c>
      <c r="Y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1819.7399999999998</v>
      </c>
    </row>
    <row r="279" spans="1:25" x14ac:dyDescent="0.2">
      <c r="A279" s="79">
        <f t="shared" si="12"/>
        <v>42618</v>
      </c>
      <c r="B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1853.6499999999999</v>
      </c>
      <c r="C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1914.06</v>
      </c>
      <c r="D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1975.17</v>
      </c>
      <c r="E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1965.67</v>
      </c>
      <c r="F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1985.04</v>
      </c>
      <c r="G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1985.33</v>
      </c>
      <c r="H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1914.04</v>
      </c>
      <c r="I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2216.35</v>
      </c>
      <c r="J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2246.4399999999996</v>
      </c>
      <c r="K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2106.12</v>
      </c>
      <c r="L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2048.0100000000002</v>
      </c>
      <c r="M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2030.03</v>
      </c>
      <c r="N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2047.9699999999998</v>
      </c>
      <c r="O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2085.89</v>
      </c>
      <c r="P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2085.87</v>
      </c>
      <c r="Q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2013.5099999999998</v>
      </c>
      <c r="R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1998.62</v>
      </c>
      <c r="S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1991.69</v>
      </c>
      <c r="T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1931.84</v>
      </c>
      <c r="U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1842.37</v>
      </c>
      <c r="V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1909.0299999999997</v>
      </c>
      <c r="W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1965.74</v>
      </c>
      <c r="X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2045.06</v>
      </c>
      <c r="Y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1790.7799999999997</v>
      </c>
    </row>
    <row r="280" spans="1:25" x14ac:dyDescent="0.2">
      <c r="A280" s="79">
        <f t="shared" si="12"/>
        <v>42619</v>
      </c>
      <c r="B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1890.56</v>
      </c>
      <c r="C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1930.59</v>
      </c>
      <c r="D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1975.4</v>
      </c>
      <c r="E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1984.69</v>
      </c>
      <c r="F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1947.53</v>
      </c>
      <c r="G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1984.73</v>
      </c>
      <c r="H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1938.96</v>
      </c>
      <c r="I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2237.62</v>
      </c>
      <c r="J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2270.9299999999998</v>
      </c>
      <c r="K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2125.35</v>
      </c>
      <c r="L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2104.8000000000002</v>
      </c>
      <c r="M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2104.79</v>
      </c>
      <c r="N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2125.8599999999997</v>
      </c>
      <c r="O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2125.7199999999998</v>
      </c>
      <c r="P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2125.85</v>
      </c>
      <c r="Q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2028.08</v>
      </c>
      <c r="R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2069.1999999999998</v>
      </c>
      <c r="S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2095.23</v>
      </c>
      <c r="T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2028.4899999999998</v>
      </c>
      <c r="U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1840.96</v>
      </c>
      <c r="V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1881.85</v>
      </c>
      <c r="W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1949.1799999999998</v>
      </c>
      <c r="X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1997.34</v>
      </c>
      <c r="Y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1800.15</v>
      </c>
    </row>
    <row r="281" spans="1:25" x14ac:dyDescent="0.2">
      <c r="A281" s="79">
        <f t="shared" si="12"/>
        <v>42620</v>
      </c>
      <c r="B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1890.4699999999998</v>
      </c>
      <c r="C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1930.62</v>
      </c>
      <c r="D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1975.4</v>
      </c>
      <c r="E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1984.69</v>
      </c>
      <c r="F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1965.73</v>
      </c>
      <c r="G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1984.7399999999998</v>
      </c>
      <c r="H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1938.57</v>
      </c>
      <c r="I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2237.38</v>
      </c>
      <c r="J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2270.92</v>
      </c>
      <c r="K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2125.1799999999998</v>
      </c>
      <c r="L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2104.59</v>
      </c>
      <c r="M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2084.4499999999998</v>
      </c>
      <c r="N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2125.34</v>
      </c>
      <c r="O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2125.1</v>
      </c>
      <c r="P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2125.5</v>
      </c>
      <c r="Q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2012.59</v>
      </c>
      <c r="R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1997.87</v>
      </c>
      <c r="S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2028.33</v>
      </c>
      <c r="T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1969.87</v>
      </c>
      <c r="U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1831.02</v>
      </c>
      <c r="V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1881.8999999999999</v>
      </c>
      <c r="W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1949.12</v>
      </c>
      <c r="X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1997.1999999999998</v>
      </c>
      <c r="Y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1803.7399999999998</v>
      </c>
    </row>
    <row r="282" spans="1:25" x14ac:dyDescent="0.2">
      <c r="A282" s="79">
        <f t="shared" si="12"/>
        <v>42621</v>
      </c>
      <c r="B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1883.81</v>
      </c>
      <c r="C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1949.3899999999999</v>
      </c>
      <c r="D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1986.4699999999998</v>
      </c>
      <c r="E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1996.19</v>
      </c>
      <c r="F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1996.13</v>
      </c>
      <c r="G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2006.1299999999999</v>
      </c>
      <c r="H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1931.8899999999999</v>
      </c>
      <c r="I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2228.8000000000002</v>
      </c>
      <c r="J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2220.83</v>
      </c>
      <c r="K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2105.8599999999997</v>
      </c>
      <c r="L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2076.4499999999998</v>
      </c>
      <c r="M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2085.92</v>
      </c>
      <c r="N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2127.0299999999997</v>
      </c>
      <c r="O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2126.66</v>
      </c>
      <c r="P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2105.6</v>
      </c>
      <c r="Q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2013.21</v>
      </c>
      <c r="R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2013.3999999999999</v>
      </c>
      <c r="S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2028.8999999999999</v>
      </c>
      <c r="T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1931.4199999999998</v>
      </c>
      <c r="U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1822.25</v>
      </c>
      <c r="V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1870.1999999999998</v>
      </c>
      <c r="W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1950.28</v>
      </c>
      <c r="X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2013.58</v>
      </c>
      <c r="Y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1792.5099999999998</v>
      </c>
    </row>
    <row r="283" spans="1:25" x14ac:dyDescent="0.2">
      <c r="A283" s="79">
        <f t="shared" si="12"/>
        <v>42622</v>
      </c>
      <c r="B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1883.77</v>
      </c>
      <c r="C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1949.08</v>
      </c>
      <c r="D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1986.06</v>
      </c>
      <c r="E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1995.9699999999998</v>
      </c>
      <c r="F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1995.96</v>
      </c>
      <c r="G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2005.9499999999998</v>
      </c>
      <c r="H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1949.04</v>
      </c>
      <c r="I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2228</v>
      </c>
      <c r="J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2220.1799999999998</v>
      </c>
      <c r="K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2106.06</v>
      </c>
      <c r="L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2076.3599999999997</v>
      </c>
      <c r="M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2047.9099999999999</v>
      </c>
      <c r="N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2066.37</v>
      </c>
      <c r="O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2066.1999999999998</v>
      </c>
      <c r="P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2066.2199999999998</v>
      </c>
      <c r="Q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1998.48</v>
      </c>
      <c r="R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2014.0299999999997</v>
      </c>
      <c r="S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2045.44</v>
      </c>
      <c r="T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1970.5499999999997</v>
      </c>
      <c r="U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1822.58</v>
      </c>
      <c r="V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1870.5299999999997</v>
      </c>
      <c r="W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1950.4899999999998</v>
      </c>
      <c r="X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2013.84</v>
      </c>
      <c r="Y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1791.75</v>
      </c>
    </row>
    <row r="284" spans="1:25" x14ac:dyDescent="0.2">
      <c r="A284" s="79">
        <f t="shared" si="12"/>
        <v>42623</v>
      </c>
      <c r="B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1942.71</v>
      </c>
      <c r="C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1999.94</v>
      </c>
      <c r="D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2042.75</v>
      </c>
      <c r="E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2065.7399999999998</v>
      </c>
      <c r="F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2054.1</v>
      </c>
      <c r="G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2065.58</v>
      </c>
      <c r="H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1999.4899999999998</v>
      </c>
      <c r="I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1847.08</v>
      </c>
      <c r="J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1807.57</v>
      </c>
      <c r="K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2107.87</v>
      </c>
      <c r="L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2108.42</v>
      </c>
      <c r="M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2088.4499999999998</v>
      </c>
      <c r="N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2128.73</v>
      </c>
      <c r="O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2128.75</v>
      </c>
      <c r="P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2108.2599999999998</v>
      </c>
      <c r="Q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2161.17</v>
      </c>
      <c r="R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2161.1099999999997</v>
      </c>
      <c r="S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2195.67</v>
      </c>
      <c r="T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1977.0099999999998</v>
      </c>
      <c r="U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1826.2599999999998</v>
      </c>
      <c r="V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1831.6599999999999</v>
      </c>
      <c r="W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1888.37</v>
      </c>
      <c r="X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2016.58</v>
      </c>
      <c r="Y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1805.54</v>
      </c>
    </row>
    <row r="285" spans="1:25" x14ac:dyDescent="0.2">
      <c r="A285" s="79">
        <f t="shared" si="12"/>
        <v>42624</v>
      </c>
      <c r="B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1942.73</v>
      </c>
      <c r="C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2010.5099999999998</v>
      </c>
      <c r="D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2054.1</v>
      </c>
      <c r="E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2065.54</v>
      </c>
      <c r="F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2054.1</v>
      </c>
      <c r="G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2089.9899999999998</v>
      </c>
      <c r="H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2020.65</v>
      </c>
      <c r="I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1980.0499999999997</v>
      </c>
      <c r="J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1876.76</v>
      </c>
      <c r="K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2271.2799999999997</v>
      </c>
      <c r="L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2195.31</v>
      </c>
      <c r="M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2160.85</v>
      </c>
      <c r="N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2160.8199999999997</v>
      </c>
      <c r="O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2195.2399999999998</v>
      </c>
      <c r="P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2195.12</v>
      </c>
      <c r="Q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2161.16</v>
      </c>
      <c r="R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2161.48</v>
      </c>
      <c r="S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2195.9899999999998</v>
      </c>
      <c r="T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1954.62</v>
      </c>
      <c r="U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1841.9299999999998</v>
      </c>
      <c r="V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1853.7799999999997</v>
      </c>
      <c r="W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1921.08</v>
      </c>
      <c r="X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2061.33</v>
      </c>
      <c r="Y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1787.8899999999999</v>
      </c>
    </row>
    <row r="286" spans="1:25" x14ac:dyDescent="0.2">
      <c r="A286" s="79">
        <f t="shared" si="12"/>
        <v>42625</v>
      </c>
      <c r="B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1884.12</v>
      </c>
      <c r="C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1949.59</v>
      </c>
      <c r="D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1986.34</v>
      </c>
      <c r="E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2006.11</v>
      </c>
      <c r="F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1996.28</v>
      </c>
      <c r="G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2027</v>
      </c>
      <c r="H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1949.1399999999999</v>
      </c>
      <c r="I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2276.39</v>
      </c>
      <c r="J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2219.58</v>
      </c>
      <c r="K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2105.33</v>
      </c>
      <c r="L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2066.23</v>
      </c>
      <c r="M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2047.5</v>
      </c>
      <c r="N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2065.9699999999998</v>
      </c>
      <c r="O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2085.41</v>
      </c>
      <c r="P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2105.6999999999998</v>
      </c>
      <c r="Q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2013.9499999999998</v>
      </c>
      <c r="R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2045.36</v>
      </c>
      <c r="S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2087.96</v>
      </c>
      <c r="T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1984.56</v>
      </c>
      <c r="U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1831.4</v>
      </c>
      <c r="V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1882.88</v>
      </c>
      <c r="W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1965.0099999999998</v>
      </c>
      <c r="X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2029.1399999999999</v>
      </c>
      <c r="Y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1791.32</v>
      </c>
    </row>
    <row r="287" spans="1:25" x14ac:dyDescent="0.2">
      <c r="A287" s="79">
        <f t="shared" si="12"/>
        <v>42626</v>
      </c>
      <c r="B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1891.6799999999998</v>
      </c>
      <c r="C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1932.1399999999999</v>
      </c>
      <c r="D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1949.6799999999998</v>
      </c>
      <c r="E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1967.84</v>
      </c>
      <c r="F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1967.71</v>
      </c>
      <c r="G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1986.6899999999998</v>
      </c>
      <c r="H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1915.04</v>
      </c>
      <c r="I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2239.7999999999997</v>
      </c>
      <c r="J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2194.6</v>
      </c>
      <c r="K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2066.16</v>
      </c>
      <c r="L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2012.87</v>
      </c>
      <c r="M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2012.59</v>
      </c>
      <c r="N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2029.69</v>
      </c>
      <c r="O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2038.3799999999999</v>
      </c>
      <c r="P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2038.5</v>
      </c>
      <c r="Q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1998.9199999999998</v>
      </c>
      <c r="R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1999.02</v>
      </c>
      <c r="S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2029.54</v>
      </c>
      <c r="T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1884.02</v>
      </c>
      <c r="U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1812.9699999999998</v>
      </c>
      <c r="V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1858.8</v>
      </c>
      <c r="W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1935.37</v>
      </c>
      <c r="X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1984.02</v>
      </c>
      <c r="Y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1808.56</v>
      </c>
    </row>
    <row r="288" spans="1:25" x14ac:dyDescent="0.2">
      <c r="A288" s="79">
        <f t="shared" si="12"/>
        <v>42627</v>
      </c>
      <c r="B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1892.31</v>
      </c>
      <c r="C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1933.0099999999998</v>
      </c>
      <c r="D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1968.57</v>
      </c>
      <c r="E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1950.32</v>
      </c>
      <c r="F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1968.48</v>
      </c>
      <c r="G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1968.3999999999999</v>
      </c>
      <c r="H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1915.9499999999998</v>
      </c>
      <c r="I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2217.5699999999997</v>
      </c>
      <c r="J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2195.5</v>
      </c>
      <c r="K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2030.19</v>
      </c>
      <c r="L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1988.4899999999998</v>
      </c>
      <c r="M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1980.1399999999999</v>
      </c>
      <c r="N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2030.1399999999999</v>
      </c>
      <c r="O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2030.19</v>
      </c>
      <c r="P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2030.12</v>
      </c>
      <c r="Q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1970.9299999999998</v>
      </c>
      <c r="R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1984.9699999999998</v>
      </c>
      <c r="S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2030.2199999999998</v>
      </c>
      <c r="T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1907.59</v>
      </c>
      <c r="U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1822.9899999999998</v>
      </c>
      <c r="V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1882.99</v>
      </c>
      <c r="W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1964.9499999999998</v>
      </c>
      <c r="X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2013.5099999999998</v>
      </c>
      <c r="Y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1802.27</v>
      </c>
    </row>
    <row r="289" spans="1:27" x14ac:dyDescent="0.2">
      <c r="A289" s="79">
        <f t="shared" si="12"/>
        <v>42628</v>
      </c>
      <c r="B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1892.21</v>
      </c>
      <c r="C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1932.8</v>
      </c>
      <c r="D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1968.52</v>
      </c>
      <c r="E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1968.3899999999999</v>
      </c>
      <c r="F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1968.25</v>
      </c>
      <c r="G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1968.31</v>
      </c>
      <c r="H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1949.5299999999997</v>
      </c>
      <c r="I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2264.66</v>
      </c>
      <c r="J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2233.6</v>
      </c>
      <c r="K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2086.21</v>
      </c>
      <c r="L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2067.46</v>
      </c>
      <c r="M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2086.4899999999998</v>
      </c>
      <c r="N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2106.64</v>
      </c>
      <c r="O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2106.63</v>
      </c>
      <c r="P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2127.6</v>
      </c>
      <c r="Q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2029.8</v>
      </c>
      <c r="R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2029.87</v>
      </c>
      <c r="S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2070.87</v>
      </c>
      <c r="T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1907.6799999999998</v>
      </c>
      <c r="U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1823.1999999999998</v>
      </c>
      <c r="V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1883.42</v>
      </c>
      <c r="W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1965.1999999999998</v>
      </c>
      <c r="X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2013.5099999999998</v>
      </c>
      <c r="Y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1808.05</v>
      </c>
    </row>
    <row r="290" spans="1:27" s="90" customFormat="1" x14ac:dyDescent="0.25">
      <c r="A290" s="79">
        <f t="shared" si="12"/>
        <v>42629</v>
      </c>
      <c r="B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1892.4699999999998</v>
      </c>
      <c r="C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1933.1799999999998</v>
      </c>
      <c r="D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1968.71</v>
      </c>
      <c r="E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1968.56</v>
      </c>
      <c r="F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1968.53</v>
      </c>
      <c r="G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1968.48</v>
      </c>
      <c r="H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1950</v>
      </c>
      <c r="I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2265.42</v>
      </c>
      <c r="J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2233.77</v>
      </c>
      <c r="K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2086.59</v>
      </c>
      <c r="L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2067.3599999999997</v>
      </c>
      <c r="M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2086.89</v>
      </c>
      <c r="N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2106.65</v>
      </c>
      <c r="O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2106.5500000000002</v>
      </c>
      <c r="P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2127.4699999999998</v>
      </c>
      <c r="Q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2029.4099999999999</v>
      </c>
      <c r="R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2029.36</v>
      </c>
      <c r="S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2070.8199999999997</v>
      </c>
      <c r="T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1907.55</v>
      </c>
      <c r="U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1823.5</v>
      </c>
      <c r="V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1883.55</v>
      </c>
      <c r="W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1966.1</v>
      </c>
      <c r="X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2014.4699999999998</v>
      </c>
      <c r="Y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1806.56</v>
      </c>
    </row>
    <row r="291" spans="1:27" x14ac:dyDescent="0.2">
      <c r="A291" s="79">
        <f t="shared" si="12"/>
        <v>42630</v>
      </c>
      <c r="B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1943.6299999999999</v>
      </c>
      <c r="C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1981.08</v>
      </c>
      <c r="D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2022</v>
      </c>
      <c r="E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2021.8899999999999</v>
      </c>
      <c r="F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2021.75</v>
      </c>
      <c r="G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2000.8999999999999</v>
      </c>
      <c r="H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1961.32</v>
      </c>
      <c r="I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1892.58</v>
      </c>
      <c r="J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1795.48</v>
      </c>
      <c r="K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2150.5299999999997</v>
      </c>
      <c r="L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2108.92</v>
      </c>
      <c r="M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2129.44</v>
      </c>
      <c r="N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2129.38</v>
      </c>
      <c r="O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2173.25</v>
      </c>
      <c r="P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2150.6499999999996</v>
      </c>
      <c r="Q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2150.7799999999997</v>
      </c>
      <c r="R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2162.23</v>
      </c>
      <c r="S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2089.3000000000002</v>
      </c>
      <c r="T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1888.7999999999997</v>
      </c>
      <c r="U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1827.5299999999997</v>
      </c>
      <c r="V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1842.9699999999998</v>
      </c>
      <c r="W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1901.65</v>
      </c>
      <c r="X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2034.7799999999997</v>
      </c>
      <c r="Y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1787.3999999999999</v>
      </c>
    </row>
    <row r="292" spans="1:27" x14ac:dyDescent="0.2">
      <c r="A292" s="79">
        <f t="shared" si="12"/>
        <v>42631</v>
      </c>
      <c r="B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1926.17</v>
      </c>
      <c r="C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1962.0499999999997</v>
      </c>
      <c r="D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2022.0099999999998</v>
      </c>
      <c r="E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2021.86</v>
      </c>
      <c r="F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2021.82</v>
      </c>
      <c r="G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2001.0299999999997</v>
      </c>
      <c r="H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1961.6799999999998</v>
      </c>
      <c r="I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1961.6599999999999</v>
      </c>
      <c r="J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1848.0099999999998</v>
      </c>
      <c r="K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2196.64</v>
      </c>
      <c r="L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2173.37</v>
      </c>
      <c r="M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2151.17</v>
      </c>
      <c r="N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2151.29</v>
      </c>
      <c r="O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2185.16</v>
      </c>
      <c r="P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2221.39</v>
      </c>
      <c r="Q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2220.6999999999998</v>
      </c>
      <c r="R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2220.81</v>
      </c>
      <c r="S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2196.6</v>
      </c>
      <c r="T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1927.3</v>
      </c>
      <c r="U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1822.21</v>
      </c>
      <c r="V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1843.07</v>
      </c>
      <c r="W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1901.76</v>
      </c>
      <c r="X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2034.81</v>
      </c>
      <c r="Y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1787.6699999999998</v>
      </c>
    </row>
    <row r="293" spans="1:27" x14ac:dyDescent="0.2">
      <c r="A293" s="79">
        <f t="shared" si="12"/>
        <v>42632</v>
      </c>
      <c r="B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1892.34</v>
      </c>
      <c r="C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1932.83</v>
      </c>
      <c r="D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1968.27</v>
      </c>
      <c r="E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1968.23</v>
      </c>
      <c r="F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1968.2599999999998</v>
      </c>
      <c r="G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1968.4699999999998</v>
      </c>
      <c r="H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1932.58</v>
      </c>
      <c r="I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2195.3000000000002</v>
      </c>
      <c r="J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2183.96</v>
      </c>
      <c r="K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2048.4</v>
      </c>
      <c r="L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1996.59</v>
      </c>
      <c r="M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2013.21</v>
      </c>
      <c r="N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2066.81</v>
      </c>
      <c r="O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2048.3000000000002</v>
      </c>
      <c r="P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2039.27</v>
      </c>
      <c r="Q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1991.71</v>
      </c>
      <c r="R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1998.8999999999999</v>
      </c>
      <c r="S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1977.4599999999998</v>
      </c>
      <c r="T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1884.08</v>
      </c>
      <c r="U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1795.71</v>
      </c>
      <c r="V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1859.55</v>
      </c>
      <c r="W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1922.6799999999998</v>
      </c>
      <c r="X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1970.9299999999998</v>
      </c>
      <c r="Y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1803.98</v>
      </c>
    </row>
    <row r="294" spans="1:27" x14ac:dyDescent="0.2">
      <c r="A294" s="79">
        <f t="shared" si="12"/>
        <v>42633</v>
      </c>
      <c r="B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1870.0299999999997</v>
      </c>
      <c r="C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1900.4299999999998</v>
      </c>
      <c r="D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1932.9499999999998</v>
      </c>
      <c r="E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1950.26</v>
      </c>
      <c r="F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1950.21</v>
      </c>
      <c r="G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1915.87</v>
      </c>
      <c r="H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1891.56</v>
      </c>
      <c r="I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2194.83</v>
      </c>
      <c r="J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2126.67</v>
      </c>
      <c r="K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2029.87</v>
      </c>
      <c r="L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1996.1799999999998</v>
      </c>
      <c r="M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1980.1499999999999</v>
      </c>
      <c r="N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2029.8</v>
      </c>
      <c r="O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2029.9899999999998</v>
      </c>
      <c r="P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2029.9899999999998</v>
      </c>
      <c r="Q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1984.28</v>
      </c>
      <c r="R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1998.6999999999998</v>
      </c>
      <c r="S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1991.7199999999998</v>
      </c>
      <c r="T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1852.1</v>
      </c>
      <c r="U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1787</v>
      </c>
      <c r="V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1836.9099999999999</v>
      </c>
      <c r="W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1895.9699999999998</v>
      </c>
      <c r="X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1944.12</v>
      </c>
      <c r="Y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1841.04</v>
      </c>
    </row>
    <row r="295" spans="1:27" x14ac:dyDescent="0.2">
      <c r="A295" s="79">
        <f t="shared" si="12"/>
        <v>42634</v>
      </c>
      <c r="B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1869.73</v>
      </c>
      <c r="C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1900.09</v>
      </c>
      <c r="D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1932.79</v>
      </c>
      <c r="E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1950.21</v>
      </c>
      <c r="F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1950.19</v>
      </c>
      <c r="G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1915.9399999999998</v>
      </c>
      <c r="H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1891.5099999999998</v>
      </c>
      <c r="I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2195.12</v>
      </c>
      <c r="J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2183.96</v>
      </c>
      <c r="K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2086.42</v>
      </c>
      <c r="L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2048.44</v>
      </c>
      <c r="M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2067.2199999999998</v>
      </c>
      <c r="N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2106.73</v>
      </c>
      <c r="O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2117.1499999999996</v>
      </c>
      <c r="P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2086.38</v>
      </c>
      <c r="Q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2037.37</v>
      </c>
      <c r="R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2079.2199999999998</v>
      </c>
      <c r="S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2046.1599999999999</v>
      </c>
      <c r="T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1884.61</v>
      </c>
      <c r="U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1787.4299999999998</v>
      </c>
      <c r="V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1837.04</v>
      </c>
      <c r="W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1909.1299999999999</v>
      </c>
      <c r="X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1970.85</v>
      </c>
      <c r="Y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1813.3899999999999</v>
      </c>
    </row>
    <row r="296" spans="1:27" x14ac:dyDescent="0.2">
      <c r="A296" s="79">
        <f t="shared" si="12"/>
        <v>42635</v>
      </c>
      <c r="B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1884.6299999999999</v>
      </c>
      <c r="C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1916.0499999999997</v>
      </c>
      <c r="D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1950.15</v>
      </c>
      <c r="E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1968.23</v>
      </c>
      <c r="F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1968.0299999999997</v>
      </c>
      <c r="G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1949.87</v>
      </c>
      <c r="H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1883.94</v>
      </c>
      <c r="I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2195.27</v>
      </c>
      <c r="J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2183.73</v>
      </c>
      <c r="K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2106.48</v>
      </c>
      <c r="L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2076.73</v>
      </c>
      <c r="M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2086.5499999999997</v>
      </c>
      <c r="N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2127.8199999999997</v>
      </c>
      <c r="O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2127.6799999999998</v>
      </c>
      <c r="P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2117.17</v>
      </c>
      <c r="Q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2021.78</v>
      </c>
      <c r="R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2029.51</v>
      </c>
      <c r="S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2029.62</v>
      </c>
      <c r="T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1852.42</v>
      </c>
      <c r="U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1787.2399999999998</v>
      </c>
      <c r="V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1836.6899999999998</v>
      </c>
      <c r="W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1908.8899999999999</v>
      </c>
      <c r="X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1970.6299999999999</v>
      </c>
      <c r="Y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1811.57</v>
      </c>
      <c r="AA296" s="80"/>
    </row>
    <row r="297" spans="1:27" x14ac:dyDescent="0.2">
      <c r="A297" s="79">
        <f t="shared" si="12"/>
        <v>42636</v>
      </c>
      <c r="B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1884.57</v>
      </c>
      <c r="C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1916.1299999999999</v>
      </c>
      <c r="D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1950.04</v>
      </c>
      <c r="E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1968.29</v>
      </c>
      <c r="F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1967.9699999999998</v>
      </c>
      <c r="G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1949.5699999999997</v>
      </c>
      <c r="H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1883.59</v>
      </c>
      <c r="I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2195.5100000000002</v>
      </c>
      <c r="J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2248.1799999999998</v>
      </c>
      <c r="K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2185.21</v>
      </c>
      <c r="L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2185.41</v>
      </c>
      <c r="M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2185.21</v>
      </c>
      <c r="N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2184.91</v>
      </c>
      <c r="O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2184.7999999999997</v>
      </c>
      <c r="P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2184.85</v>
      </c>
      <c r="Q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2021.9899999999998</v>
      </c>
      <c r="R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1999.48</v>
      </c>
      <c r="S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1957.6</v>
      </c>
      <c r="T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1813.71</v>
      </c>
      <c r="U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1787.2799999999997</v>
      </c>
      <c r="V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1836.54</v>
      </c>
      <c r="W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1908.54</v>
      </c>
      <c r="X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1970.4899999999998</v>
      </c>
      <c r="Y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1811.4899999999998</v>
      </c>
    </row>
    <row r="298" spans="1:27" x14ac:dyDescent="0.2">
      <c r="A298" s="79">
        <f t="shared" si="12"/>
        <v>42637</v>
      </c>
      <c r="B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1908.21</v>
      </c>
      <c r="C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1960.98</v>
      </c>
      <c r="D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1979.73</v>
      </c>
      <c r="E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1999.65</v>
      </c>
      <c r="F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1999.6799999999998</v>
      </c>
      <c r="G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1979.59</v>
      </c>
      <c r="H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1942.02</v>
      </c>
      <c r="I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1925.2599999999998</v>
      </c>
      <c r="J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1820.7399999999998</v>
      </c>
      <c r="K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2150.87</v>
      </c>
      <c r="L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2108.8999999999996</v>
      </c>
      <c r="M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2108.8199999999997</v>
      </c>
      <c r="N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2150.8599999999997</v>
      </c>
      <c r="O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2173.2999999999997</v>
      </c>
      <c r="P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2197.0499999999997</v>
      </c>
      <c r="Q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2196.63</v>
      </c>
      <c r="R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2221.1499999999996</v>
      </c>
      <c r="S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2018.4299999999998</v>
      </c>
      <c r="T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1821.87</v>
      </c>
      <c r="U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1797.26</v>
      </c>
      <c r="V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1821.82</v>
      </c>
      <c r="W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1889</v>
      </c>
      <c r="X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2000.6599999999999</v>
      </c>
      <c r="Y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1801.71</v>
      </c>
    </row>
    <row r="299" spans="1:27" x14ac:dyDescent="0.2">
      <c r="A299" s="79">
        <f t="shared" si="12"/>
        <v>42638</v>
      </c>
      <c r="B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1925.3799999999999</v>
      </c>
      <c r="C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1961</v>
      </c>
      <c r="D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1979.9399999999998</v>
      </c>
      <c r="E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1999.75</v>
      </c>
      <c r="F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1999.7199999999998</v>
      </c>
      <c r="G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1980.0099999999998</v>
      </c>
      <c r="H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1960.7399999999998</v>
      </c>
      <c r="I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1908.23</v>
      </c>
      <c r="J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1840.7599999999998</v>
      </c>
      <c r="K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2360.64</v>
      </c>
      <c r="L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2360.6499999999996</v>
      </c>
      <c r="M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2360.79</v>
      </c>
      <c r="N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2360.6099999999997</v>
      </c>
      <c r="O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2360.46</v>
      </c>
      <c r="P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2220.56</v>
      </c>
      <c r="Q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2220.5500000000002</v>
      </c>
      <c r="R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2034</v>
      </c>
      <c r="S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1955.1499999999999</v>
      </c>
      <c r="T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1791.79</v>
      </c>
      <c r="U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1789.71</v>
      </c>
      <c r="V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1801.77</v>
      </c>
      <c r="W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1853.4899999999998</v>
      </c>
      <c r="X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1940.54</v>
      </c>
      <c r="Y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1821.4299999999998</v>
      </c>
    </row>
    <row r="300" spans="1:27" x14ac:dyDescent="0.2">
      <c r="A300" s="79">
        <f t="shared" si="12"/>
        <v>42639</v>
      </c>
      <c r="B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1884.4099999999999</v>
      </c>
      <c r="C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1915.61</v>
      </c>
      <c r="D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1932.28</v>
      </c>
      <c r="E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1932.1999999999998</v>
      </c>
      <c r="F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1949.61</v>
      </c>
      <c r="G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1949.73</v>
      </c>
      <c r="H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1869.09</v>
      </c>
      <c r="I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2153.4699999999998</v>
      </c>
      <c r="J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2248.39</v>
      </c>
      <c r="K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2129.1999999999998</v>
      </c>
      <c r="L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2097.81</v>
      </c>
      <c r="M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2108.21</v>
      </c>
      <c r="N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2197.5099999999998</v>
      </c>
      <c r="O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2197.21</v>
      </c>
      <c r="P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2197.12</v>
      </c>
      <c r="Q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2097.3599999999997</v>
      </c>
      <c r="R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1999.6999999999998</v>
      </c>
      <c r="S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1852.58</v>
      </c>
      <c r="T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1794.48</v>
      </c>
      <c r="U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1819.8799999999999</v>
      </c>
      <c r="V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1805.4199999999998</v>
      </c>
      <c r="W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1859.36</v>
      </c>
      <c r="X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1895.4699999999998</v>
      </c>
      <c r="Y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1830.11</v>
      </c>
    </row>
    <row r="301" spans="1:27" x14ac:dyDescent="0.2">
      <c r="A301" s="79">
        <f t="shared" si="12"/>
        <v>42640</v>
      </c>
      <c r="B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1871.21</v>
      </c>
      <c r="C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1900.86</v>
      </c>
      <c r="D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1916.4699999999998</v>
      </c>
      <c r="E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1916.3899999999999</v>
      </c>
      <c r="F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1933.69</v>
      </c>
      <c r="G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1933.44</v>
      </c>
      <c r="H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1856.02</v>
      </c>
      <c r="I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2134.98</v>
      </c>
      <c r="J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2222.63</v>
      </c>
      <c r="K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1973.98</v>
      </c>
      <c r="L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1951.3999999999999</v>
      </c>
      <c r="M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1958.9899999999998</v>
      </c>
      <c r="N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1981.54</v>
      </c>
      <c r="O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1981.4</v>
      </c>
      <c r="P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1950.71</v>
      </c>
      <c r="Q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1907.51</v>
      </c>
      <c r="R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1890.62</v>
      </c>
      <c r="S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1843.25</v>
      </c>
      <c r="T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1801.4699999999998</v>
      </c>
      <c r="U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1794.9299999999998</v>
      </c>
      <c r="V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1796.07</v>
      </c>
      <c r="W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1854.9099999999999</v>
      </c>
      <c r="X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1920.05</v>
      </c>
      <c r="Y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1836.87</v>
      </c>
    </row>
    <row r="302" spans="1:27" x14ac:dyDescent="0.2">
      <c r="A302" s="79">
        <f t="shared" si="12"/>
        <v>42641</v>
      </c>
      <c r="B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1816.6299999999999</v>
      </c>
      <c r="C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1791.33</v>
      </c>
      <c r="D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1821.8</v>
      </c>
      <c r="E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1841.4699999999998</v>
      </c>
      <c r="F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1841.7199999999998</v>
      </c>
      <c r="G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1821.9299999999998</v>
      </c>
      <c r="H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1802.9099999999999</v>
      </c>
      <c r="I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1992.4899999999998</v>
      </c>
      <c r="J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1965.74</v>
      </c>
      <c r="K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1871.36</v>
      </c>
      <c r="L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1859.3</v>
      </c>
      <c r="M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1877.46</v>
      </c>
      <c r="N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1915.84</v>
      </c>
      <c r="O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1936.7399999999998</v>
      </c>
      <c r="P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1936.73</v>
      </c>
      <c r="Q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1919.77</v>
      </c>
      <c r="R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1919.98</v>
      </c>
      <c r="S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1869.52</v>
      </c>
      <c r="T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1854.5299999999997</v>
      </c>
      <c r="U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1900.4499999999998</v>
      </c>
      <c r="V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1863.27</v>
      </c>
      <c r="W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1801.27</v>
      </c>
      <c r="X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1842.35</v>
      </c>
      <c r="Y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1955.8899999999999</v>
      </c>
    </row>
    <row r="303" spans="1:27" x14ac:dyDescent="0.2">
      <c r="A303" s="79">
        <f t="shared" si="12"/>
        <v>42642</v>
      </c>
      <c r="B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1804.31</v>
      </c>
      <c r="C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1792.2199999999998</v>
      </c>
      <c r="D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1815.09</v>
      </c>
      <c r="E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1827.73</v>
      </c>
      <c r="F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1827.94</v>
      </c>
      <c r="G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1803.0899999999997</v>
      </c>
      <c r="H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1800.28</v>
      </c>
      <c r="I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2029.6</v>
      </c>
      <c r="J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1997.02</v>
      </c>
      <c r="K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1883.23</v>
      </c>
      <c r="L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1889.4099999999999</v>
      </c>
      <c r="M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1889.3899999999999</v>
      </c>
      <c r="N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1921.84</v>
      </c>
      <c r="O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1935.86</v>
      </c>
      <c r="P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1936.35</v>
      </c>
      <c r="Q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1895.9</v>
      </c>
      <c r="R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1896.27</v>
      </c>
      <c r="S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1814.52</v>
      </c>
      <c r="T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1900.5699999999997</v>
      </c>
      <c r="U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1880.19</v>
      </c>
      <c r="V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1835.6399999999999</v>
      </c>
      <c r="W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1817.6499999999999</v>
      </c>
      <c r="X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1822.5099999999998</v>
      </c>
      <c r="Y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1903.31</v>
      </c>
    </row>
    <row r="304" spans="1:27" x14ac:dyDescent="0.2">
      <c r="A304" s="79">
        <f t="shared" ref="A304:A305" si="13">A267</f>
        <v>42643</v>
      </c>
      <c r="B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1803.6999999999998</v>
      </c>
      <c r="C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1815.1299999999999</v>
      </c>
      <c r="D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1841.32</v>
      </c>
      <c r="E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1855.17</v>
      </c>
      <c r="F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1855.37</v>
      </c>
      <c r="G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1828.15</v>
      </c>
      <c r="H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1792.35</v>
      </c>
      <c r="I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2045.6399999999999</v>
      </c>
      <c r="J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2031.54</v>
      </c>
      <c r="K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1936.62</v>
      </c>
      <c r="L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1909.1299999999999</v>
      </c>
      <c r="M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1909.0299999999997</v>
      </c>
      <c r="N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1908.92</v>
      </c>
      <c r="O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1922.48</v>
      </c>
      <c r="P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1895.81</v>
      </c>
      <c r="Q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1822.4299999999998</v>
      </c>
      <c r="R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1795.23</v>
      </c>
      <c r="S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1817.8799999999999</v>
      </c>
      <c r="T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1903.2399999999998</v>
      </c>
      <c r="U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1904.94</v>
      </c>
      <c r="V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1844.3999999999999</v>
      </c>
      <c r="W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1802.2799999999997</v>
      </c>
      <c r="X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1841.8799999999999</v>
      </c>
      <c r="Y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1928.31</v>
      </c>
    </row>
    <row r="305" spans="1:27" hidden="1" x14ac:dyDescent="0.2">
      <c r="A305" s="79">
        <f t="shared" si="13"/>
        <v>42644</v>
      </c>
      <c r="B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C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D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E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F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G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H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I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J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K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L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M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N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O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P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Q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R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S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T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U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V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W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X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Y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</row>
    <row r="307" spans="1:27" x14ac:dyDescent="0.2">
      <c r="A307" s="88" t="s">
        <v>147</v>
      </c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</row>
    <row r="308" spans="1:27" ht="15.75" customHeight="1" x14ac:dyDescent="0.25">
      <c r="A308" s="87" t="s">
        <v>149</v>
      </c>
      <c r="B308" s="78"/>
      <c r="C308" s="78"/>
      <c r="D308" s="78"/>
      <c r="AA308" s="80"/>
    </row>
    <row r="309" spans="1:27" ht="12.75" x14ac:dyDescent="0.2">
      <c r="A309" s="167" t="s">
        <v>48</v>
      </c>
      <c r="B309" s="170" t="s">
        <v>121</v>
      </c>
      <c r="C309" s="171"/>
      <c r="D309" s="171"/>
      <c r="E309" s="171"/>
      <c r="F309" s="171"/>
      <c r="G309" s="171"/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1"/>
      <c r="U309" s="171"/>
      <c r="V309" s="171"/>
      <c r="W309" s="171"/>
      <c r="X309" s="171"/>
      <c r="Y309" s="172"/>
    </row>
    <row r="310" spans="1:27" ht="12.75" x14ac:dyDescent="0.2">
      <c r="A310" s="168"/>
      <c r="B310" s="173"/>
      <c r="C310" s="174"/>
      <c r="D310" s="174"/>
      <c r="E310" s="174"/>
      <c r="F310" s="174"/>
      <c r="G310" s="174"/>
      <c r="H310" s="174"/>
      <c r="I310" s="174"/>
      <c r="J310" s="174"/>
      <c r="K310" s="174"/>
      <c r="L310" s="174"/>
      <c r="M310" s="174"/>
      <c r="N310" s="174"/>
      <c r="O310" s="174"/>
      <c r="P310" s="174"/>
      <c r="Q310" s="174"/>
      <c r="R310" s="174"/>
      <c r="S310" s="174"/>
      <c r="T310" s="174"/>
      <c r="U310" s="174"/>
      <c r="V310" s="174"/>
      <c r="W310" s="174"/>
      <c r="X310" s="174"/>
      <c r="Y310" s="175"/>
    </row>
    <row r="311" spans="1:27" ht="12.75" x14ac:dyDescent="0.2">
      <c r="A311" s="168"/>
      <c r="B311" s="176" t="s">
        <v>122</v>
      </c>
      <c r="C311" s="165" t="s">
        <v>123</v>
      </c>
      <c r="D311" s="165" t="s">
        <v>124</v>
      </c>
      <c r="E311" s="165" t="s">
        <v>125</v>
      </c>
      <c r="F311" s="165" t="s">
        <v>126</v>
      </c>
      <c r="G311" s="165" t="s">
        <v>127</v>
      </c>
      <c r="H311" s="165" t="s">
        <v>128</v>
      </c>
      <c r="I311" s="165" t="s">
        <v>129</v>
      </c>
      <c r="J311" s="165" t="s">
        <v>130</v>
      </c>
      <c r="K311" s="165" t="s">
        <v>131</v>
      </c>
      <c r="L311" s="165" t="s">
        <v>132</v>
      </c>
      <c r="M311" s="165" t="s">
        <v>133</v>
      </c>
      <c r="N311" s="178" t="s">
        <v>134</v>
      </c>
      <c r="O311" s="165" t="s">
        <v>135</v>
      </c>
      <c r="P311" s="165" t="s">
        <v>136</v>
      </c>
      <c r="Q311" s="165" t="s">
        <v>137</v>
      </c>
      <c r="R311" s="165" t="s">
        <v>138</v>
      </c>
      <c r="S311" s="165" t="s">
        <v>139</v>
      </c>
      <c r="T311" s="165" t="s">
        <v>140</v>
      </c>
      <c r="U311" s="165" t="s">
        <v>141</v>
      </c>
      <c r="V311" s="165" t="s">
        <v>142</v>
      </c>
      <c r="W311" s="165" t="s">
        <v>143</v>
      </c>
      <c r="X311" s="165" t="s">
        <v>144</v>
      </c>
      <c r="Y311" s="165" t="s">
        <v>145</v>
      </c>
    </row>
    <row r="312" spans="1:27" ht="12.75" x14ac:dyDescent="0.2">
      <c r="A312" s="169"/>
      <c r="B312" s="177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79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</row>
    <row r="313" spans="1:27" x14ac:dyDescent="0.2">
      <c r="A313" s="79">
        <f>A275</f>
        <v>42614</v>
      </c>
      <c r="B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2066.1499999999996</v>
      </c>
      <c r="C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2127.7199999999998</v>
      </c>
      <c r="D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2200.5899999999997</v>
      </c>
      <c r="E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2220.6999999999998</v>
      </c>
      <c r="F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2241.7199999999998</v>
      </c>
      <c r="G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2263.12</v>
      </c>
      <c r="H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2200.39</v>
      </c>
      <c r="I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2572.04</v>
      </c>
      <c r="J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2497.9799999999996</v>
      </c>
      <c r="K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2316.13</v>
      </c>
      <c r="L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2266.84</v>
      </c>
      <c r="M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2267.1099999999997</v>
      </c>
      <c r="N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2267.5899999999997</v>
      </c>
      <c r="O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2267.9899999999998</v>
      </c>
      <c r="P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2268.21</v>
      </c>
      <c r="Q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2190.3199999999997</v>
      </c>
      <c r="R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2190.5499999999997</v>
      </c>
      <c r="S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2227.2199999999998</v>
      </c>
      <c r="T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2221.06</v>
      </c>
      <c r="U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2083.5499999999997</v>
      </c>
      <c r="V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2110.8199999999997</v>
      </c>
      <c r="W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2166.7399999999998</v>
      </c>
      <c r="X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2204.1499999999996</v>
      </c>
      <c r="Y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2033.4199999999998</v>
      </c>
    </row>
    <row r="314" spans="1:27" x14ac:dyDescent="0.2">
      <c r="A314" s="79">
        <f>A313+1</f>
        <v>42615</v>
      </c>
      <c r="B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2079.7999999999997</v>
      </c>
      <c r="C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2144.71</v>
      </c>
      <c r="D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2210.42</v>
      </c>
      <c r="E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2180.8999999999996</v>
      </c>
      <c r="F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2220.25</v>
      </c>
      <c r="G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2263.6</v>
      </c>
      <c r="H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2200.58</v>
      </c>
      <c r="I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2571.9799999999996</v>
      </c>
      <c r="J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2498.3199999999997</v>
      </c>
      <c r="K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2317.2699999999995</v>
      </c>
      <c r="L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2287.81</v>
      </c>
      <c r="M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2288.6999999999998</v>
      </c>
      <c r="N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2288.0299999999997</v>
      </c>
      <c r="O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2287.7399999999998</v>
      </c>
      <c r="P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2287.89</v>
      </c>
      <c r="Q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2205.2999999999997</v>
      </c>
      <c r="R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2205.46</v>
      </c>
      <c r="S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2227.8999999999996</v>
      </c>
      <c r="T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2220.8199999999997</v>
      </c>
      <c r="U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2068.31</v>
      </c>
      <c r="V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2111.7199999999998</v>
      </c>
      <c r="W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2175.2599999999998</v>
      </c>
      <c r="X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2235.1899999999996</v>
      </c>
      <c r="Y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2034.1999999999998</v>
      </c>
    </row>
    <row r="315" spans="1:27" x14ac:dyDescent="0.2">
      <c r="A315" s="79">
        <f t="shared" ref="A315:A343" si="14">A314+1</f>
        <v>42616</v>
      </c>
      <c r="B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2136.38</v>
      </c>
      <c r="C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2192.7399999999998</v>
      </c>
      <c r="D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2233.7199999999998</v>
      </c>
      <c r="E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2256.0500000000002</v>
      </c>
      <c r="F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2279.64</v>
      </c>
      <c r="G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2280.42</v>
      </c>
      <c r="H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2174.06</v>
      </c>
      <c r="I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2023.1499999999996</v>
      </c>
      <c r="J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2041.1899999999998</v>
      </c>
      <c r="K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2340.41</v>
      </c>
      <c r="L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2351.35</v>
      </c>
      <c r="M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2352.09</v>
      </c>
      <c r="N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2350.79</v>
      </c>
      <c r="O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2350.6999999999998</v>
      </c>
      <c r="P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2350.92</v>
      </c>
      <c r="Q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2350.88</v>
      </c>
      <c r="R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2351.13</v>
      </c>
      <c r="S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2310.29</v>
      </c>
      <c r="T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2237.1999999999998</v>
      </c>
      <c r="U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2130.21</v>
      </c>
      <c r="V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2103.7999999999997</v>
      </c>
      <c r="W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2187.21</v>
      </c>
      <c r="X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2350.5299999999997</v>
      </c>
      <c r="Y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2009.7599999999998</v>
      </c>
    </row>
    <row r="316" spans="1:27" x14ac:dyDescent="0.2">
      <c r="A316" s="79">
        <f t="shared" si="14"/>
        <v>42617</v>
      </c>
      <c r="B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2137.79</v>
      </c>
      <c r="C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2193.27</v>
      </c>
      <c r="D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2235.02</v>
      </c>
      <c r="E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2256.91</v>
      </c>
      <c r="F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2280.35</v>
      </c>
      <c r="G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2281.2699999999995</v>
      </c>
      <c r="H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2174.54</v>
      </c>
      <c r="I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2024.2499999999998</v>
      </c>
      <c r="J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2021.3899999999999</v>
      </c>
      <c r="K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2396.08</v>
      </c>
      <c r="L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2372.92</v>
      </c>
      <c r="M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2373.63</v>
      </c>
      <c r="N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2373.63</v>
      </c>
      <c r="O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2373.5199999999995</v>
      </c>
      <c r="P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2419.5499999999997</v>
      </c>
      <c r="Q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2420.0099999999998</v>
      </c>
      <c r="R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2420.04</v>
      </c>
      <c r="S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2352.2799999999997</v>
      </c>
      <c r="T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2246.8199999999997</v>
      </c>
      <c r="U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2144.83</v>
      </c>
      <c r="V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2159.1999999999998</v>
      </c>
      <c r="W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2220.42</v>
      </c>
      <c r="X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2374.2999999999997</v>
      </c>
      <c r="Y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2045.4399999999998</v>
      </c>
    </row>
    <row r="317" spans="1:27" x14ac:dyDescent="0.2">
      <c r="A317" s="79">
        <f t="shared" si="14"/>
        <v>42618</v>
      </c>
      <c r="B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2081.75</v>
      </c>
      <c r="C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2146.4299999999998</v>
      </c>
      <c r="D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2211.8599999999997</v>
      </c>
      <c r="E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2201.6899999999996</v>
      </c>
      <c r="F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2222.4299999999998</v>
      </c>
      <c r="G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2222.7399999999998</v>
      </c>
      <c r="H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2146.41</v>
      </c>
      <c r="I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2470.0899999999997</v>
      </c>
      <c r="J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2502.2999999999997</v>
      </c>
      <c r="K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2352.06</v>
      </c>
      <c r="L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2289.85</v>
      </c>
      <c r="M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2270.59</v>
      </c>
      <c r="N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2289.81</v>
      </c>
      <c r="O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2330.41</v>
      </c>
      <c r="P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2330.3799999999997</v>
      </c>
      <c r="Q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2252.91</v>
      </c>
      <c r="R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2236.96</v>
      </c>
      <c r="S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2229.5499999999997</v>
      </c>
      <c r="T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2165.46</v>
      </c>
      <c r="U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2069.67</v>
      </c>
      <c r="V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2141.04</v>
      </c>
      <c r="W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2201.7599999999998</v>
      </c>
      <c r="X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2286.6899999999996</v>
      </c>
      <c r="Y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2014.4399999999998</v>
      </c>
    </row>
    <row r="318" spans="1:27" x14ac:dyDescent="0.2">
      <c r="A318" s="79">
        <f t="shared" si="14"/>
        <v>42619</v>
      </c>
      <c r="B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2121.27</v>
      </c>
      <c r="C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2164.12</v>
      </c>
      <c r="D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2212.1</v>
      </c>
      <c r="E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2222.0499999999997</v>
      </c>
      <c r="F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2182.2599999999998</v>
      </c>
      <c r="G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2222.0899999999997</v>
      </c>
      <c r="H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2173.0899999999997</v>
      </c>
      <c r="I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2492.8599999999997</v>
      </c>
      <c r="J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2528.5199999999995</v>
      </c>
      <c r="K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2372.66</v>
      </c>
      <c r="L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2350.6499999999996</v>
      </c>
      <c r="M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2350.64</v>
      </c>
      <c r="N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2373.1999999999998</v>
      </c>
      <c r="O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2373.0499999999997</v>
      </c>
      <c r="P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2373.1899999999996</v>
      </c>
      <c r="Q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2268.5099999999998</v>
      </c>
      <c r="R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2312.5299999999997</v>
      </c>
      <c r="S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2340.41</v>
      </c>
      <c r="T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2268.9399999999996</v>
      </c>
      <c r="U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2068.17</v>
      </c>
      <c r="V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2111.9399999999996</v>
      </c>
      <c r="W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2184.0299999999997</v>
      </c>
      <c r="X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2235.6</v>
      </c>
      <c r="Y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2024.4599999999998</v>
      </c>
    </row>
    <row r="319" spans="1:27" x14ac:dyDescent="0.2">
      <c r="A319" s="79">
        <f t="shared" si="14"/>
        <v>42620</v>
      </c>
      <c r="B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2121.17</v>
      </c>
      <c r="C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2164.16</v>
      </c>
      <c r="D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2212.1</v>
      </c>
      <c r="E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2222.0499999999997</v>
      </c>
      <c r="F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2201.75</v>
      </c>
      <c r="G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2222.1</v>
      </c>
      <c r="H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2172.67</v>
      </c>
      <c r="I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2492.6</v>
      </c>
      <c r="J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2528.5099999999998</v>
      </c>
      <c r="K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2372.4699999999998</v>
      </c>
      <c r="L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2350.42</v>
      </c>
      <c r="M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2328.8599999999997</v>
      </c>
      <c r="N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2372.6499999999996</v>
      </c>
      <c r="O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2372.39</v>
      </c>
      <c r="P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2372.81</v>
      </c>
      <c r="Q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2251.92</v>
      </c>
      <c r="R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2236.16</v>
      </c>
      <c r="S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2268.77</v>
      </c>
      <c r="T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2206.1799999999998</v>
      </c>
      <c r="U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2057.52</v>
      </c>
      <c r="V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2111.9899999999998</v>
      </c>
      <c r="W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2183.9699999999998</v>
      </c>
      <c r="X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2235.4399999999996</v>
      </c>
      <c r="Y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2028.3199999999997</v>
      </c>
    </row>
    <row r="320" spans="1:27" x14ac:dyDescent="0.2">
      <c r="A320" s="79">
        <f t="shared" si="14"/>
        <v>42621</v>
      </c>
      <c r="B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2114.04</v>
      </c>
      <c r="C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2184.2599999999998</v>
      </c>
      <c r="D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2223.96</v>
      </c>
      <c r="E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2234.3599999999997</v>
      </c>
      <c r="F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2234.2999999999997</v>
      </c>
      <c r="G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2245.0099999999998</v>
      </c>
      <c r="H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2165.52</v>
      </c>
      <c r="I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2483.41</v>
      </c>
      <c r="J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2474.89</v>
      </c>
      <c r="K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2351.7799999999997</v>
      </c>
      <c r="L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2320.29</v>
      </c>
      <c r="M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2330.4399999999996</v>
      </c>
      <c r="N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2374.4499999999998</v>
      </c>
      <c r="O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2374.0499999999997</v>
      </c>
      <c r="P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2351.5</v>
      </c>
      <c r="Q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2252.59</v>
      </c>
      <c r="R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2252.79</v>
      </c>
      <c r="S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2269.39</v>
      </c>
      <c r="T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2165.02</v>
      </c>
      <c r="U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2048.1299999999997</v>
      </c>
      <c r="V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2099.4699999999998</v>
      </c>
      <c r="W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2185.21</v>
      </c>
      <c r="X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2252.98</v>
      </c>
      <c r="Y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2016.2799999999997</v>
      </c>
    </row>
    <row r="321" spans="1:25" x14ac:dyDescent="0.2">
      <c r="A321" s="79">
        <f t="shared" si="14"/>
        <v>42622</v>
      </c>
      <c r="B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2114</v>
      </c>
      <c r="C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2183.9299999999998</v>
      </c>
      <c r="D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2223.5199999999995</v>
      </c>
      <c r="E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2234.1299999999997</v>
      </c>
      <c r="F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2234.1099999999997</v>
      </c>
      <c r="G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2244.81</v>
      </c>
      <c r="H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2183.8799999999997</v>
      </c>
      <c r="I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2482.5500000000002</v>
      </c>
      <c r="J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2474.1799999999998</v>
      </c>
      <c r="K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2351.9899999999998</v>
      </c>
      <c r="L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2320.1999999999998</v>
      </c>
      <c r="M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2289.7399999999998</v>
      </c>
      <c r="N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2309.5099999999998</v>
      </c>
      <c r="O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2309.3199999999997</v>
      </c>
      <c r="P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2309.3399999999997</v>
      </c>
      <c r="Q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2236.8199999999997</v>
      </c>
      <c r="R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2253.46</v>
      </c>
      <c r="S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2287.0899999999997</v>
      </c>
      <c r="T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2206.91</v>
      </c>
      <c r="U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2048.4899999999998</v>
      </c>
      <c r="V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2099.83</v>
      </c>
      <c r="W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2185.4299999999998</v>
      </c>
      <c r="X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2253.2599999999998</v>
      </c>
      <c r="Y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2015.4799999999998</v>
      </c>
    </row>
    <row r="322" spans="1:25" x14ac:dyDescent="0.2">
      <c r="A322" s="79">
        <f t="shared" si="14"/>
        <v>42623</v>
      </c>
      <c r="B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2177.1099999999997</v>
      </c>
      <c r="C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2238.38</v>
      </c>
      <c r="D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2284.21</v>
      </c>
      <c r="E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2308.83</v>
      </c>
      <c r="F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2296.37</v>
      </c>
      <c r="G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2308.66</v>
      </c>
      <c r="H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2237.8999999999996</v>
      </c>
      <c r="I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2074.7199999999998</v>
      </c>
      <c r="J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2032.4099999999999</v>
      </c>
      <c r="K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2353.9399999999996</v>
      </c>
      <c r="L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2354.5299999999997</v>
      </c>
      <c r="M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2333.14</v>
      </c>
      <c r="N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2376.27</v>
      </c>
      <c r="O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2376.2999999999997</v>
      </c>
      <c r="P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2354.35</v>
      </c>
      <c r="Q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2411</v>
      </c>
      <c r="R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2410.9499999999998</v>
      </c>
      <c r="S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2447.9399999999996</v>
      </c>
      <c r="T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2213.83</v>
      </c>
      <c r="U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2052.4299999999998</v>
      </c>
      <c r="V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2058.21</v>
      </c>
      <c r="W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2118.92</v>
      </c>
      <c r="X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2256.1899999999996</v>
      </c>
      <c r="Y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2030.2399999999998</v>
      </c>
    </row>
    <row r="323" spans="1:25" x14ac:dyDescent="0.2">
      <c r="A323" s="79">
        <f t="shared" si="14"/>
        <v>42624</v>
      </c>
      <c r="B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2177.13</v>
      </c>
      <c r="C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2249.6999999999998</v>
      </c>
      <c r="D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2296.37</v>
      </c>
      <c r="E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2308.62</v>
      </c>
      <c r="F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2296.37</v>
      </c>
      <c r="G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2334.79</v>
      </c>
      <c r="H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2260.5499999999997</v>
      </c>
      <c r="I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2217.08</v>
      </c>
      <c r="J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2106.4899999999998</v>
      </c>
      <c r="K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2528.89</v>
      </c>
      <c r="L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2447.56</v>
      </c>
      <c r="M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2410.67</v>
      </c>
      <c r="N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2410.6299999999997</v>
      </c>
      <c r="O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2447.4799999999996</v>
      </c>
      <c r="P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2447.3599999999997</v>
      </c>
      <c r="Q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2410.9899999999998</v>
      </c>
      <c r="R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2411.3399999999997</v>
      </c>
      <c r="S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2448.2799999999997</v>
      </c>
      <c r="T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2189.85</v>
      </c>
      <c r="U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2069.21</v>
      </c>
      <c r="V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2081.89</v>
      </c>
      <c r="W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2153.9399999999996</v>
      </c>
      <c r="X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2304.1099999999997</v>
      </c>
      <c r="Y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2011.34</v>
      </c>
    </row>
    <row r="324" spans="1:25" x14ac:dyDescent="0.2">
      <c r="A324" s="79">
        <f t="shared" si="14"/>
        <v>42625</v>
      </c>
      <c r="B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2114.37</v>
      </c>
      <c r="C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2184.4699999999998</v>
      </c>
      <c r="D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2223.8199999999997</v>
      </c>
      <c r="E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2244.9899999999998</v>
      </c>
      <c r="F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2234.46</v>
      </c>
      <c r="G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2267.35</v>
      </c>
      <c r="H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2183.9899999999998</v>
      </c>
      <c r="I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2534.37</v>
      </c>
      <c r="J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2473.5499999999997</v>
      </c>
      <c r="K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2351.21</v>
      </c>
      <c r="L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2309.35</v>
      </c>
      <c r="M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2289.2999999999997</v>
      </c>
      <c r="N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2309.0699999999997</v>
      </c>
      <c r="O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2329.89</v>
      </c>
      <c r="P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2351.6099999999997</v>
      </c>
      <c r="Q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2253.3799999999997</v>
      </c>
      <c r="R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2287</v>
      </c>
      <c r="S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2332.62</v>
      </c>
      <c r="T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2221.91</v>
      </c>
      <c r="U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2057.9299999999998</v>
      </c>
      <c r="V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2113.04</v>
      </c>
      <c r="W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2200.9799999999996</v>
      </c>
      <c r="X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2269.6499999999996</v>
      </c>
      <c r="Y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2015.0099999999998</v>
      </c>
    </row>
    <row r="325" spans="1:25" x14ac:dyDescent="0.2">
      <c r="A325" s="79">
        <f t="shared" si="14"/>
        <v>42626</v>
      </c>
      <c r="B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2122.46</v>
      </c>
      <c r="C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2165.79</v>
      </c>
      <c r="D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2184.56</v>
      </c>
      <c r="E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2204.0099999999998</v>
      </c>
      <c r="F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2203.87</v>
      </c>
      <c r="G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2224.1899999999996</v>
      </c>
      <c r="H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2147.4799999999996</v>
      </c>
      <c r="I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2495.1899999999996</v>
      </c>
      <c r="J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2446.8000000000002</v>
      </c>
      <c r="K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2309.27</v>
      </c>
      <c r="L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2252.2199999999998</v>
      </c>
      <c r="M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2251.92</v>
      </c>
      <c r="N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2270.2299999999996</v>
      </c>
      <c r="O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2279.54</v>
      </c>
      <c r="P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2279.66</v>
      </c>
      <c r="Q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2237.2799999999997</v>
      </c>
      <c r="R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2237.3999999999996</v>
      </c>
      <c r="S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2270.0699999999997</v>
      </c>
      <c r="T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2114.2699999999995</v>
      </c>
      <c r="U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2038.1999999999998</v>
      </c>
      <c r="V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2087.27</v>
      </c>
      <c r="W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2169.25</v>
      </c>
      <c r="X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2221.33</v>
      </c>
      <c r="Y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2033.4699999999998</v>
      </c>
    </row>
    <row r="326" spans="1:25" x14ac:dyDescent="0.2">
      <c r="A326" s="79">
        <f t="shared" si="14"/>
        <v>42627</v>
      </c>
      <c r="B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2123.14</v>
      </c>
      <c r="C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2166.71</v>
      </c>
      <c r="D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2204.79</v>
      </c>
      <c r="E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2185.25</v>
      </c>
      <c r="F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2204.6999999999998</v>
      </c>
      <c r="G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2204.6099999999997</v>
      </c>
      <c r="H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2148.4499999999998</v>
      </c>
      <c r="I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2471.39</v>
      </c>
      <c r="J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2447.7599999999998</v>
      </c>
      <c r="K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2270.7599999999998</v>
      </c>
      <c r="L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2226.12</v>
      </c>
      <c r="M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2217.1799999999998</v>
      </c>
      <c r="N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2270.7199999999998</v>
      </c>
      <c r="O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2270.7599999999998</v>
      </c>
      <c r="P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2270.6999999999998</v>
      </c>
      <c r="Q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2207.3199999999997</v>
      </c>
      <c r="R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2222.35</v>
      </c>
      <c r="S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2270.7999999999997</v>
      </c>
      <c r="T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2139.5</v>
      </c>
      <c r="U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2048.92</v>
      </c>
      <c r="V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2113.16</v>
      </c>
      <c r="W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2200.92</v>
      </c>
      <c r="X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2252.91</v>
      </c>
      <c r="Y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2026.7399999999998</v>
      </c>
    </row>
    <row r="327" spans="1:25" x14ac:dyDescent="0.2">
      <c r="A327" s="79">
        <f t="shared" si="14"/>
        <v>42628</v>
      </c>
      <c r="B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2123.0299999999997</v>
      </c>
      <c r="C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2166.4899999999998</v>
      </c>
      <c r="D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2204.73</v>
      </c>
      <c r="E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2204.6</v>
      </c>
      <c r="F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2204.4399999999996</v>
      </c>
      <c r="G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2204.5099999999998</v>
      </c>
      <c r="H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2184.41</v>
      </c>
      <c r="I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2521.7999999999997</v>
      </c>
      <c r="J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2488.5500000000002</v>
      </c>
      <c r="K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2330.75</v>
      </c>
      <c r="L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2310.67</v>
      </c>
      <c r="M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2331.04</v>
      </c>
      <c r="N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2352.62</v>
      </c>
      <c r="O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2352.6099999999997</v>
      </c>
      <c r="P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2375.06</v>
      </c>
      <c r="Q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2270.35</v>
      </c>
      <c r="R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2270.4299999999998</v>
      </c>
      <c r="S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2314.3199999999997</v>
      </c>
      <c r="T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2139.6</v>
      </c>
      <c r="U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2049.1499999999996</v>
      </c>
      <c r="V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2113.62</v>
      </c>
      <c r="W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2201.1799999999998</v>
      </c>
      <c r="X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2252.91</v>
      </c>
      <c r="Y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2032.9299999999998</v>
      </c>
    </row>
    <row r="328" spans="1:25" x14ac:dyDescent="0.2">
      <c r="A328" s="79">
        <f t="shared" si="14"/>
        <v>42629</v>
      </c>
      <c r="B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2123.31</v>
      </c>
      <c r="C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2166.8999999999996</v>
      </c>
      <c r="D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2204.9499999999998</v>
      </c>
      <c r="E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2204.7799999999997</v>
      </c>
      <c r="F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2204.7399999999998</v>
      </c>
      <c r="G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2204.6999999999998</v>
      </c>
      <c r="H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2184.91</v>
      </c>
      <c r="I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2522.62</v>
      </c>
      <c r="J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2488.7399999999998</v>
      </c>
      <c r="K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2331.1499999999996</v>
      </c>
      <c r="L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2310.5699999999997</v>
      </c>
      <c r="M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2331.4799999999996</v>
      </c>
      <c r="N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2352.63</v>
      </c>
      <c r="O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2352.52</v>
      </c>
      <c r="P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2374.92</v>
      </c>
      <c r="Q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2269.9399999999996</v>
      </c>
      <c r="R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2269.88</v>
      </c>
      <c r="S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2314.2599999999998</v>
      </c>
      <c r="T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2139.4499999999998</v>
      </c>
      <c r="U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2049.4699999999998</v>
      </c>
      <c r="V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2113.77</v>
      </c>
      <c r="W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2202.14</v>
      </c>
      <c r="X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2253.9399999999996</v>
      </c>
      <c r="Y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2031.33</v>
      </c>
    </row>
    <row r="329" spans="1:25" x14ac:dyDescent="0.2">
      <c r="A329" s="79">
        <f t="shared" si="14"/>
        <v>42630</v>
      </c>
      <c r="B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2178.09</v>
      </c>
      <c r="C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2218.1799999999998</v>
      </c>
      <c r="D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2262</v>
      </c>
      <c r="E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2261.8799999999997</v>
      </c>
      <c r="F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2261.7299999999996</v>
      </c>
      <c r="G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2239.41</v>
      </c>
      <c r="H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2197.0299999999997</v>
      </c>
      <c r="I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2123.4299999999998</v>
      </c>
      <c r="J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2019.4599999999998</v>
      </c>
      <c r="K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2399.6099999999997</v>
      </c>
      <c r="L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2355.06</v>
      </c>
      <c r="M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2377.0299999999997</v>
      </c>
      <c r="N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2376.9699999999998</v>
      </c>
      <c r="O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2423.9399999999996</v>
      </c>
      <c r="P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2399.7399999999998</v>
      </c>
      <c r="Q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2399.8799999999997</v>
      </c>
      <c r="R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2412.14</v>
      </c>
      <c r="S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2334.06</v>
      </c>
      <c r="T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2119.38</v>
      </c>
      <c r="U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2053.7799999999997</v>
      </c>
      <c r="V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2070.31</v>
      </c>
      <c r="W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2133.1499999999996</v>
      </c>
      <c r="X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2275.6799999999998</v>
      </c>
      <c r="Y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2010.81</v>
      </c>
    </row>
    <row r="330" spans="1:25" x14ac:dyDescent="0.2">
      <c r="A330" s="79">
        <f t="shared" si="14"/>
        <v>42631</v>
      </c>
      <c r="B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2159.39</v>
      </c>
      <c r="C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2197.81</v>
      </c>
      <c r="D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2262.0099999999998</v>
      </c>
      <c r="E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2261.8399999999997</v>
      </c>
      <c r="F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2261.81</v>
      </c>
      <c r="G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2239.5499999999997</v>
      </c>
      <c r="H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2197.41</v>
      </c>
      <c r="I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2197.39</v>
      </c>
      <c r="J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2075.71</v>
      </c>
      <c r="K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2448.9799999999996</v>
      </c>
      <c r="L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2424.06</v>
      </c>
      <c r="M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2400.2999999999997</v>
      </c>
      <c r="N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2400.4299999999998</v>
      </c>
      <c r="O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2436.6899999999996</v>
      </c>
      <c r="P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2475.4799999999996</v>
      </c>
      <c r="Q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2474.7399999999998</v>
      </c>
      <c r="R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2474.8599999999997</v>
      </c>
      <c r="S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2448.9399999999996</v>
      </c>
      <c r="T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2160.6099999999997</v>
      </c>
      <c r="U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2048.0899999999997</v>
      </c>
      <c r="V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2070.42</v>
      </c>
      <c r="W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2133.2599999999998</v>
      </c>
      <c r="X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2275.7199999999998</v>
      </c>
      <c r="Y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2011.1</v>
      </c>
    </row>
    <row r="331" spans="1:25" x14ac:dyDescent="0.2">
      <c r="A331" s="79">
        <f t="shared" si="14"/>
        <v>42632</v>
      </c>
      <c r="B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2123.1799999999998</v>
      </c>
      <c r="C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2166.52</v>
      </c>
      <c r="D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2204.4699999999998</v>
      </c>
      <c r="E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2204.4299999999998</v>
      </c>
      <c r="F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2204.4499999999998</v>
      </c>
      <c r="G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2204.6899999999996</v>
      </c>
      <c r="H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2166.2599999999998</v>
      </c>
      <c r="I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2447.5499999999997</v>
      </c>
      <c r="J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2435.3999999999996</v>
      </c>
      <c r="K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2290.2599999999998</v>
      </c>
      <c r="L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2234.7999999999997</v>
      </c>
      <c r="M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2252.59</v>
      </c>
      <c r="N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2309.9799999999996</v>
      </c>
      <c r="O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2290.1499999999996</v>
      </c>
      <c r="P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2280.48</v>
      </c>
      <c r="Q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2229.5699999999997</v>
      </c>
      <c r="R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2237.2599999999998</v>
      </c>
      <c r="S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2214.31</v>
      </c>
      <c r="T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2114.33</v>
      </c>
      <c r="U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2019.7099999999998</v>
      </c>
      <c r="V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2088.0699999999997</v>
      </c>
      <c r="W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2155.66</v>
      </c>
      <c r="X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2207.3199999999997</v>
      </c>
      <c r="Y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2028.5699999999997</v>
      </c>
    </row>
    <row r="332" spans="1:25" x14ac:dyDescent="0.2">
      <c r="A332" s="79">
        <f t="shared" si="14"/>
        <v>42633</v>
      </c>
      <c r="B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2099.29</v>
      </c>
      <c r="C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2131.8399999999997</v>
      </c>
      <c r="D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2166.66</v>
      </c>
      <c r="E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2185.1899999999996</v>
      </c>
      <c r="F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2185.1299999999997</v>
      </c>
      <c r="G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2148.3599999999997</v>
      </c>
      <c r="H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2122.3399999999997</v>
      </c>
      <c r="I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2447.0499999999997</v>
      </c>
      <c r="J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2374.06</v>
      </c>
      <c r="K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2270.4299999999998</v>
      </c>
      <c r="L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2234.35</v>
      </c>
      <c r="M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2217.1899999999996</v>
      </c>
      <c r="N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2270.35</v>
      </c>
      <c r="O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2270.5499999999997</v>
      </c>
      <c r="P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2270.5499999999997</v>
      </c>
      <c r="Q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2221.6099999999997</v>
      </c>
      <c r="R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2237.0499999999997</v>
      </c>
      <c r="S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2229.58</v>
      </c>
      <c r="T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2080.09</v>
      </c>
      <c r="U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2010.3899999999999</v>
      </c>
      <c r="V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2063.8199999999997</v>
      </c>
      <c r="W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2127.06</v>
      </c>
      <c r="X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2178.6099999999997</v>
      </c>
      <c r="Y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2068.25</v>
      </c>
    </row>
    <row r="333" spans="1:25" x14ac:dyDescent="0.2">
      <c r="A333" s="79">
        <f t="shared" si="14"/>
        <v>42634</v>
      </c>
      <c r="B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2098.9699999999998</v>
      </c>
      <c r="C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2131.4699999999998</v>
      </c>
      <c r="D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2166.48</v>
      </c>
      <c r="E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2185.1299999999997</v>
      </c>
      <c r="F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2185.1099999999997</v>
      </c>
      <c r="G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2148.4399999999996</v>
      </c>
      <c r="H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2122.2799999999997</v>
      </c>
      <c r="I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2447.3599999999997</v>
      </c>
      <c r="J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2435.3999999999996</v>
      </c>
      <c r="K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2330.9699999999998</v>
      </c>
      <c r="L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2290.31</v>
      </c>
      <c r="M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2310.41</v>
      </c>
      <c r="N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2352.7199999999998</v>
      </c>
      <c r="O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2363.87</v>
      </c>
      <c r="P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2330.9299999999998</v>
      </c>
      <c r="Q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2278.4499999999998</v>
      </c>
      <c r="R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2323.2599999999998</v>
      </c>
      <c r="S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2287.8599999999997</v>
      </c>
      <c r="T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2114.8999999999996</v>
      </c>
      <c r="U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2010.85</v>
      </c>
      <c r="V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2063.9699999999998</v>
      </c>
      <c r="W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2141.1499999999996</v>
      </c>
      <c r="X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2207.23</v>
      </c>
      <c r="Y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2038.6399999999999</v>
      </c>
    </row>
    <row r="334" spans="1:25" x14ac:dyDescent="0.2">
      <c r="A334" s="79">
        <f t="shared" si="14"/>
        <v>42635</v>
      </c>
      <c r="B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2114.92</v>
      </c>
      <c r="C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2148.56</v>
      </c>
      <c r="D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2185.06</v>
      </c>
      <c r="E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2204.4299999999998</v>
      </c>
      <c r="F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2204.21</v>
      </c>
      <c r="G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2184.77</v>
      </c>
      <c r="H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2114.1799999999998</v>
      </c>
      <c r="I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2447.5099999999998</v>
      </c>
      <c r="J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2435.16</v>
      </c>
      <c r="K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2352.4499999999998</v>
      </c>
      <c r="L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2320.5899999999997</v>
      </c>
      <c r="M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2331.1099999999997</v>
      </c>
      <c r="N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2375.2999999999997</v>
      </c>
      <c r="O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2375.1499999999996</v>
      </c>
      <c r="P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2363.89</v>
      </c>
      <c r="Q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2261.7599999999998</v>
      </c>
      <c r="R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2270.04</v>
      </c>
      <c r="S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2270.16</v>
      </c>
      <c r="T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2080.4399999999996</v>
      </c>
      <c r="U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2010.6499999999999</v>
      </c>
      <c r="V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2063.5899999999997</v>
      </c>
      <c r="W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2140.89</v>
      </c>
      <c r="X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2207</v>
      </c>
      <c r="Y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2036.6999999999998</v>
      </c>
    </row>
    <row r="335" spans="1:25" x14ac:dyDescent="0.2">
      <c r="A335" s="79">
        <f t="shared" si="14"/>
        <v>42636</v>
      </c>
      <c r="B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2114.85</v>
      </c>
      <c r="C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2148.64</v>
      </c>
      <c r="D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2184.9499999999998</v>
      </c>
      <c r="E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2204.4899999999998</v>
      </c>
      <c r="F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2204.1499999999996</v>
      </c>
      <c r="G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2184.4499999999998</v>
      </c>
      <c r="H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2113.7999999999997</v>
      </c>
      <c r="I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2447.77</v>
      </c>
      <c r="J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2504.17</v>
      </c>
      <c r="K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2436.7399999999998</v>
      </c>
      <c r="L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2436.9499999999998</v>
      </c>
      <c r="M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2436.7399999999998</v>
      </c>
      <c r="N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2436.42</v>
      </c>
      <c r="O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2436.31</v>
      </c>
      <c r="P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2436.3599999999997</v>
      </c>
      <c r="Q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2261.9899999999998</v>
      </c>
      <c r="R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2237.89</v>
      </c>
      <c r="S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2193.0499999999997</v>
      </c>
      <c r="T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2038.9899999999998</v>
      </c>
      <c r="U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2010.6899999999998</v>
      </c>
      <c r="V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2063.4299999999998</v>
      </c>
      <c r="W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2140.5099999999998</v>
      </c>
      <c r="X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2206.84</v>
      </c>
      <c r="Y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2036.61</v>
      </c>
    </row>
    <row r="336" spans="1:25" x14ac:dyDescent="0.2">
      <c r="A336" s="79">
        <f t="shared" si="14"/>
        <v>42637</v>
      </c>
      <c r="B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2140.17</v>
      </c>
      <c r="C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2196.66</v>
      </c>
      <c r="D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2216.7399999999998</v>
      </c>
      <c r="E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2238.0699999999997</v>
      </c>
      <c r="F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2238.1</v>
      </c>
      <c r="G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2216.59</v>
      </c>
      <c r="H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2176.37</v>
      </c>
      <c r="I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2158.42</v>
      </c>
      <c r="J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2046.5099999999998</v>
      </c>
      <c r="K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2399.9699999999998</v>
      </c>
      <c r="L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2355.04</v>
      </c>
      <c r="M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2354.9499999999998</v>
      </c>
      <c r="N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2399.96</v>
      </c>
      <c r="O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2423.9899999999998</v>
      </c>
      <c r="P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2449.42</v>
      </c>
      <c r="Q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2448.9699999999998</v>
      </c>
      <c r="R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2475.2199999999998</v>
      </c>
      <c r="S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2258.17</v>
      </c>
      <c r="T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2047.73</v>
      </c>
      <c r="U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2021.37</v>
      </c>
      <c r="V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2047.6699999999998</v>
      </c>
      <c r="W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2119.59</v>
      </c>
      <c r="X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2239.1499999999996</v>
      </c>
      <c r="Y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2026.1399999999999</v>
      </c>
    </row>
    <row r="337" spans="1:25" x14ac:dyDescent="0.2">
      <c r="A337" s="79">
        <f t="shared" si="14"/>
        <v>42638</v>
      </c>
      <c r="B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2158.5499999999997</v>
      </c>
      <c r="C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2196.6899999999996</v>
      </c>
      <c r="D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2216.9699999999998</v>
      </c>
      <c r="E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2238.1799999999998</v>
      </c>
      <c r="F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2238.14</v>
      </c>
      <c r="G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2217.04</v>
      </c>
      <c r="H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2196.41</v>
      </c>
      <c r="I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2140.1899999999996</v>
      </c>
      <c r="J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2067.9399999999996</v>
      </c>
      <c r="K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2624.5699999999997</v>
      </c>
      <c r="L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2624.58</v>
      </c>
      <c r="M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2624.74</v>
      </c>
      <c r="N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2624.54</v>
      </c>
      <c r="O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2624.38</v>
      </c>
      <c r="P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2474.6</v>
      </c>
      <c r="Q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2474.58</v>
      </c>
      <c r="R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2274.85</v>
      </c>
      <c r="S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2190.42</v>
      </c>
      <c r="T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2015.5099999999998</v>
      </c>
      <c r="U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2013.29</v>
      </c>
      <c r="V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2026.2099999999998</v>
      </c>
      <c r="W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2081.5699999999997</v>
      </c>
      <c r="X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2174.7799999999997</v>
      </c>
      <c r="Y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2047.2499999999998</v>
      </c>
    </row>
    <row r="338" spans="1:25" x14ac:dyDescent="0.2">
      <c r="A338" s="79">
        <f t="shared" si="14"/>
        <v>42639</v>
      </c>
      <c r="B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2114.6799999999998</v>
      </c>
      <c r="C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2148.09</v>
      </c>
      <c r="D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2165.9299999999998</v>
      </c>
      <c r="E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2165.85</v>
      </c>
      <c r="F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2184.5</v>
      </c>
      <c r="G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2184.62</v>
      </c>
      <c r="H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2098.2799999999997</v>
      </c>
      <c r="I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2402.7599999999998</v>
      </c>
      <c r="J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2504.39</v>
      </c>
      <c r="K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2376.7799999999997</v>
      </c>
      <c r="L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2343.16</v>
      </c>
      <c r="M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2354.2999999999997</v>
      </c>
      <c r="N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2449.91</v>
      </c>
      <c r="O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2449.59</v>
      </c>
      <c r="P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2449.4899999999998</v>
      </c>
      <c r="Q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2342.6799999999998</v>
      </c>
      <c r="R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2238.12</v>
      </c>
      <c r="S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2080.6</v>
      </c>
      <c r="T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2018.3899999999999</v>
      </c>
      <c r="U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2045.6</v>
      </c>
      <c r="V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2030.1099999999997</v>
      </c>
      <c r="W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2087.8599999999997</v>
      </c>
      <c r="X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2126.5299999999997</v>
      </c>
      <c r="Y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2056.5499999999997</v>
      </c>
    </row>
    <row r="339" spans="1:25" x14ac:dyDescent="0.2">
      <c r="A339" s="79">
        <f t="shared" si="14"/>
        <v>42640</v>
      </c>
      <c r="B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2100.5499999999997</v>
      </c>
      <c r="C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2132.2999999999997</v>
      </c>
      <c r="D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2149.0099999999998</v>
      </c>
      <c r="E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2148.92</v>
      </c>
      <c r="F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2167.4499999999998</v>
      </c>
      <c r="G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2167.1799999999998</v>
      </c>
      <c r="H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2084.29</v>
      </c>
      <c r="I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2382.96</v>
      </c>
      <c r="J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2476.81</v>
      </c>
      <c r="K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2210.58</v>
      </c>
      <c r="L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2186.3999999999996</v>
      </c>
      <c r="M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2194.5299999999997</v>
      </c>
      <c r="N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2218.6799999999998</v>
      </c>
      <c r="O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2218.5299999999997</v>
      </c>
      <c r="P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2185.67</v>
      </c>
      <c r="Q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2139.42</v>
      </c>
      <c r="R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2121.3399999999997</v>
      </c>
      <c r="S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2070.6099999999997</v>
      </c>
      <c r="T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2025.8799999999999</v>
      </c>
      <c r="U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2018.8799999999999</v>
      </c>
      <c r="V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2020.1</v>
      </c>
      <c r="W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2083.1</v>
      </c>
      <c r="X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2152.84</v>
      </c>
      <c r="Y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2063.7799999999997</v>
      </c>
    </row>
    <row r="340" spans="1:25" x14ac:dyDescent="0.2">
      <c r="A340" s="79">
        <f t="shared" si="14"/>
        <v>42641</v>
      </c>
      <c r="B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2042.1099999999997</v>
      </c>
      <c r="C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2015.02</v>
      </c>
      <c r="D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2047.6499999999999</v>
      </c>
      <c r="E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2068.6999999999998</v>
      </c>
      <c r="F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2068.9699999999998</v>
      </c>
      <c r="G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2047.7799999999997</v>
      </c>
      <c r="H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2027.4199999999998</v>
      </c>
      <c r="I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2230.3999999999996</v>
      </c>
      <c r="J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2201.7599999999998</v>
      </c>
      <c r="K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2100.71</v>
      </c>
      <c r="L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2087.7999999999997</v>
      </c>
      <c r="M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2107.2399999999998</v>
      </c>
      <c r="N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2148.34</v>
      </c>
      <c r="O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2170.71</v>
      </c>
      <c r="P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2170.6999999999998</v>
      </c>
      <c r="Q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2152.5499999999997</v>
      </c>
      <c r="R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2152.7699999999995</v>
      </c>
      <c r="S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2098.7399999999998</v>
      </c>
      <c r="T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2082.6899999999996</v>
      </c>
      <c r="U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2131.85</v>
      </c>
      <c r="V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2092.04</v>
      </c>
      <c r="W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2025.6699999999998</v>
      </c>
      <c r="X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2069.6499999999996</v>
      </c>
      <c r="Y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2191.2199999999998</v>
      </c>
    </row>
    <row r="341" spans="1:25" x14ac:dyDescent="0.2">
      <c r="A341" s="79">
        <f t="shared" si="14"/>
        <v>42642</v>
      </c>
      <c r="B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2028.9199999999998</v>
      </c>
      <c r="C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2015.9799999999998</v>
      </c>
      <c r="D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2040.46</v>
      </c>
      <c r="E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2054</v>
      </c>
      <c r="F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2054.2199999999998</v>
      </c>
      <c r="G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2027.6099999999997</v>
      </c>
      <c r="H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2024.61</v>
      </c>
      <c r="I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2270.14</v>
      </c>
      <c r="J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2235.25</v>
      </c>
      <c r="K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2113.42</v>
      </c>
      <c r="L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2120.04</v>
      </c>
      <c r="M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2120.02</v>
      </c>
      <c r="N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2154.7599999999998</v>
      </c>
      <c r="O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2169.7699999999995</v>
      </c>
      <c r="P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2170.2999999999997</v>
      </c>
      <c r="Q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2126.98</v>
      </c>
      <c r="R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2127.39</v>
      </c>
      <c r="S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2039.8599999999997</v>
      </c>
      <c r="T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2131.9899999999998</v>
      </c>
      <c r="U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2110.16</v>
      </c>
      <c r="V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2062.46</v>
      </c>
      <c r="W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2043.2099999999998</v>
      </c>
      <c r="X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2048.41</v>
      </c>
      <c r="Y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2134.92</v>
      </c>
    </row>
    <row r="342" spans="1:25" x14ac:dyDescent="0.2">
      <c r="A342" s="79">
        <f t="shared" si="14"/>
        <v>42643</v>
      </c>
      <c r="B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2028.27</v>
      </c>
      <c r="C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2040.5099999999998</v>
      </c>
      <c r="D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2068.5499999999997</v>
      </c>
      <c r="E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2083.37</v>
      </c>
      <c r="F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2083.59</v>
      </c>
      <c r="G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2054.4499999999998</v>
      </c>
      <c r="H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2016.11</v>
      </c>
      <c r="I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2287.31</v>
      </c>
      <c r="J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2272.21</v>
      </c>
      <c r="K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2170.5899999999997</v>
      </c>
      <c r="L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2141.1499999999996</v>
      </c>
      <c r="M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2141.04</v>
      </c>
      <c r="N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2140.9299999999998</v>
      </c>
      <c r="O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2155.44</v>
      </c>
      <c r="P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2126.88</v>
      </c>
      <c r="Q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2048.3199999999997</v>
      </c>
      <c r="R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2019.1999999999998</v>
      </c>
      <c r="S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2043.4499999999998</v>
      </c>
      <c r="T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2134.84</v>
      </c>
      <c r="U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2136.66</v>
      </c>
      <c r="V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2071.8399999999997</v>
      </c>
      <c r="W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2026.7499999999998</v>
      </c>
      <c r="X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2069.1499999999996</v>
      </c>
      <c r="Y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2161.6899999999996</v>
      </c>
    </row>
    <row r="343" spans="1:25" hidden="1" x14ac:dyDescent="0.2">
      <c r="A343" s="79">
        <f t="shared" si="14"/>
        <v>42644</v>
      </c>
      <c r="B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C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D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E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F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G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H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I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J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K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L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M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N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O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P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Q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R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S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T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U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V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W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X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Y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</row>
    <row r="345" spans="1:25" x14ac:dyDescent="0.25">
      <c r="A345" s="87" t="s">
        <v>150</v>
      </c>
    </row>
    <row r="346" spans="1:25" ht="12.75" x14ac:dyDescent="0.2">
      <c r="A346" s="167" t="s">
        <v>48</v>
      </c>
      <c r="B346" s="170" t="s">
        <v>121</v>
      </c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1"/>
      <c r="U346" s="171"/>
      <c r="V346" s="171"/>
      <c r="W346" s="171"/>
      <c r="X346" s="171"/>
      <c r="Y346" s="172"/>
    </row>
    <row r="347" spans="1:25" ht="12.75" x14ac:dyDescent="0.2">
      <c r="A347" s="168"/>
      <c r="B347" s="173"/>
      <c r="C347" s="174"/>
      <c r="D347" s="174"/>
      <c r="E347" s="174"/>
      <c r="F347" s="174"/>
      <c r="G347" s="174"/>
      <c r="H347" s="174"/>
      <c r="I347" s="174"/>
      <c r="J347" s="174"/>
      <c r="K347" s="174"/>
      <c r="L347" s="174"/>
      <c r="M347" s="174"/>
      <c r="N347" s="174"/>
      <c r="O347" s="174"/>
      <c r="P347" s="174"/>
      <c r="Q347" s="174"/>
      <c r="R347" s="174"/>
      <c r="S347" s="174"/>
      <c r="T347" s="174"/>
      <c r="U347" s="174"/>
      <c r="V347" s="174"/>
      <c r="W347" s="174"/>
      <c r="X347" s="174"/>
      <c r="Y347" s="175"/>
    </row>
    <row r="348" spans="1:25" ht="12.75" x14ac:dyDescent="0.2">
      <c r="A348" s="168"/>
      <c r="B348" s="176" t="s">
        <v>122</v>
      </c>
      <c r="C348" s="165" t="s">
        <v>123</v>
      </c>
      <c r="D348" s="165" t="s">
        <v>124</v>
      </c>
      <c r="E348" s="165" t="s">
        <v>125</v>
      </c>
      <c r="F348" s="165" t="s">
        <v>126</v>
      </c>
      <c r="G348" s="165" t="s">
        <v>127</v>
      </c>
      <c r="H348" s="165" t="s">
        <v>128</v>
      </c>
      <c r="I348" s="165" t="s">
        <v>129</v>
      </c>
      <c r="J348" s="165" t="s">
        <v>130</v>
      </c>
      <c r="K348" s="165" t="s">
        <v>131</v>
      </c>
      <c r="L348" s="165" t="s">
        <v>132</v>
      </c>
      <c r="M348" s="165" t="s">
        <v>133</v>
      </c>
      <c r="N348" s="178" t="s">
        <v>134</v>
      </c>
      <c r="O348" s="165" t="s">
        <v>135</v>
      </c>
      <c r="P348" s="165" t="s">
        <v>136</v>
      </c>
      <c r="Q348" s="165" t="s">
        <v>137</v>
      </c>
      <c r="R348" s="165" t="s">
        <v>138</v>
      </c>
      <c r="S348" s="165" t="s">
        <v>139</v>
      </c>
      <c r="T348" s="165" t="s">
        <v>140</v>
      </c>
      <c r="U348" s="165" t="s">
        <v>141</v>
      </c>
      <c r="V348" s="165" t="s">
        <v>142</v>
      </c>
      <c r="W348" s="165" t="s">
        <v>143</v>
      </c>
      <c r="X348" s="165" t="s">
        <v>144</v>
      </c>
      <c r="Y348" s="165" t="s">
        <v>145</v>
      </c>
    </row>
    <row r="349" spans="1:25" ht="12.75" x14ac:dyDescent="0.2">
      <c r="A349" s="169"/>
      <c r="B349" s="177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79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</row>
    <row r="350" spans="1:25" x14ac:dyDescent="0.2">
      <c r="A350" s="79">
        <f t="shared" ref="A350:A378" si="15">A313</f>
        <v>42614</v>
      </c>
      <c r="B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2060.7799999999997</v>
      </c>
      <c r="C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2121.83</v>
      </c>
      <c r="D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2194.0899999999997</v>
      </c>
      <c r="E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2214.02</v>
      </c>
      <c r="F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2234.8599999999997</v>
      </c>
      <c r="G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2256.08</v>
      </c>
      <c r="H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2193.89</v>
      </c>
      <c r="I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2562.39</v>
      </c>
      <c r="J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2488.96</v>
      </c>
      <c r="K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2308.6499999999996</v>
      </c>
      <c r="L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2259.7799999999997</v>
      </c>
      <c r="M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2260.04</v>
      </c>
      <c r="N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2260.5199999999995</v>
      </c>
      <c r="O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2260.92</v>
      </c>
      <c r="P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2261.13</v>
      </c>
      <c r="Q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2183.8999999999996</v>
      </c>
      <c r="R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2184.12</v>
      </c>
      <c r="S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2220.4799999999996</v>
      </c>
      <c r="T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2214.39</v>
      </c>
      <c r="U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2078.0299999999997</v>
      </c>
      <c r="V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2105.0699999999997</v>
      </c>
      <c r="W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2160.5099999999998</v>
      </c>
      <c r="X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2197.62</v>
      </c>
      <c r="Y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2028.3199999999997</v>
      </c>
    </row>
    <row r="351" spans="1:25" x14ac:dyDescent="0.2">
      <c r="A351" s="79">
        <f t="shared" si="15"/>
        <v>42615</v>
      </c>
      <c r="B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2074.31</v>
      </c>
      <c r="C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2138.6799999999998</v>
      </c>
      <c r="D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2203.83</v>
      </c>
      <c r="E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2174.56</v>
      </c>
      <c r="F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2213.58</v>
      </c>
      <c r="G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2256.56</v>
      </c>
      <c r="H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2194.0699999999997</v>
      </c>
      <c r="I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2562.34</v>
      </c>
      <c r="J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2489.3000000000002</v>
      </c>
      <c r="K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2309.7699999999995</v>
      </c>
      <c r="L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2280.56</v>
      </c>
      <c r="M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2281.4499999999998</v>
      </c>
      <c r="N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2280.79</v>
      </c>
      <c r="O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2280.5</v>
      </c>
      <c r="P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2280.64</v>
      </c>
      <c r="Q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2198.7599999999998</v>
      </c>
      <c r="R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2198.91</v>
      </c>
      <c r="S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2221.16</v>
      </c>
      <c r="T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2214.14</v>
      </c>
      <c r="U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2062.92</v>
      </c>
      <c r="V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2105.9699999999998</v>
      </c>
      <c r="W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2168.9699999999998</v>
      </c>
      <c r="X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2228.39</v>
      </c>
      <c r="Y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2029.1</v>
      </c>
    </row>
    <row r="352" spans="1:25" x14ac:dyDescent="0.2">
      <c r="A352" s="79">
        <f t="shared" si="15"/>
        <v>42616</v>
      </c>
      <c r="B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2130.42</v>
      </c>
      <c r="C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2186.2999999999997</v>
      </c>
      <c r="D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2226.94</v>
      </c>
      <c r="E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2249.0699999999997</v>
      </c>
      <c r="F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2272.46</v>
      </c>
      <c r="G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2273.2399999999998</v>
      </c>
      <c r="H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2167.7799999999997</v>
      </c>
      <c r="I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2018.1399999999999</v>
      </c>
      <c r="J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2036.0299999999997</v>
      </c>
      <c r="K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2332.7199999999998</v>
      </c>
      <c r="L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2343.5699999999997</v>
      </c>
      <c r="M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2344.31</v>
      </c>
      <c r="N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2343.0099999999998</v>
      </c>
      <c r="O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2342.9299999999998</v>
      </c>
      <c r="P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2343.1499999999996</v>
      </c>
      <c r="Q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2343.1</v>
      </c>
      <c r="R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2343.3599999999997</v>
      </c>
      <c r="S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2302.8599999999997</v>
      </c>
      <c r="T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2230.3799999999997</v>
      </c>
      <c r="U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2124.2999999999997</v>
      </c>
      <c r="V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2098.1099999999997</v>
      </c>
      <c r="W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2180.81</v>
      </c>
      <c r="X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2342.7599999999998</v>
      </c>
      <c r="Y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2004.87</v>
      </c>
    </row>
    <row r="353" spans="1:25" x14ac:dyDescent="0.2">
      <c r="A353" s="79">
        <f t="shared" si="15"/>
        <v>42617</v>
      </c>
      <c r="B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2131.81</v>
      </c>
      <c r="C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2186.8199999999997</v>
      </c>
      <c r="D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2228.2199999999998</v>
      </c>
      <c r="E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2249.9299999999998</v>
      </c>
      <c r="F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2273.17</v>
      </c>
      <c r="G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2274.08</v>
      </c>
      <c r="H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2168.25</v>
      </c>
      <c r="I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2019.2299999999998</v>
      </c>
      <c r="J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2016.3999999999999</v>
      </c>
      <c r="K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2387.92</v>
      </c>
      <c r="L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2364.96</v>
      </c>
      <c r="M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2365.66</v>
      </c>
      <c r="N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2365.66</v>
      </c>
      <c r="O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2365.5499999999997</v>
      </c>
      <c r="P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2411.1999999999998</v>
      </c>
      <c r="Q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2411.6499999999996</v>
      </c>
      <c r="R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2411.6799999999998</v>
      </c>
      <c r="S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2344.5</v>
      </c>
      <c r="T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2239.92</v>
      </c>
      <c r="U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2138.8000000000002</v>
      </c>
      <c r="V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2153.04</v>
      </c>
      <c r="W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2213.7399999999998</v>
      </c>
      <c r="X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2366.3199999999997</v>
      </c>
      <c r="Y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2040.2399999999998</v>
      </c>
    </row>
    <row r="354" spans="1:25" x14ac:dyDescent="0.2">
      <c r="A354" s="79">
        <f t="shared" si="15"/>
        <v>42618</v>
      </c>
      <c r="B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2076.25</v>
      </c>
      <c r="C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2140.38</v>
      </c>
      <c r="D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2205.25</v>
      </c>
      <c r="E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2195.17</v>
      </c>
      <c r="F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2215.7399999999998</v>
      </c>
      <c r="G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2216.0499999999997</v>
      </c>
      <c r="H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2140.3599999999997</v>
      </c>
      <c r="I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2461.2999999999997</v>
      </c>
      <c r="J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2493.25</v>
      </c>
      <c r="K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2344.2799999999997</v>
      </c>
      <c r="L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2282.59</v>
      </c>
      <c r="M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2263.5</v>
      </c>
      <c r="N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2282.5499999999997</v>
      </c>
      <c r="O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2322.7999999999997</v>
      </c>
      <c r="P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2322.7799999999997</v>
      </c>
      <c r="Q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2245.96</v>
      </c>
      <c r="R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2230.1499999999996</v>
      </c>
      <c r="S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2222.7999999999997</v>
      </c>
      <c r="T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2159.25</v>
      </c>
      <c r="U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2064.27</v>
      </c>
      <c r="V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2135.0299999999997</v>
      </c>
      <c r="W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2195.25</v>
      </c>
      <c r="X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2279.46</v>
      </c>
      <c r="Y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2009.5099999999998</v>
      </c>
    </row>
    <row r="355" spans="1:25" x14ac:dyDescent="0.2">
      <c r="A355" s="79">
        <f t="shared" si="15"/>
        <v>42619</v>
      </c>
      <c r="B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2115.4299999999998</v>
      </c>
      <c r="C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2157.92</v>
      </c>
      <c r="D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2205.5</v>
      </c>
      <c r="E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2215.3599999999997</v>
      </c>
      <c r="F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2175.91</v>
      </c>
      <c r="G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2215.3999999999996</v>
      </c>
      <c r="H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2166.81</v>
      </c>
      <c r="I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2483.88</v>
      </c>
      <c r="J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2519.25</v>
      </c>
      <c r="K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2364.6999999999998</v>
      </c>
      <c r="L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2342.88</v>
      </c>
      <c r="M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2342.87</v>
      </c>
      <c r="N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2365.2399999999998</v>
      </c>
      <c r="O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2365.08</v>
      </c>
      <c r="P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2365.2299999999996</v>
      </c>
      <c r="Q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2261.4299999999998</v>
      </c>
      <c r="R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2305.08</v>
      </c>
      <c r="S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2332.7199999999998</v>
      </c>
      <c r="T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2261.8599999999997</v>
      </c>
      <c r="U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2062.7799999999997</v>
      </c>
      <c r="V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2106.1799999999998</v>
      </c>
      <c r="W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2177.66</v>
      </c>
      <c r="X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2228.7999999999997</v>
      </c>
      <c r="Y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2019.4499999999998</v>
      </c>
    </row>
    <row r="356" spans="1:25" x14ac:dyDescent="0.2">
      <c r="A356" s="79">
        <f t="shared" si="15"/>
        <v>42620</v>
      </c>
      <c r="B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2115.33</v>
      </c>
      <c r="C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2157.96</v>
      </c>
      <c r="D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2205.5</v>
      </c>
      <c r="E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2215.3599999999997</v>
      </c>
      <c r="F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2195.2399999999998</v>
      </c>
      <c r="G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2215.41</v>
      </c>
      <c r="H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2166.3999999999996</v>
      </c>
      <c r="I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2483.63</v>
      </c>
      <c r="J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2519.2399999999998</v>
      </c>
      <c r="K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2364.5099999999998</v>
      </c>
      <c r="L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2342.6499999999996</v>
      </c>
      <c r="M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2321.2699999999995</v>
      </c>
      <c r="N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2364.6899999999996</v>
      </c>
      <c r="O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2364.4299999999998</v>
      </c>
      <c r="P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2364.85</v>
      </c>
      <c r="Q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2244.9799999999996</v>
      </c>
      <c r="R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2229.35</v>
      </c>
      <c r="S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2261.6899999999996</v>
      </c>
      <c r="T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2199.63</v>
      </c>
      <c r="U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2052.2199999999998</v>
      </c>
      <c r="V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2106.2299999999996</v>
      </c>
      <c r="W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2177.6</v>
      </c>
      <c r="X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2228.64</v>
      </c>
      <c r="Y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2023.2599999999998</v>
      </c>
    </row>
    <row r="357" spans="1:25" x14ac:dyDescent="0.2">
      <c r="A357" s="79">
        <f t="shared" si="15"/>
        <v>42621</v>
      </c>
      <c r="B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2108.2599999999998</v>
      </c>
      <c r="C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2177.89</v>
      </c>
      <c r="D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2217.25</v>
      </c>
      <c r="E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2227.5699999999997</v>
      </c>
      <c r="F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2227.5099999999998</v>
      </c>
      <c r="G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2238.1299999999997</v>
      </c>
      <c r="H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2159.31</v>
      </c>
      <c r="I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2474.5199999999995</v>
      </c>
      <c r="J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2466.06</v>
      </c>
      <c r="K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2344</v>
      </c>
      <c r="L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2312.77</v>
      </c>
      <c r="M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2322.84</v>
      </c>
      <c r="N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2366.4799999999996</v>
      </c>
      <c r="O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2366.08</v>
      </c>
      <c r="P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2343.7199999999998</v>
      </c>
      <c r="Q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2245.64</v>
      </c>
      <c r="R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2245.8399999999997</v>
      </c>
      <c r="S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2262.2999999999997</v>
      </c>
      <c r="T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2158.81</v>
      </c>
      <c r="U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2042.9099999999999</v>
      </c>
      <c r="V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2093.81</v>
      </c>
      <c r="W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2178.83</v>
      </c>
      <c r="X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2246.0299999999997</v>
      </c>
      <c r="Y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2011.33</v>
      </c>
    </row>
    <row r="358" spans="1:25" x14ac:dyDescent="0.2">
      <c r="A358" s="79">
        <f t="shared" si="15"/>
        <v>42622</v>
      </c>
      <c r="B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2108.23</v>
      </c>
      <c r="C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2177.56</v>
      </c>
      <c r="D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2216.8199999999997</v>
      </c>
      <c r="E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2227.3399999999997</v>
      </c>
      <c r="F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2227.3199999999997</v>
      </c>
      <c r="G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2237.9299999999998</v>
      </c>
      <c r="H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2177.5199999999995</v>
      </c>
      <c r="I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2473.67</v>
      </c>
      <c r="J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2465.37</v>
      </c>
      <c r="K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2344.21</v>
      </c>
      <c r="L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2312.6899999999996</v>
      </c>
      <c r="M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2282.4799999999996</v>
      </c>
      <c r="N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2302.08</v>
      </c>
      <c r="O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2301.89</v>
      </c>
      <c r="P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2301.92</v>
      </c>
      <c r="Q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2230</v>
      </c>
      <c r="R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2246.5099999999998</v>
      </c>
      <c r="S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2279.8599999999997</v>
      </c>
      <c r="T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2200.35</v>
      </c>
      <c r="U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2043.2599999999998</v>
      </c>
      <c r="V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2094.17</v>
      </c>
      <c r="W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2179.0499999999997</v>
      </c>
      <c r="X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2246.31</v>
      </c>
      <c r="Y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2010.5299999999997</v>
      </c>
    </row>
    <row r="359" spans="1:25" x14ac:dyDescent="0.2">
      <c r="A359" s="79">
        <f t="shared" si="15"/>
        <v>42623</v>
      </c>
      <c r="B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2170.7999999999997</v>
      </c>
      <c r="C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2231.5499999999997</v>
      </c>
      <c r="D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2277</v>
      </c>
      <c r="E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2301.41</v>
      </c>
      <c r="F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2289.0500000000002</v>
      </c>
      <c r="G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2301.2399999999998</v>
      </c>
      <c r="H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2231.08</v>
      </c>
      <c r="I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2069.2799999999997</v>
      </c>
      <c r="J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2027.33</v>
      </c>
      <c r="K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2346.13</v>
      </c>
      <c r="L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2346.7199999999998</v>
      </c>
      <c r="M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2325.5099999999998</v>
      </c>
      <c r="N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2368.2799999999997</v>
      </c>
      <c r="O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2368.31</v>
      </c>
      <c r="P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2346.54</v>
      </c>
      <c r="Q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2402.7199999999998</v>
      </c>
      <c r="R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2402.66</v>
      </c>
      <c r="S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2439.34</v>
      </c>
      <c r="T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2207.21</v>
      </c>
      <c r="U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2047.1699999999998</v>
      </c>
      <c r="V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2052.91</v>
      </c>
      <c r="W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2113.1099999999997</v>
      </c>
      <c r="X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2249.2199999999998</v>
      </c>
      <c r="Y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2025.1699999999998</v>
      </c>
    </row>
    <row r="360" spans="1:25" x14ac:dyDescent="0.2">
      <c r="A360" s="79">
        <f t="shared" si="15"/>
        <v>42624</v>
      </c>
      <c r="B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2170.8199999999997</v>
      </c>
      <c r="C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2242.7799999999997</v>
      </c>
      <c r="D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2289.0500000000002</v>
      </c>
      <c r="E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2301.1999999999998</v>
      </c>
      <c r="F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2289.0500000000002</v>
      </c>
      <c r="G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2327.1499999999996</v>
      </c>
      <c r="H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2253.5299999999997</v>
      </c>
      <c r="I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2210.4299999999998</v>
      </c>
      <c r="J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2100.7799999999997</v>
      </c>
      <c r="K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2519.6099999999997</v>
      </c>
      <c r="L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2438.9699999999998</v>
      </c>
      <c r="M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2402.39</v>
      </c>
      <c r="N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2402.35</v>
      </c>
      <c r="O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2438.89</v>
      </c>
      <c r="P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2438.77</v>
      </c>
      <c r="Q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2402.71</v>
      </c>
      <c r="R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2403.0499999999997</v>
      </c>
      <c r="S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2439.6899999999996</v>
      </c>
      <c r="T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2183.4399999999996</v>
      </c>
      <c r="U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2063.81</v>
      </c>
      <c r="V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2076.3799999999997</v>
      </c>
      <c r="W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2147.83</v>
      </c>
      <c r="X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2296.7199999999998</v>
      </c>
      <c r="Y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2006.4299999999998</v>
      </c>
    </row>
    <row r="361" spans="1:25" x14ac:dyDescent="0.2">
      <c r="A361" s="79">
        <f t="shared" si="15"/>
        <v>42625</v>
      </c>
      <c r="B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2108.5899999999997</v>
      </c>
      <c r="C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2178.1</v>
      </c>
      <c r="D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2217.12</v>
      </c>
      <c r="E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2238.1099999999997</v>
      </c>
      <c r="F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2227.67</v>
      </c>
      <c r="G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2260.2799999999997</v>
      </c>
      <c r="H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2177.63</v>
      </c>
      <c r="I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2525.0499999999997</v>
      </c>
      <c r="J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2464.7399999999998</v>
      </c>
      <c r="K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2343.4299999999998</v>
      </c>
      <c r="L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2301.9299999999998</v>
      </c>
      <c r="M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2282.0499999999997</v>
      </c>
      <c r="N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2301.6499999999996</v>
      </c>
      <c r="O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2322.29</v>
      </c>
      <c r="P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2343.83</v>
      </c>
      <c r="Q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2246.4299999999998</v>
      </c>
      <c r="R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2279.7699999999995</v>
      </c>
      <c r="S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2324.9899999999998</v>
      </c>
      <c r="T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2215.2299999999996</v>
      </c>
      <c r="U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2052.63</v>
      </c>
      <c r="V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2107.27</v>
      </c>
      <c r="W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2194.4699999999998</v>
      </c>
      <c r="X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2262.56</v>
      </c>
      <c r="Y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2010.0699999999997</v>
      </c>
    </row>
    <row r="362" spans="1:25" x14ac:dyDescent="0.2">
      <c r="A362" s="79">
        <f t="shared" si="15"/>
        <v>42626</v>
      </c>
      <c r="B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2116.62</v>
      </c>
      <c r="C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2159.5699999999997</v>
      </c>
      <c r="D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2178.1899999999996</v>
      </c>
      <c r="E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2197.4699999999998</v>
      </c>
      <c r="F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2197.34</v>
      </c>
      <c r="G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2217.4799999999996</v>
      </c>
      <c r="H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2141.42</v>
      </c>
      <c r="I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2486.1999999999998</v>
      </c>
      <c r="J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2438.21</v>
      </c>
      <c r="K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2301.85</v>
      </c>
      <c r="L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2245.2799999999997</v>
      </c>
      <c r="M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2244.9799999999996</v>
      </c>
      <c r="N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2263.13</v>
      </c>
      <c r="O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2272.3599999999997</v>
      </c>
      <c r="P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2272.48</v>
      </c>
      <c r="Q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2230.4699999999998</v>
      </c>
      <c r="R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2230.58</v>
      </c>
      <c r="S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2262.9799999999996</v>
      </c>
      <c r="T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2108.4899999999998</v>
      </c>
      <c r="U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2033.06</v>
      </c>
      <c r="V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2081.7199999999998</v>
      </c>
      <c r="W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2163</v>
      </c>
      <c r="X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2214.6499999999996</v>
      </c>
      <c r="Y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2028.3799999999997</v>
      </c>
    </row>
    <row r="363" spans="1:25" x14ac:dyDescent="0.2">
      <c r="A363" s="79">
        <f t="shared" si="15"/>
        <v>42627</v>
      </c>
      <c r="B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2117.29</v>
      </c>
      <c r="C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2160.4899999999998</v>
      </c>
      <c r="D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2198.25</v>
      </c>
      <c r="E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2178.88</v>
      </c>
      <c r="F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2198.16</v>
      </c>
      <c r="G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2198.0699999999997</v>
      </c>
      <c r="H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2142.3799999999997</v>
      </c>
      <c r="I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2462.6</v>
      </c>
      <c r="J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2439.17</v>
      </c>
      <c r="K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2263.66</v>
      </c>
      <c r="L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2219.3999999999996</v>
      </c>
      <c r="M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2210.5299999999997</v>
      </c>
      <c r="N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2263.62</v>
      </c>
      <c r="O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2263.66</v>
      </c>
      <c r="P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2263.6</v>
      </c>
      <c r="Q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2200.7599999999998</v>
      </c>
      <c r="R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2215.66</v>
      </c>
      <c r="S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2263.6999999999998</v>
      </c>
      <c r="T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2133.5099999999998</v>
      </c>
      <c r="U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2043.6999999999998</v>
      </c>
      <c r="V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2107.3999999999996</v>
      </c>
      <c r="W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2194.41</v>
      </c>
      <c r="X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2245.96</v>
      </c>
      <c r="Y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2021.6999999999998</v>
      </c>
    </row>
    <row r="364" spans="1:25" x14ac:dyDescent="0.2">
      <c r="A364" s="79">
        <f t="shared" si="15"/>
        <v>42628</v>
      </c>
      <c r="B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2117.1799999999998</v>
      </c>
      <c r="C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2160.27</v>
      </c>
      <c r="D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2198.1899999999996</v>
      </c>
      <c r="E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2198.06</v>
      </c>
      <c r="F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2197.8999999999996</v>
      </c>
      <c r="G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2197.9699999999998</v>
      </c>
      <c r="H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2178.04</v>
      </c>
      <c r="I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2512.58</v>
      </c>
      <c r="J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2479.6099999999997</v>
      </c>
      <c r="K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2323.1499999999996</v>
      </c>
      <c r="L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2303.2299999999996</v>
      </c>
      <c r="M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2323.4299999999998</v>
      </c>
      <c r="N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2344.83</v>
      </c>
      <c r="O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2344.8199999999997</v>
      </c>
      <c r="P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2367.08</v>
      </c>
      <c r="Q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2263.25</v>
      </c>
      <c r="R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2263.33</v>
      </c>
      <c r="S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2306.85</v>
      </c>
      <c r="T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2133.6099999999997</v>
      </c>
      <c r="U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2043.9199999999998</v>
      </c>
      <c r="V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2107.85</v>
      </c>
      <c r="W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2194.67</v>
      </c>
      <c r="X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2245.96</v>
      </c>
      <c r="Y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2027.84</v>
      </c>
    </row>
    <row r="365" spans="1:25" x14ac:dyDescent="0.2">
      <c r="A365" s="79">
        <f t="shared" si="15"/>
        <v>42629</v>
      </c>
      <c r="B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2117.46</v>
      </c>
      <c r="C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2160.6799999999998</v>
      </c>
      <c r="D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2198.3999999999996</v>
      </c>
      <c r="E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2198.2399999999998</v>
      </c>
      <c r="F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2198.1999999999998</v>
      </c>
      <c r="G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2198.16</v>
      </c>
      <c r="H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2178.5299999999997</v>
      </c>
      <c r="I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2513.39</v>
      </c>
      <c r="J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2479.7999999999997</v>
      </c>
      <c r="K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2323.54</v>
      </c>
      <c r="L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2303.1299999999997</v>
      </c>
      <c r="M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2323.8599999999997</v>
      </c>
      <c r="N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2344.84</v>
      </c>
      <c r="O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2344.7299999999996</v>
      </c>
      <c r="P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2366.9399999999996</v>
      </c>
      <c r="Q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2262.8399999999997</v>
      </c>
      <c r="R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2262.79</v>
      </c>
      <c r="S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2306.7999999999997</v>
      </c>
      <c r="T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2133.46</v>
      </c>
      <c r="U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2044.2399999999998</v>
      </c>
      <c r="V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2107.9899999999998</v>
      </c>
      <c r="W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2195.62</v>
      </c>
      <c r="X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2246.9799999999996</v>
      </c>
      <c r="Y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2026.25</v>
      </c>
    </row>
    <row r="366" spans="1:25" x14ac:dyDescent="0.2">
      <c r="A366" s="79">
        <f t="shared" si="15"/>
        <v>42630</v>
      </c>
      <c r="B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2171.77</v>
      </c>
      <c r="C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2211.5299999999997</v>
      </c>
      <c r="D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2254.9699999999998</v>
      </c>
      <c r="E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2254.85</v>
      </c>
      <c r="F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2254.71</v>
      </c>
      <c r="G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2232.5699999999997</v>
      </c>
      <c r="H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2190.5500000000002</v>
      </c>
      <c r="I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2117.58</v>
      </c>
      <c r="J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2014.4899999999998</v>
      </c>
      <c r="K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2391.4299999999998</v>
      </c>
      <c r="L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2347.25</v>
      </c>
      <c r="M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2369.04</v>
      </c>
      <c r="N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2368.9699999999998</v>
      </c>
      <c r="O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2415.5499999999997</v>
      </c>
      <c r="P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2391.5499999999997</v>
      </c>
      <c r="Q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2391.6899999999996</v>
      </c>
      <c r="R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2403.85</v>
      </c>
      <c r="S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2326.42</v>
      </c>
      <c r="T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2113.56</v>
      </c>
      <c r="U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2048.5099999999998</v>
      </c>
      <c r="V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2064.8999999999996</v>
      </c>
      <c r="W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2127.21</v>
      </c>
      <c r="X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2268.54</v>
      </c>
      <c r="Y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2005.9099999999999</v>
      </c>
    </row>
    <row r="367" spans="1:25" x14ac:dyDescent="0.2">
      <c r="A367" s="79">
        <f t="shared" si="15"/>
        <v>42631</v>
      </c>
      <c r="B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2153.23</v>
      </c>
      <c r="C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2191.33</v>
      </c>
      <c r="D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2254.9799999999996</v>
      </c>
      <c r="E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2254.8199999999997</v>
      </c>
      <c r="F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2254.79</v>
      </c>
      <c r="G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2232.71</v>
      </c>
      <c r="H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2190.9299999999998</v>
      </c>
      <c r="I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2190.91</v>
      </c>
      <c r="J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2070.2599999999998</v>
      </c>
      <c r="K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2440.37</v>
      </c>
      <c r="L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2415.67</v>
      </c>
      <c r="M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2392.1</v>
      </c>
      <c r="N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2392.2399999999998</v>
      </c>
      <c r="O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2428.1899999999996</v>
      </c>
      <c r="P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2466.6499999999996</v>
      </c>
      <c r="Q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2465.92</v>
      </c>
      <c r="R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2466.04</v>
      </c>
      <c r="S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2440.3399999999997</v>
      </c>
      <c r="T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2154.44</v>
      </c>
      <c r="U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2042.87</v>
      </c>
      <c r="V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2065.0099999999998</v>
      </c>
      <c r="W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2127.3199999999997</v>
      </c>
      <c r="X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2268.58</v>
      </c>
      <c r="Y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2006.1999999999998</v>
      </c>
    </row>
    <row r="368" spans="1:25" x14ac:dyDescent="0.2">
      <c r="A368" s="79">
        <f t="shared" si="15"/>
        <v>42632</v>
      </c>
      <c r="B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2117.3199999999997</v>
      </c>
      <c r="C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2160.2999999999997</v>
      </c>
      <c r="D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2197.9299999999998</v>
      </c>
      <c r="E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2197.89</v>
      </c>
      <c r="F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2197.92</v>
      </c>
      <c r="G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2198.1499999999996</v>
      </c>
      <c r="H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2160.04</v>
      </c>
      <c r="I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2438.96</v>
      </c>
      <c r="J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2426.91</v>
      </c>
      <c r="K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2283</v>
      </c>
      <c r="L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2228</v>
      </c>
      <c r="M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2245.64</v>
      </c>
      <c r="N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2302.5499999999997</v>
      </c>
      <c r="O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2282.89</v>
      </c>
      <c r="P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2273.2999999999997</v>
      </c>
      <c r="Q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2222.8199999999997</v>
      </c>
      <c r="R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2230.4499999999998</v>
      </c>
      <c r="S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2207.6899999999996</v>
      </c>
      <c r="T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2108.5499999999997</v>
      </c>
      <c r="U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2014.73</v>
      </c>
      <c r="V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2082.5099999999998</v>
      </c>
      <c r="W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2149.5299999999997</v>
      </c>
      <c r="X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2200.7599999999998</v>
      </c>
      <c r="Y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2023.5199999999998</v>
      </c>
    </row>
    <row r="369" spans="1:27" x14ac:dyDescent="0.2">
      <c r="A369" s="79">
        <f t="shared" si="15"/>
        <v>42633</v>
      </c>
      <c r="B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2093.64</v>
      </c>
      <c r="C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2125.91</v>
      </c>
      <c r="D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2160.4399999999996</v>
      </c>
      <c r="E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2178.81</v>
      </c>
      <c r="F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2178.7599999999998</v>
      </c>
      <c r="G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2142.2999999999997</v>
      </c>
      <c r="H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2116.4899999999998</v>
      </c>
      <c r="I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2438.46</v>
      </c>
      <c r="J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2366.0899999999997</v>
      </c>
      <c r="K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2263.33</v>
      </c>
      <c r="L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2227.56</v>
      </c>
      <c r="M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2210.54</v>
      </c>
      <c r="N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2263.25</v>
      </c>
      <c r="O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2263.4499999999998</v>
      </c>
      <c r="P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2263.4499999999998</v>
      </c>
      <c r="Q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2214.9299999999998</v>
      </c>
      <c r="R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2230.2399999999998</v>
      </c>
      <c r="S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2222.83</v>
      </c>
      <c r="T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2074.6</v>
      </c>
      <c r="U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2005.4899999999998</v>
      </c>
      <c r="V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2058.4699999999998</v>
      </c>
      <c r="W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2121.1799999999998</v>
      </c>
      <c r="X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2172.29</v>
      </c>
      <c r="Y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2062.8599999999997</v>
      </c>
    </row>
    <row r="370" spans="1:27" x14ac:dyDescent="0.2">
      <c r="A370" s="79">
        <f t="shared" si="15"/>
        <v>42634</v>
      </c>
      <c r="B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2093.3199999999997</v>
      </c>
      <c r="C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2125.5499999999997</v>
      </c>
      <c r="D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2160.2599999999998</v>
      </c>
      <c r="E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2178.7599999999998</v>
      </c>
      <c r="F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2178.7299999999996</v>
      </c>
      <c r="G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2142.37</v>
      </c>
      <c r="H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2116.4399999999996</v>
      </c>
      <c r="I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2438.77</v>
      </c>
      <c r="J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2426.91</v>
      </c>
      <c r="K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2323.37</v>
      </c>
      <c r="L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2283.04</v>
      </c>
      <c r="M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2302.9799999999996</v>
      </c>
      <c r="N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2344.9299999999998</v>
      </c>
      <c r="O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2355.9899999999998</v>
      </c>
      <c r="P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2323.3199999999997</v>
      </c>
      <c r="Q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2271.29</v>
      </c>
      <c r="R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2315.7199999999998</v>
      </c>
      <c r="S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2280.62</v>
      </c>
      <c r="T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2109.1099999999997</v>
      </c>
      <c r="U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2005.9399999999998</v>
      </c>
      <c r="V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2058.62</v>
      </c>
      <c r="W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2135.1499999999996</v>
      </c>
      <c r="X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2200.67</v>
      </c>
      <c r="Y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2033.4999999999998</v>
      </c>
    </row>
    <row r="371" spans="1:27" x14ac:dyDescent="0.2">
      <c r="A371" s="79">
        <f t="shared" si="15"/>
        <v>42635</v>
      </c>
      <c r="B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2109.13</v>
      </c>
      <c r="C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2142.4899999999998</v>
      </c>
      <c r="D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2178.6899999999996</v>
      </c>
      <c r="E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2197.89</v>
      </c>
      <c r="F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2197.67</v>
      </c>
      <c r="G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2178.3999999999996</v>
      </c>
      <c r="H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2108.3999999999996</v>
      </c>
      <c r="I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2438.92</v>
      </c>
      <c r="J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2426.67</v>
      </c>
      <c r="K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2344.66</v>
      </c>
      <c r="L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2313.0699999999997</v>
      </c>
      <c r="M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2323.5</v>
      </c>
      <c r="N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2367.3199999999997</v>
      </c>
      <c r="O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2367.17</v>
      </c>
      <c r="P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2356.0099999999998</v>
      </c>
      <c r="Q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2254.7399999999998</v>
      </c>
      <c r="R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2262.9399999999996</v>
      </c>
      <c r="S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2263.0699999999997</v>
      </c>
      <c r="T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2074.9399999999996</v>
      </c>
      <c r="U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2005.7399999999998</v>
      </c>
      <c r="V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2058.2399999999998</v>
      </c>
      <c r="W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2134.89</v>
      </c>
      <c r="X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2200.4399999999996</v>
      </c>
      <c r="Y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2031.58</v>
      </c>
    </row>
    <row r="372" spans="1:27" x14ac:dyDescent="0.2">
      <c r="A372" s="79">
        <f t="shared" si="15"/>
        <v>42636</v>
      </c>
      <c r="B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2109.0699999999997</v>
      </c>
      <c r="C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2142.5699999999997</v>
      </c>
      <c r="D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2178.58</v>
      </c>
      <c r="E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2197.9499999999998</v>
      </c>
      <c r="F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2197.62</v>
      </c>
      <c r="G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2178.08</v>
      </c>
      <c r="H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2108.0299999999997</v>
      </c>
      <c r="I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2439.1799999999998</v>
      </c>
      <c r="J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2495.1</v>
      </c>
      <c r="K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2428.2399999999998</v>
      </c>
      <c r="L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2428.4499999999998</v>
      </c>
      <c r="M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2428.2399999999998</v>
      </c>
      <c r="N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2427.92</v>
      </c>
      <c r="O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2427.81</v>
      </c>
      <c r="P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2427.87</v>
      </c>
      <c r="Q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2254.96</v>
      </c>
      <c r="R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2231.0699999999997</v>
      </c>
      <c r="S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2186.6</v>
      </c>
      <c r="T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2033.85</v>
      </c>
      <c r="U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2005.79</v>
      </c>
      <c r="V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2058.0899999999997</v>
      </c>
      <c r="W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2134.5099999999998</v>
      </c>
      <c r="X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2200.2799999999997</v>
      </c>
      <c r="Y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2031.4899999999998</v>
      </c>
    </row>
    <row r="373" spans="1:27" x14ac:dyDescent="0.2">
      <c r="A373" s="79">
        <f t="shared" si="15"/>
        <v>42637</v>
      </c>
      <c r="B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2134.17</v>
      </c>
      <c r="C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2190.1899999999996</v>
      </c>
      <c r="D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2210.1</v>
      </c>
      <c r="E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2231.2399999999998</v>
      </c>
      <c r="F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2231.2799999999997</v>
      </c>
      <c r="G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2209.9499999999998</v>
      </c>
      <c r="H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2170.0699999999997</v>
      </c>
      <c r="I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2152.27</v>
      </c>
      <c r="J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2041.31</v>
      </c>
      <c r="K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2391.7799999999997</v>
      </c>
      <c r="L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2347.2299999999996</v>
      </c>
      <c r="M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2347.14</v>
      </c>
      <c r="N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2391.77</v>
      </c>
      <c r="O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2415.6</v>
      </c>
      <c r="P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2440.8199999999997</v>
      </c>
      <c r="Q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2440.3599999999997</v>
      </c>
      <c r="R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2466.3999999999996</v>
      </c>
      <c r="S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2251.1799999999998</v>
      </c>
      <c r="T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2042.5099999999998</v>
      </c>
      <c r="U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2016.3799999999999</v>
      </c>
      <c r="V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2042.4599999999998</v>
      </c>
      <c r="W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2113.77</v>
      </c>
      <c r="X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2232.3199999999997</v>
      </c>
      <c r="Y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2021.11</v>
      </c>
    </row>
    <row r="374" spans="1:27" x14ac:dyDescent="0.2">
      <c r="A374" s="79">
        <f t="shared" si="15"/>
        <v>42638</v>
      </c>
      <c r="B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2152.3999999999996</v>
      </c>
      <c r="C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2190.21</v>
      </c>
      <c r="D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2210.3199999999997</v>
      </c>
      <c r="E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2231.35</v>
      </c>
      <c r="F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2231.3199999999997</v>
      </c>
      <c r="G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2210.39</v>
      </c>
      <c r="H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2189.9299999999998</v>
      </c>
      <c r="I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2134.1899999999996</v>
      </c>
      <c r="J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2062.56</v>
      </c>
      <c r="K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2614.4799999999996</v>
      </c>
      <c r="L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2614.4899999999998</v>
      </c>
      <c r="M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2614.6499999999996</v>
      </c>
      <c r="N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2614.4499999999998</v>
      </c>
      <c r="O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2614.29</v>
      </c>
      <c r="P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2465.7799999999997</v>
      </c>
      <c r="Q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2465.7600000000002</v>
      </c>
      <c r="R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2267.71</v>
      </c>
      <c r="S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2184</v>
      </c>
      <c r="T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2010.57</v>
      </c>
      <c r="U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2008.37</v>
      </c>
      <c r="V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2021.1699999999998</v>
      </c>
      <c r="W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2076.0699999999997</v>
      </c>
      <c r="X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2168.4899999999998</v>
      </c>
      <c r="Y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2042.04</v>
      </c>
    </row>
    <row r="375" spans="1:27" x14ac:dyDescent="0.2">
      <c r="A375" s="79">
        <f t="shared" si="15"/>
        <v>42639</v>
      </c>
      <c r="B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2108.8999999999996</v>
      </c>
      <c r="C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2142.0299999999997</v>
      </c>
      <c r="D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2159.7199999999998</v>
      </c>
      <c r="E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2159.64</v>
      </c>
      <c r="F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2178.12</v>
      </c>
      <c r="G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2178.25</v>
      </c>
      <c r="H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2092.64</v>
      </c>
      <c r="I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2394.5499999999997</v>
      </c>
      <c r="J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2495.3199999999997</v>
      </c>
      <c r="K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2368.7799999999997</v>
      </c>
      <c r="L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2335.4499999999998</v>
      </c>
      <c r="M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2346.5</v>
      </c>
      <c r="N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2441.2999999999997</v>
      </c>
      <c r="O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2440.98</v>
      </c>
      <c r="P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2440.88</v>
      </c>
      <c r="Q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2334.9799999999996</v>
      </c>
      <c r="R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2231.2999999999997</v>
      </c>
      <c r="S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2075.1099999999997</v>
      </c>
      <c r="T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2013.4199999999998</v>
      </c>
      <c r="U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2040.3999999999999</v>
      </c>
      <c r="V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2025.0499999999997</v>
      </c>
      <c r="W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2082.2999999999997</v>
      </c>
      <c r="X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2120.6499999999996</v>
      </c>
      <c r="Y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2051.2599999999998</v>
      </c>
    </row>
    <row r="376" spans="1:27" x14ac:dyDescent="0.2">
      <c r="A376" s="79">
        <f t="shared" si="15"/>
        <v>42640</v>
      </c>
      <c r="B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2094.89</v>
      </c>
      <c r="C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2126.37</v>
      </c>
      <c r="D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2142.9399999999996</v>
      </c>
      <c r="E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2142.85</v>
      </c>
      <c r="F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2161.2199999999998</v>
      </c>
      <c r="G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2160.96</v>
      </c>
      <c r="H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2078.7599999999998</v>
      </c>
      <c r="I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2374.91</v>
      </c>
      <c r="J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2467.9699999999998</v>
      </c>
      <c r="K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2203.9899999999998</v>
      </c>
      <c r="L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2180.0199999999995</v>
      </c>
      <c r="M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2188.08</v>
      </c>
      <c r="N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2212.02</v>
      </c>
      <c r="O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2211.87</v>
      </c>
      <c r="P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2179.29</v>
      </c>
      <c r="Q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2133.4299999999998</v>
      </c>
      <c r="R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2115.5</v>
      </c>
      <c r="S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2065.1999999999998</v>
      </c>
      <c r="T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2020.85</v>
      </c>
      <c r="U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2013.9099999999999</v>
      </c>
      <c r="V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2015.12</v>
      </c>
      <c r="W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2077.5899999999997</v>
      </c>
      <c r="X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2146.73</v>
      </c>
      <c r="Y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2058.4299999999998</v>
      </c>
      <c r="AA376" s="80"/>
    </row>
    <row r="377" spans="1:27" x14ac:dyDescent="0.2">
      <c r="A377" s="79">
        <f t="shared" si="15"/>
        <v>42641</v>
      </c>
      <c r="B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2036.9399999999998</v>
      </c>
      <c r="C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2010.08</v>
      </c>
      <c r="D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2042.4299999999998</v>
      </c>
      <c r="E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2063.31</v>
      </c>
      <c r="F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2063.58</v>
      </c>
      <c r="G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2042.5699999999997</v>
      </c>
      <c r="H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2022.3799999999999</v>
      </c>
      <c r="I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2223.64</v>
      </c>
      <c r="J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2195.25</v>
      </c>
      <c r="K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2095.04</v>
      </c>
      <c r="L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2082.25</v>
      </c>
      <c r="M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2101.52</v>
      </c>
      <c r="N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2142.27</v>
      </c>
      <c r="O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2164.4499999999998</v>
      </c>
      <c r="P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2164.4399999999996</v>
      </c>
      <c r="Q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2146.4499999999998</v>
      </c>
      <c r="R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2146.67</v>
      </c>
      <c r="S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2093.1</v>
      </c>
      <c r="T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2077.1799999999998</v>
      </c>
      <c r="U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2125.9299999999998</v>
      </c>
      <c r="V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2086.4499999999998</v>
      </c>
      <c r="W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2020.6399999999999</v>
      </c>
      <c r="X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2064.25</v>
      </c>
      <c r="Y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2184.79</v>
      </c>
    </row>
    <row r="378" spans="1:27" x14ac:dyDescent="0.2">
      <c r="A378" s="79">
        <f t="shared" si="15"/>
        <v>42642</v>
      </c>
      <c r="B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2023.86</v>
      </c>
      <c r="C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2011.0299999999997</v>
      </c>
      <c r="D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2035.31</v>
      </c>
      <c r="E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2048.73</v>
      </c>
      <c r="F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2048.9499999999998</v>
      </c>
      <c r="G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2022.5699999999997</v>
      </c>
      <c r="H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2019.5899999999997</v>
      </c>
      <c r="I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2263.04</v>
      </c>
      <c r="J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2228.4499999999998</v>
      </c>
      <c r="K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2107.6499999999996</v>
      </c>
      <c r="L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2114.21</v>
      </c>
      <c r="M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2114.1899999999996</v>
      </c>
      <c r="N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2148.64</v>
      </c>
      <c r="O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2163.5299999999997</v>
      </c>
      <c r="P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2164.0499999999997</v>
      </c>
      <c r="Q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2121.1</v>
      </c>
      <c r="R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2121.5</v>
      </c>
      <c r="S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2034.7099999999998</v>
      </c>
      <c r="T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2126.06</v>
      </c>
      <c r="U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2104.42</v>
      </c>
      <c r="V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2057.12</v>
      </c>
      <c r="W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2038.0299999999997</v>
      </c>
      <c r="X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2043.1899999999998</v>
      </c>
      <c r="Y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2128.9699999999998</v>
      </c>
    </row>
    <row r="379" spans="1:27" x14ac:dyDescent="0.2">
      <c r="A379" s="79">
        <f t="shared" ref="A379:A380" si="16">A342</f>
        <v>42643</v>
      </c>
      <c r="B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2023.2199999999998</v>
      </c>
      <c r="C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2035.35</v>
      </c>
      <c r="D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2063.1499999999996</v>
      </c>
      <c r="E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2077.85</v>
      </c>
      <c r="F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2078.08</v>
      </c>
      <c r="G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2049.1799999999998</v>
      </c>
      <c r="H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2011.1699999999998</v>
      </c>
      <c r="I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2280.0699999999997</v>
      </c>
      <c r="J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2265.1</v>
      </c>
      <c r="K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2164.33</v>
      </c>
      <c r="L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2135.1499999999996</v>
      </c>
      <c r="M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2135.0299999999997</v>
      </c>
      <c r="N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2134.92</v>
      </c>
      <c r="O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2149.31</v>
      </c>
      <c r="P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2121</v>
      </c>
      <c r="Q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2043.1</v>
      </c>
      <c r="R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2014.2199999999998</v>
      </c>
      <c r="S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2038.27</v>
      </c>
      <c r="T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2128.89</v>
      </c>
      <c r="U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2130.6999999999998</v>
      </c>
      <c r="V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2066.42</v>
      </c>
      <c r="W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2021.7099999999998</v>
      </c>
      <c r="X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2063.75</v>
      </c>
      <c r="Y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2155.5099999999998</v>
      </c>
    </row>
    <row r="380" spans="1:27" hidden="1" x14ac:dyDescent="0.2">
      <c r="A380" s="79">
        <f t="shared" si="16"/>
        <v>42644</v>
      </c>
      <c r="B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C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D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E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F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G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H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I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J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K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L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M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N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O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P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Q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R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S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T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U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V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W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X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Y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</row>
    <row r="381" spans="1:27" x14ac:dyDescent="0.2">
      <c r="A381" s="85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</row>
    <row r="382" spans="1:27" x14ac:dyDescent="0.25">
      <c r="A382" s="87" t="s">
        <v>151</v>
      </c>
    </row>
    <row r="383" spans="1:27" ht="12.75" x14ac:dyDescent="0.2">
      <c r="A383" s="167" t="s">
        <v>48</v>
      </c>
      <c r="B383" s="170" t="s">
        <v>121</v>
      </c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1"/>
      <c r="U383" s="171"/>
      <c r="V383" s="171"/>
      <c r="W383" s="171"/>
      <c r="X383" s="171"/>
      <c r="Y383" s="172"/>
    </row>
    <row r="384" spans="1:27" ht="12.75" x14ac:dyDescent="0.2">
      <c r="A384" s="168"/>
      <c r="B384" s="173"/>
      <c r="C384" s="174"/>
      <c r="D384" s="174"/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5"/>
    </row>
    <row r="385" spans="1:25" ht="12.75" x14ac:dyDescent="0.2">
      <c r="A385" s="168"/>
      <c r="B385" s="176" t="s">
        <v>122</v>
      </c>
      <c r="C385" s="165" t="s">
        <v>123</v>
      </c>
      <c r="D385" s="165" t="s">
        <v>124</v>
      </c>
      <c r="E385" s="165" t="s">
        <v>125</v>
      </c>
      <c r="F385" s="165" t="s">
        <v>126</v>
      </c>
      <c r="G385" s="165" t="s">
        <v>127</v>
      </c>
      <c r="H385" s="165" t="s">
        <v>128</v>
      </c>
      <c r="I385" s="165" t="s">
        <v>129</v>
      </c>
      <c r="J385" s="165" t="s">
        <v>130</v>
      </c>
      <c r="K385" s="165" t="s">
        <v>131</v>
      </c>
      <c r="L385" s="165" t="s">
        <v>132</v>
      </c>
      <c r="M385" s="165" t="s">
        <v>133</v>
      </c>
      <c r="N385" s="178" t="s">
        <v>134</v>
      </c>
      <c r="O385" s="165" t="s">
        <v>135</v>
      </c>
      <c r="P385" s="165" t="s">
        <v>136</v>
      </c>
      <c r="Q385" s="165" t="s">
        <v>137</v>
      </c>
      <c r="R385" s="165" t="s">
        <v>138</v>
      </c>
      <c r="S385" s="165" t="s">
        <v>139</v>
      </c>
      <c r="T385" s="165" t="s">
        <v>140</v>
      </c>
      <c r="U385" s="165" t="s">
        <v>141</v>
      </c>
      <c r="V385" s="165" t="s">
        <v>142</v>
      </c>
      <c r="W385" s="165" t="s">
        <v>143</v>
      </c>
      <c r="X385" s="165" t="s">
        <v>144</v>
      </c>
      <c r="Y385" s="165" t="s">
        <v>145</v>
      </c>
    </row>
    <row r="386" spans="1:25" ht="12.75" x14ac:dyDescent="0.2">
      <c r="A386" s="169"/>
      <c r="B386" s="177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79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</row>
    <row r="387" spans="1:25" x14ac:dyDescent="0.2">
      <c r="A387" s="79">
        <f t="shared" ref="A387:A415" si="17">A350</f>
        <v>42614</v>
      </c>
      <c r="B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2041.34</v>
      </c>
      <c r="C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2100.52</v>
      </c>
      <c r="D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2170.5499999999997</v>
      </c>
      <c r="E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2189.87</v>
      </c>
      <c r="F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2210.0699999999997</v>
      </c>
      <c r="G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2230.63</v>
      </c>
      <c r="H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2170.35</v>
      </c>
      <c r="I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2527.5099999999998</v>
      </c>
      <c r="J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2456.34</v>
      </c>
      <c r="K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2281.58</v>
      </c>
      <c r="L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2234.21</v>
      </c>
      <c r="M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2234.4699999999998</v>
      </c>
      <c r="N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2234.9299999999998</v>
      </c>
      <c r="O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2235.3199999999997</v>
      </c>
      <c r="P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2235.52</v>
      </c>
      <c r="Q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2160.6799999999998</v>
      </c>
      <c r="R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2160.89</v>
      </c>
      <c r="S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2196.13</v>
      </c>
      <c r="T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2190.2199999999998</v>
      </c>
      <c r="U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2058.0699999999997</v>
      </c>
      <c r="V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2084.27</v>
      </c>
      <c r="W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2138.0099999999998</v>
      </c>
      <c r="X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2173.9699999999998</v>
      </c>
      <c r="Y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2009.8899999999999</v>
      </c>
    </row>
    <row r="388" spans="1:25" x14ac:dyDescent="0.2">
      <c r="A388" s="79">
        <f t="shared" si="17"/>
        <v>42615</v>
      </c>
      <c r="B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2054.46</v>
      </c>
      <c r="C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2116.84</v>
      </c>
      <c r="D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2179.9899999999998</v>
      </c>
      <c r="E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2151.62</v>
      </c>
      <c r="F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2189.4399999999996</v>
      </c>
      <c r="G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2231.09</v>
      </c>
      <c r="H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2170.54</v>
      </c>
      <c r="I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2527.46</v>
      </c>
      <c r="J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2456.66</v>
      </c>
      <c r="K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2282.67</v>
      </c>
      <c r="L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2254.3599999999997</v>
      </c>
      <c r="M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2255.2199999999998</v>
      </c>
      <c r="N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2254.58</v>
      </c>
      <c r="O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2254.2999999999997</v>
      </c>
      <c r="P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2254.4399999999996</v>
      </c>
      <c r="Q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2175.0699999999997</v>
      </c>
      <c r="R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2175.2199999999998</v>
      </c>
      <c r="S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2196.79</v>
      </c>
      <c r="T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2189.9799999999996</v>
      </c>
      <c r="U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2043.4199999999998</v>
      </c>
      <c r="V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2085.14</v>
      </c>
      <c r="W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2146.21</v>
      </c>
      <c r="X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2203.79</v>
      </c>
      <c r="Y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2010.6399999999999</v>
      </c>
    </row>
    <row r="389" spans="1:25" x14ac:dyDescent="0.2">
      <c r="A389" s="79">
        <f t="shared" si="17"/>
        <v>42616</v>
      </c>
      <c r="B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2108.8399999999997</v>
      </c>
      <c r="C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2163</v>
      </c>
      <c r="D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2202.39</v>
      </c>
      <c r="E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2223.84</v>
      </c>
      <c r="F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2246.5099999999998</v>
      </c>
      <c r="G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2247.2599999999998</v>
      </c>
      <c r="H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2145.0499999999997</v>
      </c>
      <c r="I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2000.0199999999998</v>
      </c>
      <c r="J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2017.36</v>
      </c>
      <c r="K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2304.91</v>
      </c>
      <c r="L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2315.42</v>
      </c>
      <c r="M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2316.14</v>
      </c>
      <c r="N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2314.89</v>
      </c>
      <c r="O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2314.7999999999997</v>
      </c>
      <c r="P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2315.0199999999995</v>
      </c>
      <c r="Q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2314.9699999999998</v>
      </c>
      <c r="R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2315.2199999999998</v>
      </c>
      <c r="S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2275.9699999999998</v>
      </c>
      <c r="T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2205.7199999999998</v>
      </c>
      <c r="U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2102.91</v>
      </c>
      <c r="V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2077.5299999999997</v>
      </c>
      <c r="W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2157.6799999999998</v>
      </c>
      <c r="X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2314.64</v>
      </c>
      <c r="Y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1987.1599999999999</v>
      </c>
    </row>
    <row r="390" spans="1:25" x14ac:dyDescent="0.2">
      <c r="A390" s="79">
        <f t="shared" si="17"/>
        <v>42617</v>
      </c>
      <c r="B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2110.1899999999996</v>
      </c>
      <c r="C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2163.5099999999998</v>
      </c>
      <c r="D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2203.63</v>
      </c>
      <c r="E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2224.67</v>
      </c>
      <c r="F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2247.1999999999998</v>
      </c>
      <c r="G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2248.0699999999997</v>
      </c>
      <c r="H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2145.5099999999998</v>
      </c>
      <c r="I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2001.08</v>
      </c>
      <c r="J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1998.34</v>
      </c>
      <c r="K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2358.41</v>
      </c>
      <c r="L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2336.16</v>
      </c>
      <c r="M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2336.8399999999997</v>
      </c>
      <c r="N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2336.8399999999997</v>
      </c>
      <c r="O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2336.7299999999996</v>
      </c>
      <c r="P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2380.9699999999998</v>
      </c>
      <c r="Q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2381.41</v>
      </c>
      <c r="R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2381.4399999999996</v>
      </c>
      <c r="S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2316.3199999999997</v>
      </c>
      <c r="T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2214.9699999999998</v>
      </c>
      <c r="U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2116.96</v>
      </c>
      <c r="V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2130.7699999999995</v>
      </c>
      <c r="W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2189.6</v>
      </c>
      <c r="X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2337.4799999999996</v>
      </c>
      <c r="Y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2021.4399999999998</v>
      </c>
    </row>
    <row r="391" spans="1:25" x14ac:dyDescent="0.2">
      <c r="A391" s="79">
        <f t="shared" si="17"/>
        <v>42618</v>
      </c>
      <c r="B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2056.3399999999997</v>
      </c>
      <c r="C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2118.5</v>
      </c>
      <c r="D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2181.37</v>
      </c>
      <c r="E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2171.6</v>
      </c>
      <c r="F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2191.5299999999997</v>
      </c>
      <c r="G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2191.83</v>
      </c>
      <c r="H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2118.4699999999998</v>
      </c>
      <c r="I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2429.5299999999997</v>
      </c>
      <c r="J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2460.4899999999998</v>
      </c>
      <c r="K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2316.1099999999997</v>
      </c>
      <c r="L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2256.3199999999997</v>
      </c>
      <c r="M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2237.8199999999997</v>
      </c>
      <c r="N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2256.2799999999997</v>
      </c>
      <c r="O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2295.2999999999997</v>
      </c>
      <c r="P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2295.2799999999997</v>
      </c>
      <c r="Q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2220.83</v>
      </c>
      <c r="R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2205.5</v>
      </c>
      <c r="S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2198.37</v>
      </c>
      <c r="T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2136.79</v>
      </c>
      <c r="U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2044.73</v>
      </c>
      <c r="V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2113.31</v>
      </c>
      <c r="W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2171.67</v>
      </c>
      <c r="X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2253.29</v>
      </c>
      <c r="Y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1991.6499999999999</v>
      </c>
    </row>
    <row r="392" spans="1:25" x14ac:dyDescent="0.2">
      <c r="A392" s="79">
        <f t="shared" si="17"/>
        <v>42619</v>
      </c>
      <c r="B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2094.3199999999997</v>
      </c>
      <c r="C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2135.5</v>
      </c>
      <c r="D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2181.6099999999997</v>
      </c>
      <c r="E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2191.16</v>
      </c>
      <c r="F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2152.9299999999998</v>
      </c>
      <c r="G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2191.21</v>
      </c>
      <c r="H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2144.1099999999997</v>
      </c>
      <c r="I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2451.42</v>
      </c>
      <c r="J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2485.6899999999996</v>
      </c>
      <c r="K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2335.8999999999996</v>
      </c>
      <c r="L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2314.7599999999998</v>
      </c>
      <c r="M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2314.75</v>
      </c>
      <c r="N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2336.4299999999998</v>
      </c>
      <c r="O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2336.2799999999997</v>
      </c>
      <c r="P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2336.42</v>
      </c>
      <c r="Q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2235.81</v>
      </c>
      <c r="R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2278.12</v>
      </c>
      <c r="S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2304.91</v>
      </c>
      <c r="T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2236.2299999999996</v>
      </c>
      <c r="U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2043.2799999999997</v>
      </c>
      <c r="V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2085.35</v>
      </c>
      <c r="W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2154.6299999999997</v>
      </c>
      <c r="X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2204.1899999999996</v>
      </c>
      <c r="Y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2001.29</v>
      </c>
    </row>
    <row r="393" spans="1:25" x14ac:dyDescent="0.2">
      <c r="A393" s="79">
        <f t="shared" si="17"/>
        <v>42620</v>
      </c>
      <c r="B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2094.2199999999998</v>
      </c>
      <c r="C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2135.5299999999997</v>
      </c>
      <c r="D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2181.6099999999997</v>
      </c>
      <c r="E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2191.16</v>
      </c>
      <c r="F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2171.66</v>
      </c>
      <c r="G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2191.2199999999998</v>
      </c>
      <c r="H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2143.7199999999998</v>
      </c>
      <c r="I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2451.17</v>
      </c>
      <c r="J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2485.6799999999998</v>
      </c>
      <c r="K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2335.7199999999998</v>
      </c>
      <c r="L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2314.5299999999997</v>
      </c>
      <c r="M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2293.8199999999997</v>
      </c>
      <c r="N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2335.89</v>
      </c>
      <c r="O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2335.64</v>
      </c>
      <c r="P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2336.0499999999997</v>
      </c>
      <c r="Q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2219.87</v>
      </c>
      <c r="R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2204.7199999999998</v>
      </c>
      <c r="S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2236.0699999999997</v>
      </c>
      <c r="T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2175.92</v>
      </c>
      <c r="U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2033.0499999999997</v>
      </c>
      <c r="V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2085.3999999999996</v>
      </c>
      <c r="W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2154.5699999999997</v>
      </c>
      <c r="X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2204.04</v>
      </c>
      <c r="Y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2004.9899999999998</v>
      </c>
    </row>
    <row r="394" spans="1:25" x14ac:dyDescent="0.2">
      <c r="A394" s="79">
        <f t="shared" si="17"/>
        <v>42621</v>
      </c>
      <c r="B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2087.3599999999997</v>
      </c>
      <c r="C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2154.85</v>
      </c>
      <c r="D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2193</v>
      </c>
      <c r="E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2203</v>
      </c>
      <c r="F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2202.9399999999996</v>
      </c>
      <c r="G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2213.2299999999996</v>
      </c>
      <c r="H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2136.84</v>
      </c>
      <c r="I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2442.3399999999997</v>
      </c>
      <c r="J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2434.1499999999996</v>
      </c>
      <c r="K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2315.84</v>
      </c>
      <c r="L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2285.58</v>
      </c>
      <c r="M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2295.33</v>
      </c>
      <c r="N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2337.63</v>
      </c>
      <c r="O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2337.2399999999998</v>
      </c>
      <c r="P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2315.5699999999997</v>
      </c>
      <c r="Q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2220.52</v>
      </c>
      <c r="R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2220.71</v>
      </c>
      <c r="S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2236.66</v>
      </c>
      <c r="T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2136.3599999999997</v>
      </c>
      <c r="U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2024.0299999999997</v>
      </c>
      <c r="V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2073.3599999999997</v>
      </c>
      <c r="W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2155.7599999999998</v>
      </c>
      <c r="X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2220.89</v>
      </c>
      <c r="Y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1993.4199999999998</v>
      </c>
    </row>
    <row r="395" spans="1:25" x14ac:dyDescent="0.2">
      <c r="A395" s="79">
        <f t="shared" si="17"/>
        <v>42622</v>
      </c>
      <c r="B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2087.33</v>
      </c>
      <c r="C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2154.5299999999997</v>
      </c>
      <c r="D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2192.58</v>
      </c>
      <c r="E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2202.7699999999995</v>
      </c>
      <c r="F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2202.7599999999998</v>
      </c>
      <c r="G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2213.04</v>
      </c>
      <c r="H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2154.4899999999998</v>
      </c>
      <c r="I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2441.52</v>
      </c>
      <c r="J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2433.4699999999998</v>
      </c>
      <c r="K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2316.0499999999997</v>
      </c>
      <c r="L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2285.4899999999998</v>
      </c>
      <c r="M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2256.2199999999998</v>
      </c>
      <c r="N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2275.2199999999998</v>
      </c>
      <c r="O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2275.0299999999997</v>
      </c>
      <c r="P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2275.0499999999997</v>
      </c>
      <c r="Q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2205.3599999999997</v>
      </c>
      <c r="R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2221.35</v>
      </c>
      <c r="S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2253.67</v>
      </c>
      <c r="T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2176.62</v>
      </c>
      <c r="U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2024.37</v>
      </c>
      <c r="V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2073.71</v>
      </c>
      <c r="W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2155.9799999999996</v>
      </c>
      <c r="X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2221.16</v>
      </c>
      <c r="Y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1992.6499999999996</v>
      </c>
    </row>
    <row r="396" spans="1:25" x14ac:dyDescent="0.2">
      <c r="A396" s="79">
        <f t="shared" si="17"/>
        <v>42623</v>
      </c>
      <c r="B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2147.98</v>
      </c>
      <c r="C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2206.8599999999997</v>
      </c>
      <c r="D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2250.91</v>
      </c>
      <c r="E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2274.56</v>
      </c>
      <c r="F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2262.59</v>
      </c>
      <c r="G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2274.3999999999996</v>
      </c>
      <c r="H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2206.3999999999996</v>
      </c>
      <c r="I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2049.58</v>
      </c>
      <c r="J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2008.9199999999998</v>
      </c>
      <c r="K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2317.91</v>
      </c>
      <c r="L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2318.4799999999996</v>
      </c>
      <c r="M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2297.9299999999998</v>
      </c>
      <c r="N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2339.38</v>
      </c>
      <c r="O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2339.3999999999996</v>
      </c>
      <c r="P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2318.31</v>
      </c>
      <c r="Q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2372.75</v>
      </c>
      <c r="R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2372.6999999999998</v>
      </c>
      <c r="S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2408.25</v>
      </c>
      <c r="T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2183.27</v>
      </c>
      <c r="U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2028.1599999999999</v>
      </c>
      <c r="V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2033.7199999999998</v>
      </c>
      <c r="W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2092.06</v>
      </c>
      <c r="X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2223.98</v>
      </c>
      <c r="Y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2006.83</v>
      </c>
    </row>
    <row r="397" spans="1:25" x14ac:dyDescent="0.2">
      <c r="A397" s="79">
        <f t="shared" si="17"/>
        <v>42624</v>
      </c>
      <c r="B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2148</v>
      </c>
      <c r="C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2217.7399999999998</v>
      </c>
      <c r="D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2262.59</v>
      </c>
      <c r="E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2274.3599999999997</v>
      </c>
      <c r="F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2262.59</v>
      </c>
      <c r="G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2299.5099999999998</v>
      </c>
      <c r="H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2228.16</v>
      </c>
      <c r="I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2186.39</v>
      </c>
      <c r="J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2080.1099999999997</v>
      </c>
      <c r="K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2486.0500000000002</v>
      </c>
      <c r="L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2407.88</v>
      </c>
      <c r="M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2372.4299999999998</v>
      </c>
      <c r="N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2372.3999999999996</v>
      </c>
      <c r="O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2407.81</v>
      </c>
      <c r="P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2407.6899999999996</v>
      </c>
      <c r="Q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2372.7399999999998</v>
      </c>
      <c r="R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2373.0699999999997</v>
      </c>
      <c r="S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2408.58</v>
      </c>
      <c r="T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2160.2299999999996</v>
      </c>
      <c r="U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2044.2799999999997</v>
      </c>
      <c r="V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2056.4699999999998</v>
      </c>
      <c r="W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2125.7199999999998</v>
      </c>
      <c r="X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2270.02</v>
      </c>
      <c r="Y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1988.6699999999998</v>
      </c>
    </row>
    <row r="398" spans="1:25" x14ac:dyDescent="0.2">
      <c r="A398" s="79">
        <f t="shared" si="17"/>
        <v>42625</v>
      </c>
      <c r="B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2087.6899999999996</v>
      </c>
      <c r="C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2155.06</v>
      </c>
      <c r="D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2192.87</v>
      </c>
      <c r="E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2213.21</v>
      </c>
      <c r="F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2203.09</v>
      </c>
      <c r="G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2234.6999999999998</v>
      </c>
      <c r="H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2154.5899999999997</v>
      </c>
      <c r="I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2491.3099999999995</v>
      </c>
      <c r="J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2432.8599999999997</v>
      </c>
      <c r="K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2315.29</v>
      </c>
      <c r="L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2275.0699999999997</v>
      </c>
      <c r="M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2255.7999999999997</v>
      </c>
      <c r="N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2274.8000000000002</v>
      </c>
      <c r="O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2294.7999999999997</v>
      </c>
      <c r="P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2315.6799999999998</v>
      </c>
      <c r="Q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2221.2799999999997</v>
      </c>
      <c r="R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2253.5899999999997</v>
      </c>
      <c r="S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2297.42</v>
      </c>
      <c r="T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2191.04</v>
      </c>
      <c r="U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2033.4499999999998</v>
      </c>
      <c r="V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2086.41</v>
      </c>
      <c r="W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2170.92</v>
      </c>
      <c r="X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2236.91</v>
      </c>
      <c r="Y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1992.1999999999998</v>
      </c>
    </row>
    <row r="399" spans="1:25" x14ac:dyDescent="0.2">
      <c r="A399" s="79">
        <f t="shared" si="17"/>
        <v>42626</v>
      </c>
      <c r="B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2095.46</v>
      </c>
      <c r="C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2137.1</v>
      </c>
      <c r="D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2155.14</v>
      </c>
      <c r="E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2173.83</v>
      </c>
      <c r="F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2173.6999999999998</v>
      </c>
      <c r="G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2193.2199999999998</v>
      </c>
      <c r="H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2119.5</v>
      </c>
      <c r="I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2453.66</v>
      </c>
      <c r="J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2407.16</v>
      </c>
      <c r="K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2274.9899999999998</v>
      </c>
      <c r="L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2220.16</v>
      </c>
      <c r="M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2219.87</v>
      </c>
      <c r="N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2237.4699999999998</v>
      </c>
      <c r="O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2246.41</v>
      </c>
      <c r="P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2246.5299999999997</v>
      </c>
      <c r="Q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2205.81</v>
      </c>
      <c r="R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2205.92</v>
      </c>
      <c r="S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2237.3199999999997</v>
      </c>
      <c r="T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2087.5899999999997</v>
      </c>
      <c r="U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2014.4799999999998</v>
      </c>
      <c r="V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2061.64</v>
      </c>
      <c r="W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2140.42</v>
      </c>
      <c r="X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2190.48</v>
      </c>
      <c r="Y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2009.9399999999998</v>
      </c>
    </row>
    <row r="400" spans="1:25" x14ac:dyDescent="0.2">
      <c r="A400" s="79">
        <f t="shared" si="17"/>
        <v>42627</v>
      </c>
      <c r="B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2096.12</v>
      </c>
      <c r="C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2137.9899999999998</v>
      </c>
      <c r="D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2174.58</v>
      </c>
      <c r="E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2155.81</v>
      </c>
      <c r="F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2174.4899999999998</v>
      </c>
      <c r="G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2174.41</v>
      </c>
      <c r="H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2120.4399999999996</v>
      </c>
      <c r="I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2430.79</v>
      </c>
      <c r="J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2408.08</v>
      </c>
      <c r="K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2237.9799999999996</v>
      </c>
      <c r="L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2195.08</v>
      </c>
      <c r="M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2186.4899999999998</v>
      </c>
      <c r="N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2237.9399999999996</v>
      </c>
      <c r="O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2237.9799999999996</v>
      </c>
      <c r="P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2237.92</v>
      </c>
      <c r="Q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2177.0199999999995</v>
      </c>
      <c r="R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2191.4499999999998</v>
      </c>
      <c r="S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2238.0099999999998</v>
      </c>
      <c r="T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2111.83</v>
      </c>
      <c r="U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2024.79</v>
      </c>
      <c r="V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2086.5299999999997</v>
      </c>
      <c r="W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2170.8599999999997</v>
      </c>
      <c r="X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2220.83</v>
      </c>
      <c r="Y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2003.4699999999998</v>
      </c>
    </row>
    <row r="401" spans="1:27" x14ac:dyDescent="0.2">
      <c r="A401" s="79">
        <f t="shared" si="17"/>
        <v>42628</v>
      </c>
      <c r="B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2096.0099999999998</v>
      </c>
      <c r="C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2137.77</v>
      </c>
      <c r="D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2174.5299999999997</v>
      </c>
      <c r="E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2174.3999999999996</v>
      </c>
      <c r="F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2174.25</v>
      </c>
      <c r="G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2174.31</v>
      </c>
      <c r="H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2154.9899999999998</v>
      </c>
      <c r="I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2479.2299999999996</v>
      </c>
      <c r="J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2447.2799999999997</v>
      </c>
      <c r="K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2295.63</v>
      </c>
      <c r="L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2276.33</v>
      </c>
      <c r="M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2295.91</v>
      </c>
      <c r="N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2316.6499999999996</v>
      </c>
      <c r="O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2316.64</v>
      </c>
      <c r="P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2338.21</v>
      </c>
      <c r="Q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2237.58</v>
      </c>
      <c r="R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2237.66</v>
      </c>
      <c r="S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2279.8399999999997</v>
      </c>
      <c r="T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2111.9299999999998</v>
      </c>
      <c r="U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2025</v>
      </c>
      <c r="V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2086.9699999999998</v>
      </c>
      <c r="W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2171.1099999999997</v>
      </c>
      <c r="X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2220.83</v>
      </c>
      <c r="Y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2009.4199999999998</v>
      </c>
    </row>
    <row r="402" spans="1:27" x14ac:dyDescent="0.2">
      <c r="A402" s="79">
        <f t="shared" si="17"/>
        <v>42629</v>
      </c>
      <c r="B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2096.2799999999997</v>
      </c>
      <c r="C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2138.17</v>
      </c>
      <c r="D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2174.7299999999996</v>
      </c>
      <c r="E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2174.5699999999997</v>
      </c>
      <c r="F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2174.54</v>
      </c>
      <c r="G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2174.4899999999998</v>
      </c>
      <c r="H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2155.4699999999998</v>
      </c>
      <c r="I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2480.0199999999995</v>
      </c>
      <c r="J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2447.46</v>
      </c>
      <c r="K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2296.02</v>
      </c>
      <c r="L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2276.2399999999998</v>
      </c>
      <c r="M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2296.33</v>
      </c>
      <c r="N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2316.66</v>
      </c>
      <c r="O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2316.5499999999997</v>
      </c>
      <c r="P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2338.08</v>
      </c>
      <c r="Q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2237.1899999999996</v>
      </c>
      <c r="R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2237.13</v>
      </c>
      <c r="S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2279.79</v>
      </c>
      <c r="T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2111.79</v>
      </c>
      <c r="U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2025.3199999999997</v>
      </c>
      <c r="V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2087.1099999999997</v>
      </c>
      <c r="W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2172.04</v>
      </c>
      <c r="X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2221.81</v>
      </c>
      <c r="Y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2007.8799999999999</v>
      </c>
    </row>
    <row r="403" spans="1:27" x14ac:dyDescent="0.2">
      <c r="A403" s="79">
        <f t="shared" si="17"/>
        <v>42630</v>
      </c>
      <c r="B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2148.92</v>
      </c>
      <c r="C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2187.4499999999998</v>
      </c>
      <c r="D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2229.56</v>
      </c>
      <c r="E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2229.4399999999996</v>
      </c>
      <c r="F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2229.2999999999997</v>
      </c>
      <c r="G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2207.85</v>
      </c>
      <c r="H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2167.12</v>
      </c>
      <c r="I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2096.3999999999996</v>
      </c>
      <c r="J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1996.4799999999998</v>
      </c>
      <c r="K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2361.81</v>
      </c>
      <c r="L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2319</v>
      </c>
      <c r="M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2340.1099999999997</v>
      </c>
      <c r="N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2340.04</v>
      </c>
      <c r="O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2385.1899999999996</v>
      </c>
      <c r="P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2361.9299999999998</v>
      </c>
      <c r="Q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2362.0699999999997</v>
      </c>
      <c r="R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2373.85</v>
      </c>
      <c r="S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2298.81</v>
      </c>
      <c r="T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2092.5</v>
      </c>
      <c r="U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2029.4599999999998</v>
      </c>
      <c r="V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2045.3399999999997</v>
      </c>
      <c r="W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2105.73</v>
      </c>
      <c r="X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2242.71</v>
      </c>
      <c r="Y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1988.1699999999998</v>
      </c>
    </row>
    <row r="404" spans="1:27" x14ac:dyDescent="0.2">
      <c r="A404" s="79">
        <f t="shared" si="17"/>
        <v>42631</v>
      </c>
      <c r="B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2130.9499999999998</v>
      </c>
      <c r="C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2167.88</v>
      </c>
      <c r="D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2229.5699999999997</v>
      </c>
      <c r="E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2229.41</v>
      </c>
      <c r="F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2229.38</v>
      </c>
      <c r="G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2207.9899999999998</v>
      </c>
      <c r="H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2167.4899999999998</v>
      </c>
      <c r="I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2167.4699999999998</v>
      </c>
      <c r="J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2050.54</v>
      </c>
      <c r="K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2409.25</v>
      </c>
      <c r="L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2385.2999999999997</v>
      </c>
      <c r="M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2362.46</v>
      </c>
      <c r="N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2362.5899999999997</v>
      </c>
      <c r="O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2397.4399999999996</v>
      </c>
      <c r="P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2434.71</v>
      </c>
      <c r="Q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2434.0099999999998</v>
      </c>
      <c r="R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2434.12</v>
      </c>
      <c r="S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2409.21</v>
      </c>
      <c r="T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2132.12</v>
      </c>
      <c r="U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2023.9899999999998</v>
      </c>
      <c r="V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2045.4499999999998</v>
      </c>
      <c r="W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2105.84</v>
      </c>
      <c r="X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2242.7399999999998</v>
      </c>
      <c r="Y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1988.4399999999998</v>
      </c>
    </row>
    <row r="405" spans="1:27" x14ac:dyDescent="0.2">
      <c r="A405" s="79">
        <f t="shared" si="17"/>
        <v>42632</v>
      </c>
      <c r="B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2096.1499999999996</v>
      </c>
      <c r="C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2137.81</v>
      </c>
      <c r="D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2174.27</v>
      </c>
      <c r="E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2174.2399999999998</v>
      </c>
      <c r="F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2174.2599999999998</v>
      </c>
      <c r="G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2174.4799999999996</v>
      </c>
      <c r="H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2137.5499999999997</v>
      </c>
      <c r="I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2407.87</v>
      </c>
      <c r="J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2396.1999999999998</v>
      </c>
      <c r="K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2256.7199999999998</v>
      </c>
      <c r="L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2203.42</v>
      </c>
      <c r="M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2220.52</v>
      </c>
      <c r="N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2275.67</v>
      </c>
      <c r="O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2256.6099999999997</v>
      </c>
      <c r="P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2247.3199999999997</v>
      </c>
      <c r="Q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2198.3999999999996</v>
      </c>
      <c r="R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2205.79</v>
      </c>
      <c r="S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2183.7299999999996</v>
      </c>
      <c r="T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2087.64</v>
      </c>
      <c r="U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1996.7199999999998</v>
      </c>
      <c r="V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2062.41</v>
      </c>
      <c r="W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2127.37</v>
      </c>
      <c r="X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2177.0199999999995</v>
      </c>
      <c r="Y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2005.2299999999998</v>
      </c>
    </row>
    <row r="406" spans="1:27" x14ac:dyDescent="0.2">
      <c r="A406" s="79">
        <f t="shared" si="17"/>
        <v>42633</v>
      </c>
      <c r="B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2073.1899999999996</v>
      </c>
      <c r="C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2104.4699999999998</v>
      </c>
      <c r="D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2137.9299999999998</v>
      </c>
      <c r="E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2155.7399999999998</v>
      </c>
      <c r="F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2155.6899999999996</v>
      </c>
      <c r="G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2120.35</v>
      </c>
      <c r="H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2095.35</v>
      </c>
      <c r="I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2407.39</v>
      </c>
      <c r="J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2337.25</v>
      </c>
      <c r="K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2237.66</v>
      </c>
      <c r="L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2202.9899999999998</v>
      </c>
      <c r="M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2186.5</v>
      </c>
      <c r="N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2237.58</v>
      </c>
      <c r="O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2237.7799999999997</v>
      </c>
      <c r="P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2237.7799999999997</v>
      </c>
      <c r="Q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2190.75</v>
      </c>
      <c r="R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2205.58</v>
      </c>
      <c r="S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2198.41</v>
      </c>
      <c r="T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2054.7399999999998</v>
      </c>
      <c r="U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1987.7599999999998</v>
      </c>
      <c r="V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2039.11</v>
      </c>
      <c r="W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2099.88</v>
      </c>
      <c r="X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2149.42</v>
      </c>
      <c r="Y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2043.36</v>
      </c>
    </row>
    <row r="407" spans="1:27" x14ac:dyDescent="0.2">
      <c r="A407" s="79">
        <f t="shared" si="17"/>
        <v>42634</v>
      </c>
      <c r="B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2072.88</v>
      </c>
      <c r="C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2104.12</v>
      </c>
      <c r="D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2137.7599999999998</v>
      </c>
      <c r="E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2155.6899999999996</v>
      </c>
      <c r="F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2155.67</v>
      </c>
      <c r="G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2120.4299999999998</v>
      </c>
      <c r="H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2095.29</v>
      </c>
      <c r="I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2407.6899999999996</v>
      </c>
      <c r="J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2396.1999999999998</v>
      </c>
      <c r="K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2295.85</v>
      </c>
      <c r="L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2256.7599999999998</v>
      </c>
      <c r="M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2276.08</v>
      </c>
      <c r="N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2316.7399999999998</v>
      </c>
      <c r="O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2327.46</v>
      </c>
      <c r="P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2295.7999999999997</v>
      </c>
      <c r="Q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2245.37</v>
      </c>
      <c r="R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2288.4299999999998</v>
      </c>
      <c r="S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2254.41</v>
      </c>
      <c r="T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2088.1899999999996</v>
      </c>
      <c r="U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1988.1999999999998</v>
      </c>
      <c r="V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2039.25</v>
      </c>
      <c r="W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2113.42</v>
      </c>
      <c r="X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2176.9299999999998</v>
      </c>
      <c r="Y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2014.9099999999999</v>
      </c>
    </row>
    <row r="408" spans="1:27" x14ac:dyDescent="0.2">
      <c r="A408" s="79">
        <f t="shared" si="17"/>
        <v>42635</v>
      </c>
      <c r="B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2088.21</v>
      </c>
      <c r="C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2120.54</v>
      </c>
      <c r="D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2155.62</v>
      </c>
      <c r="E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2174.2399999999998</v>
      </c>
      <c r="F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2174.02</v>
      </c>
      <c r="G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2155.35</v>
      </c>
      <c r="H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2087.5</v>
      </c>
      <c r="I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2407.84</v>
      </c>
      <c r="J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2395.9699999999998</v>
      </c>
      <c r="K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2316.4899999999998</v>
      </c>
      <c r="L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2285.87</v>
      </c>
      <c r="M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2295.9699999999998</v>
      </c>
      <c r="N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2338.4399999999996</v>
      </c>
      <c r="O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2338.29</v>
      </c>
      <c r="P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2327.4799999999996</v>
      </c>
      <c r="Q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2229.33</v>
      </c>
      <c r="R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2237.2799999999997</v>
      </c>
      <c r="S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2237.3999999999996</v>
      </c>
      <c r="T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2055.0699999999997</v>
      </c>
      <c r="U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1988</v>
      </c>
      <c r="V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2038.8899999999999</v>
      </c>
      <c r="W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2113.17</v>
      </c>
      <c r="X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2176.6999999999998</v>
      </c>
      <c r="Y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2013.04</v>
      </c>
    </row>
    <row r="409" spans="1:27" x14ac:dyDescent="0.2">
      <c r="A409" s="79">
        <f t="shared" si="17"/>
        <v>42636</v>
      </c>
      <c r="B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2088.1499999999996</v>
      </c>
      <c r="C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2120.62</v>
      </c>
      <c r="D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2155.52</v>
      </c>
      <c r="E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2174.29</v>
      </c>
      <c r="F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2173.9699999999998</v>
      </c>
      <c r="G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2155.0299999999997</v>
      </c>
      <c r="H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2087.14</v>
      </c>
      <c r="I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2408.09</v>
      </c>
      <c r="J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2462.2799999999997</v>
      </c>
      <c r="K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2397.4899999999998</v>
      </c>
      <c r="L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2397.6899999999996</v>
      </c>
      <c r="M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2397.4899999999998</v>
      </c>
      <c r="N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2397.1799999999998</v>
      </c>
      <c r="O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2397.0699999999997</v>
      </c>
      <c r="P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2397.12</v>
      </c>
      <c r="Q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2229.5499999999997</v>
      </c>
      <c r="R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2206.39</v>
      </c>
      <c r="S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2163.29</v>
      </c>
      <c r="T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2015.2399999999998</v>
      </c>
      <c r="U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1988.0499999999997</v>
      </c>
      <c r="V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2038.7399999999998</v>
      </c>
      <c r="W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2112.81</v>
      </c>
      <c r="X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2176.5499999999997</v>
      </c>
      <c r="Y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2012.9599999999998</v>
      </c>
    </row>
    <row r="410" spans="1:27" x14ac:dyDescent="0.2">
      <c r="A410" s="79">
        <f t="shared" si="17"/>
        <v>42637</v>
      </c>
      <c r="B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2112.4799999999996</v>
      </c>
      <c r="C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2166.77</v>
      </c>
      <c r="D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2186.0699999999997</v>
      </c>
      <c r="E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2206.56</v>
      </c>
      <c r="F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2206.5899999999997</v>
      </c>
      <c r="G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2185.92</v>
      </c>
      <c r="H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2147.27</v>
      </c>
      <c r="I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2130.02</v>
      </c>
      <c r="J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2022.4699999999998</v>
      </c>
      <c r="K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2362.1499999999996</v>
      </c>
      <c r="L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2318.9699999999998</v>
      </c>
      <c r="M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2318.89</v>
      </c>
      <c r="N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2362.14</v>
      </c>
      <c r="O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2385.2399999999998</v>
      </c>
      <c r="P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2409.6799999999998</v>
      </c>
      <c r="Q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2409.2399999999998</v>
      </c>
      <c r="R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2434.4699999999998</v>
      </c>
      <c r="S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2225.88</v>
      </c>
      <c r="T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2023.6399999999999</v>
      </c>
      <c r="U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1998.31</v>
      </c>
      <c r="V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2023.5899999999997</v>
      </c>
      <c r="W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2092.71</v>
      </c>
      <c r="X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2207.6</v>
      </c>
      <c r="Y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2002.8899999999999</v>
      </c>
      <c r="AA410" s="80"/>
    </row>
    <row r="411" spans="1:27" x14ac:dyDescent="0.2">
      <c r="A411" s="79">
        <f t="shared" si="17"/>
        <v>42638</v>
      </c>
      <c r="B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2130.1499999999996</v>
      </c>
      <c r="C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2166.79</v>
      </c>
      <c r="D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2186.2799999999997</v>
      </c>
      <c r="E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2206.67</v>
      </c>
      <c r="F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2206.6299999999997</v>
      </c>
      <c r="G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2186.35</v>
      </c>
      <c r="H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2166.52</v>
      </c>
      <c r="I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2112.5</v>
      </c>
      <c r="J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2043.0699999999997</v>
      </c>
      <c r="K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2577.9899999999998</v>
      </c>
      <c r="L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2578</v>
      </c>
      <c r="M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2578.1499999999996</v>
      </c>
      <c r="N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2577.96</v>
      </c>
      <c r="O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2577.8099999999995</v>
      </c>
      <c r="P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2433.87</v>
      </c>
      <c r="Q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2433.8599999999997</v>
      </c>
      <c r="R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2241.91</v>
      </c>
      <c r="S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2160.77</v>
      </c>
      <c r="T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1992.6799999999998</v>
      </c>
      <c r="U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1990.5499999999997</v>
      </c>
      <c r="V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2002.9599999999998</v>
      </c>
      <c r="W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2056.17</v>
      </c>
      <c r="X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2145.7399999999998</v>
      </c>
      <c r="Y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2023.1799999999998</v>
      </c>
    </row>
    <row r="412" spans="1:27" x14ac:dyDescent="0.2">
      <c r="A412" s="79">
        <f t="shared" si="17"/>
        <v>42639</v>
      </c>
      <c r="B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2087.9899999999998</v>
      </c>
      <c r="C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2120.09</v>
      </c>
      <c r="D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2137.2399999999998</v>
      </c>
      <c r="E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2137.16</v>
      </c>
      <c r="F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2155.08</v>
      </c>
      <c r="G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2155.1899999999996</v>
      </c>
      <c r="H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2072.23</v>
      </c>
      <c r="I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2364.83</v>
      </c>
      <c r="J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2462.5</v>
      </c>
      <c r="K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2339.8599999999997</v>
      </c>
      <c r="L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2307.56</v>
      </c>
      <c r="M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2318.27</v>
      </c>
      <c r="N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2410.1499999999996</v>
      </c>
      <c r="O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2409.84</v>
      </c>
      <c r="P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2409.7399999999998</v>
      </c>
      <c r="Q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2307.1</v>
      </c>
      <c r="R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2206.6099999999997</v>
      </c>
      <c r="S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2055.2299999999996</v>
      </c>
      <c r="T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1995.4499999999998</v>
      </c>
      <c r="U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2021.5899999999997</v>
      </c>
      <c r="V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2006.7099999999998</v>
      </c>
      <c r="W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2062.21</v>
      </c>
      <c r="X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2099.37</v>
      </c>
      <c r="Y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2032.12</v>
      </c>
    </row>
    <row r="413" spans="1:27" x14ac:dyDescent="0.2">
      <c r="A413" s="79">
        <f t="shared" si="17"/>
        <v>42640</v>
      </c>
      <c r="B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2074.41</v>
      </c>
      <c r="C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2104.91</v>
      </c>
      <c r="D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2120.9699999999998</v>
      </c>
      <c r="E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2120.89</v>
      </c>
      <c r="F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2138.6999999999998</v>
      </c>
      <c r="G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2138.4399999999996</v>
      </c>
      <c r="H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2058.77</v>
      </c>
      <c r="I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2345.7999999999997</v>
      </c>
      <c r="J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2435.9899999999998</v>
      </c>
      <c r="K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2180.1499999999996</v>
      </c>
      <c r="L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2156.91</v>
      </c>
      <c r="M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2164.7199999999998</v>
      </c>
      <c r="N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2187.9299999999998</v>
      </c>
      <c r="O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2187.79</v>
      </c>
      <c r="P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2156.1999999999998</v>
      </c>
      <c r="Q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2111.7599999999998</v>
      </c>
      <c r="R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2094.38</v>
      </c>
      <c r="S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2045.6299999999999</v>
      </c>
      <c r="T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2002.6499999999999</v>
      </c>
      <c r="U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1995.9199999999998</v>
      </c>
      <c r="V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1997.09</v>
      </c>
      <c r="W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2057.64</v>
      </c>
      <c r="X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2124.6499999999996</v>
      </c>
      <c r="Y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2039.07</v>
      </c>
    </row>
    <row r="414" spans="1:27" x14ac:dyDescent="0.2">
      <c r="A414" s="79">
        <f t="shared" si="17"/>
        <v>42641</v>
      </c>
      <c r="B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2018.2499999999998</v>
      </c>
      <c r="C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1992.2099999999998</v>
      </c>
      <c r="D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2023.5699999999997</v>
      </c>
      <c r="E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2043.7999999999997</v>
      </c>
      <c r="F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2044.06</v>
      </c>
      <c r="G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2023.6999999999998</v>
      </c>
      <c r="H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2004.1299999999999</v>
      </c>
      <c r="I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2199.1899999999996</v>
      </c>
      <c r="J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2171.67</v>
      </c>
      <c r="K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2074.56</v>
      </c>
      <c r="L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2062.1499999999996</v>
      </c>
      <c r="M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2080.83</v>
      </c>
      <c r="N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2120.33</v>
      </c>
      <c r="O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2141.83</v>
      </c>
      <c r="P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2141.8199999999997</v>
      </c>
      <c r="Q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2124.37</v>
      </c>
      <c r="R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2124.5899999999997</v>
      </c>
      <c r="S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2072.67</v>
      </c>
      <c r="T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2057.2399999999998</v>
      </c>
      <c r="U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2104.4899999999998</v>
      </c>
      <c r="V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2066.2299999999996</v>
      </c>
      <c r="W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2002.44</v>
      </c>
      <c r="X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2044.71</v>
      </c>
      <c r="Y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2161.54</v>
      </c>
    </row>
    <row r="415" spans="1:27" x14ac:dyDescent="0.2">
      <c r="A415" s="79">
        <f t="shared" si="17"/>
        <v>42642</v>
      </c>
      <c r="B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2005.5699999999997</v>
      </c>
      <c r="C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1993.1299999999999</v>
      </c>
      <c r="D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2016.6599999999999</v>
      </c>
      <c r="E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2029.6699999999998</v>
      </c>
      <c r="F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2029.8899999999999</v>
      </c>
      <c r="G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2004.31</v>
      </c>
      <c r="H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2001.4199999999998</v>
      </c>
      <c r="I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2237.38</v>
      </c>
      <c r="J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2203.8599999999997</v>
      </c>
      <c r="K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2086.7699999999995</v>
      </c>
      <c r="L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2093.14</v>
      </c>
      <c r="M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2093.1099999999997</v>
      </c>
      <c r="N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2126.5</v>
      </c>
      <c r="O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2140.9299999999998</v>
      </c>
      <c r="P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2141.4299999999998</v>
      </c>
      <c r="Q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2099.81</v>
      </c>
      <c r="R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2100.1899999999996</v>
      </c>
      <c r="S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2016.08</v>
      </c>
      <c r="T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2104.6099999999997</v>
      </c>
      <c r="U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2083.64</v>
      </c>
      <c r="V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2037.7999999999997</v>
      </c>
      <c r="W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2019.2999999999997</v>
      </c>
      <c r="X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2024.2999999999997</v>
      </c>
      <c r="Y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2107.4399999999996</v>
      </c>
    </row>
    <row r="416" spans="1:27" x14ac:dyDescent="0.2">
      <c r="A416" s="79">
        <f t="shared" ref="A416:A417" si="18">A379</f>
        <v>42643</v>
      </c>
      <c r="B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2004.9399999999998</v>
      </c>
      <c r="C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2016.6999999999998</v>
      </c>
      <c r="D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2043.6499999999999</v>
      </c>
      <c r="E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2057.8999999999996</v>
      </c>
      <c r="F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2058.1099999999997</v>
      </c>
      <c r="G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2030.1</v>
      </c>
      <c r="H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1993.2599999999998</v>
      </c>
      <c r="I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2253.88</v>
      </c>
      <c r="J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2239.37</v>
      </c>
      <c r="K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2141.71</v>
      </c>
      <c r="L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2113.42</v>
      </c>
      <c r="M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2113.31</v>
      </c>
      <c r="N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2113.21</v>
      </c>
      <c r="O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2127.1499999999996</v>
      </c>
      <c r="P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2099.71</v>
      </c>
      <c r="Q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2024.2099999999998</v>
      </c>
      <c r="R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1996.2199999999998</v>
      </c>
      <c r="S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2019.5299999999997</v>
      </c>
      <c r="T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2107.3599999999997</v>
      </c>
      <c r="U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2109.1099999999997</v>
      </c>
      <c r="V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2046.81</v>
      </c>
      <c r="W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2003.4799999999998</v>
      </c>
      <c r="X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2044.2299999999998</v>
      </c>
      <c r="Y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2133.16</v>
      </c>
    </row>
    <row r="417" spans="1:25" hidden="1" x14ac:dyDescent="0.2">
      <c r="A417" s="79">
        <f t="shared" si="18"/>
        <v>42644</v>
      </c>
      <c r="B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C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D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E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F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G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H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I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J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K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L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M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N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O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P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Q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R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S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T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U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V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W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X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Y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</row>
    <row r="418" spans="1:25" x14ac:dyDescent="0.2">
      <c r="A418" s="85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</row>
    <row r="419" spans="1:25" x14ac:dyDescent="0.25">
      <c r="A419" s="87" t="s">
        <v>152</v>
      </c>
    </row>
    <row r="420" spans="1:25" ht="12.75" x14ac:dyDescent="0.2">
      <c r="A420" s="167" t="s">
        <v>48</v>
      </c>
      <c r="B420" s="170" t="s">
        <v>121</v>
      </c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1"/>
      <c r="U420" s="171"/>
      <c r="V420" s="171"/>
      <c r="W420" s="171"/>
      <c r="X420" s="171"/>
      <c r="Y420" s="172"/>
    </row>
    <row r="421" spans="1:25" ht="12.75" x14ac:dyDescent="0.2">
      <c r="A421" s="168"/>
      <c r="B421" s="173"/>
      <c r="C421" s="174"/>
      <c r="D421" s="174"/>
      <c r="E421" s="174"/>
      <c r="F421" s="174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/>
      <c r="V421" s="174"/>
      <c r="W421" s="174"/>
      <c r="X421" s="174"/>
      <c r="Y421" s="175"/>
    </row>
    <row r="422" spans="1:25" ht="12.75" x14ac:dyDescent="0.2">
      <c r="A422" s="168"/>
      <c r="B422" s="176" t="s">
        <v>122</v>
      </c>
      <c r="C422" s="165" t="s">
        <v>123</v>
      </c>
      <c r="D422" s="165" t="s">
        <v>124</v>
      </c>
      <c r="E422" s="165" t="s">
        <v>125</v>
      </c>
      <c r="F422" s="165" t="s">
        <v>126</v>
      </c>
      <c r="G422" s="165" t="s">
        <v>127</v>
      </c>
      <c r="H422" s="165" t="s">
        <v>128</v>
      </c>
      <c r="I422" s="165" t="s">
        <v>129</v>
      </c>
      <c r="J422" s="165" t="s">
        <v>130</v>
      </c>
      <c r="K422" s="165" t="s">
        <v>131</v>
      </c>
      <c r="L422" s="165" t="s">
        <v>132</v>
      </c>
      <c r="M422" s="165" t="s">
        <v>133</v>
      </c>
      <c r="N422" s="178" t="s">
        <v>134</v>
      </c>
      <c r="O422" s="165" t="s">
        <v>135</v>
      </c>
      <c r="P422" s="165" t="s">
        <v>136</v>
      </c>
      <c r="Q422" s="165" t="s">
        <v>137</v>
      </c>
      <c r="R422" s="165" t="s">
        <v>138</v>
      </c>
      <c r="S422" s="165" t="s">
        <v>139</v>
      </c>
      <c r="T422" s="165" t="s">
        <v>140</v>
      </c>
      <c r="U422" s="165" t="s">
        <v>141</v>
      </c>
      <c r="V422" s="165" t="s">
        <v>142</v>
      </c>
      <c r="W422" s="165" t="s">
        <v>143</v>
      </c>
      <c r="X422" s="165" t="s">
        <v>144</v>
      </c>
      <c r="Y422" s="165" t="s">
        <v>145</v>
      </c>
    </row>
    <row r="423" spans="1:25" ht="12.75" x14ac:dyDescent="0.2">
      <c r="A423" s="169"/>
      <c r="B423" s="177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79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</row>
    <row r="424" spans="1:25" x14ac:dyDescent="0.2">
      <c r="A424" s="79">
        <f t="shared" ref="A424:A452" si="19">A387</f>
        <v>42614</v>
      </c>
      <c r="B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2024.1499999999999</v>
      </c>
      <c r="C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2081.66</v>
      </c>
      <c r="D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2149.7199999999998</v>
      </c>
      <c r="E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2168.5</v>
      </c>
      <c r="F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2188.13</v>
      </c>
      <c r="G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2208.1099999999997</v>
      </c>
      <c r="H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2149.5299999999997</v>
      </c>
      <c r="I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2496.64</v>
      </c>
      <c r="J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2427.4799999999996</v>
      </c>
      <c r="K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2257.63</v>
      </c>
      <c r="L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2211.6</v>
      </c>
      <c r="M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2211.85</v>
      </c>
      <c r="N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2212.29</v>
      </c>
      <c r="O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2212.67</v>
      </c>
      <c r="P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2212.87</v>
      </c>
      <c r="Q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2140.13</v>
      </c>
      <c r="R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2140.33</v>
      </c>
      <c r="S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2174.58</v>
      </c>
      <c r="T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2168.84</v>
      </c>
      <c r="U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2040.3999999999999</v>
      </c>
      <c r="V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2065.87</v>
      </c>
      <c r="W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2118.1</v>
      </c>
      <c r="X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2153.04</v>
      </c>
      <c r="Y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1993.58</v>
      </c>
    </row>
    <row r="425" spans="1:25" x14ac:dyDescent="0.2">
      <c r="A425" s="79">
        <f t="shared" si="19"/>
        <v>42615</v>
      </c>
      <c r="B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2036.8999999999996</v>
      </c>
      <c r="C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2097.5299999999997</v>
      </c>
      <c r="D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2158.89</v>
      </c>
      <c r="E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2131.33</v>
      </c>
      <c r="F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2168.08</v>
      </c>
      <c r="G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2208.56</v>
      </c>
      <c r="H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2149.71</v>
      </c>
      <c r="I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2496.59</v>
      </c>
      <c r="J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2427.79</v>
      </c>
      <c r="K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2258.6899999999996</v>
      </c>
      <c r="L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2231.1799999999998</v>
      </c>
      <c r="M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2232.0099999999998</v>
      </c>
      <c r="N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2231.38</v>
      </c>
      <c r="O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2231.1099999999997</v>
      </c>
      <c r="P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2231.25</v>
      </c>
      <c r="Q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2154.12</v>
      </c>
      <c r="R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2154.2599999999998</v>
      </c>
      <c r="S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2175.2199999999998</v>
      </c>
      <c r="T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2168.6099999999997</v>
      </c>
      <c r="U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2026.1699999999998</v>
      </c>
      <c r="V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2066.7199999999998</v>
      </c>
      <c r="W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2126.06</v>
      </c>
      <c r="X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2182.0299999999997</v>
      </c>
      <c r="Y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1994.31</v>
      </c>
    </row>
    <row r="426" spans="1:25" x14ac:dyDescent="0.2">
      <c r="A426" s="79">
        <f t="shared" si="19"/>
        <v>42616</v>
      </c>
      <c r="B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2089.75</v>
      </c>
      <c r="C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2142.39</v>
      </c>
      <c r="D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2180.66</v>
      </c>
      <c r="E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2201.5099999999998</v>
      </c>
      <c r="F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2223.54</v>
      </c>
      <c r="G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2224.27</v>
      </c>
      <c r="H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2124.9399999999996</v>
      </c>
      <c r="I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1983.9899999999998</v>
      </c>
      <c r="J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2000.84</v>
      </c>
      <c r="K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2280.2999999999997</v>
      </c>
      <c r="L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2290.52</v>
      </c>
      <c r="M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2291.2199999999998</v>
      </c>
      <c r="N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2290</v>
      </c>
      <c r="O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2289.92</v>
      </c>
      <c r="P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2290.12</v>
      </c>
      <c r="Q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2290.08</v>
      </c>
      <c r="R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2290.3199999999997</v>
      </c>
      <c r="S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2252.17</v>
      </c>
      <c r="T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2183.8999999999996</v>
      </c>
      <c r="U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2083.98</v>
      </c>
      <c r="V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2059.31</v>
      </c>
      <c r="W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2137.2199999999998</v>
      </c>
      <c r="X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2289.7599999999998</v>
      </c>
      <c r="Y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1971.4899999999998</v>
      </c>
    </row>
    <row r="427" spans="1:25" x14ac:dyDescent="0.2">
      <c r="A427" s="79">
        <f t="shared" si="19"/>
        <v>42617</v>
      </c>
      <c r="B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2091.06</v>
      </c>
      <c r="C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2142.88</v>
      </c>
      <c r="D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2181.87</v>
      </c>
      <c r="E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2202.3199999999997</v>
      </c>
      <c r="F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2224.21</v>
      </c>
      <c r="G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2225.0699999999997</v>
      </c>
      <c r="H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2125.3799999999997</v>
      </c>
      <c r="I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1985.0199999999998</v>
      </c>
      <c r="J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1982.35</v>
      </c>
      <c r="K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2332.2999999999997</v>
      </c>
      <c r="L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2310.67</v>
      </c>
      <c r="M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2311.33</v>
      </c>
      <c r="N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2311.33</v>
      </c>
      <c r="O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2311.2299999999996</v>
      </c>
      <c r="P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2354.2199999999998</v>
      </c>
      <c r="Q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2354.6499999999996</v>
      </c>
      <c r="R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2354.6799999999998</v>
      </c>
      <c r="S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2291.3999999999996</v>
      </c>
      <c r="T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2192.89</v>
      </c>
      <c r="U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2097.64</v>
      </c>
      <c r="V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2111.06</v>
      </c>
      <c r="W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2168.2299999999996</v>
      </c>
      <c r="X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2311.96</v>
      </c>
      <c r="Y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2004.81</v>
      </c>
    </row>
    <row r="428" spans="1:25" x14ac:dyDescent="0.2">
      <c r="A428" s="79">
        <f t="shared" si="19"/>
        <v>42618</v>
      </c>
      <c r="B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2038.7199999999998</v>
      </c>
      <c r="C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2099.13</v>
      </c>
      <c r="D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2160.2399999999998</v>
      </c>
      <c r="E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2150.7399999999998</v>
      </c>
      <c r="F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2170.1099999999997</v>
      </c>
      <c r="G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2170.3999999999996</v>
      </c>
      <c r="H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2099.1099999999997</v>
      </c>
      <c r="I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2401.42</v>
      </c>
      <c r="J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2431.5099999999998</v>
      </c>
      <c r="K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2291.1899999999996</v>
      </c>
      <c r="L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2233.08</v>
      </c>
      <c r="M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2215.1</v>
      </c>
      <c r="N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2233.04</v>
      </c>
      <c r="O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2270.96</v>
      </c>
      <c r="P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2270.9399999999996</v>
      </c>
      <c r="Q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2198.58</v>
      </c>
      <c r="R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2183.6899999999996</v>
      </c>
      <c r="S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2176.7599999999998</v>
      </c>
      <c r="T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2116.91</v>
      </c>
      <c r="U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2027.4399999999998</v>
      </c>
      <c r="V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2094.1</v>
      </c>
      <c r="W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2150.81</v>
      </c>
      <c r="X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2230.13</v>
      </c>
      <c r="Y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1975.85</v>
      </c>
    </row>
    <row r="429" spans="1:25" x14ac:dyDescent="0.2">
      <c r="A429" s="79">
        <f t="shared" si="19"/>
        <v>42619</v>
      </c>
      <c r="B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2075.63</v>
      </c>
      <c r="C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2115.66</v>
      </c>
      <c r="D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2160.4699999999998</v>
      </c>
      <c r="E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2169.7599999999998</v>
      </c>
      <c r="F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2132.6</v>
      </c>
      <c r="G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2169.7999999999997</v>
      </c>
      <c r="H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2124.0299999999997</v>
      </c>
      <c r="I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2422.6899999999996</v>
      </c>
      <c r="J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2456</v>
      </c>
      <c r="K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2310.42</v>
      </c>
      <c r="L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2289.87</v>
      </c>
      <c r="M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2289.8599999999997</v>
      </c>
      <c r="N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2310.9299999999998</v>
      </c>
      <c r="O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2310.79</v>
      </c>
      <c r="P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2310.92</v>
      </c>
      <c r="Q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2213.1499999999996</v>
      </c>
      <c r="R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2254.2699999999995</v>
      </c>
      <c r="S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2280.2999999999997</v>
      </c>
      <c r="T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2213.56</v>
      </c>
      <c r="U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2026.0299999999997</v>
      </c>
      <c r="V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2066.92</v>
      </c>
      <c r="W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2134.25</v>
      </c>
      <c r="X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2182.41</v>
      </c>
      <c r="Y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1985.2199999999998</v>
      </c>
    </row>
    <row r="430" spans="1:25" x14ac:dyDescent="0.2">
      <c r="A430" s="79">
        <f t="shared" si="19"/>
        <v>42620</v>
      </c>
      <c r="B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2075.54</v>
      </c>
      <c r="C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2115.6899999999996</v>
      </c>
      <c r="D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2160.4699999999998</v>
      </c>
      <c r="E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2169.7599999999998</v>
      </c>
      <c r="F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2150.7999999999997</v>
      </c>
      <c r="G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2169.81</v>
      </c>
      <c r="H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2123.64</v>
      </c>
      <c r="I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2422.4499999999998</v>
      </c>
      <c r="J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2455.9899999999998</v>
      </c>
      <c r="K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2310.25</v>
      </c>
      <c r="L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2289.66</v>
      </c>
      <c r="M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2269.5199999999995</v>
      </c>
      <c r="N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2310.41</v>
      </c>
      <c r="O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2310.17</v>
      </c>
      <c r="P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2310.5699999999997</v>
      </c>
      <c r="Q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2197.66</v>
      </c>
      <c r="R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2182.9399999999996</v>
      </c>
      <c r="S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2213.3999999999996</v>
      </c>
      <c r="T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2154.9399999999996</v>
      </c>
      <c r="U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2016.09</v>
      </c>
      <c r="V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2066.9699999999998</v>
      </c>
      <c r="W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2134.1899999999996</v>
      </c>
      <c r="X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2182.27</v>
      </c>
      <c r="Y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1988.81</v>
      </c>
    </row>
    <row r="431" spans="1:25" x14ac:dyDescent="0.2">
      <c r="A431" s="79">
        <f t="shared" si="19"/>
        <v>42621</v>
      </c>
      <c r="B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2068.88</v>
      </c>
      <c r="C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2134.46</v>
      </c>
      <c r="D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2171.54</v>
      </c>
      <c r="E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2181.2599999999998</v>
      </c>
      <c r="F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2181.1999999999998</v>
      </c>
      <c r="G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2191.1999999999998</v>
      </c>
      <c r="H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2116.96</v>
      </c>
      <c r="I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2413.87</v>
      </c>
      <c r="J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2405.8999999999996</v>
      </c>
      <c r="K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2290.9299999999998</v>
      </c>
      <c r="L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2261.52</v>
      </c>
      <c r="M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2270.9899999999998</v>
      </c>
      <c r="N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2312.1</v>
      </c>
      <c r="O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2311.7299999999996</v>
      </c>
      <c r="P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2290.67</v>
      </c>
      <c r="Q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2198.2799999999997</v>
      </c>
      <c r="R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2198.4699999999998</v>
      </c>
      <c r="S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2213.9699999999998</v>
      </c>
      <c r="T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2116.4899999999998</v>
      </c>
      <c r="U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2007.3199999999997</v>
      </c>
      <c r="V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2055.2699999999995</v>
      </c>
      <c r="W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2135.35</v>
      </c>
      <c r="X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2198.6499999999996</v>
      </c>
      <c r="Y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1977.58</v>
      </c>
    </row>
    <row r="432" spans="1:25" x14ac:dyDescent="0.2">
      <c r="A432" s="79">
        <f t="shared" si="19"/>
        <v>42622</v>
      </c>
      <c r="B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2068.84</v>
      </c>
      <c r="C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2134.1499999999996</v>
      </c>
      <c r="D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2171.1299999999997</v>
      </c>
      <c r="E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2181.04</v>
      </c>
      <c r="F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2181.0299999999997</v>
      </c>
      <c r="G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2191.02</v>
      </c>
      <c r="H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2134.1099999999997</v>
      </c>
      <c r="I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2413.0699999999997</v>
      </c>
      <c r="J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2405.25</v>
      </c>
      <c r="K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2291.13</v>
      </c>
      <c r="L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2261.4299999999998</v>
      </c>
      <c r="M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2232.9799999999996</v>
      </c>
      <c r="N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2251.4399999999996</v>
      </c>
      <c r="O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2251.2699999999995</v>
      </c>
      <c r="P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2251.29</v>
      </c>
      <c r="Q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2183.5499999999997</v>
      </c>
      <c r="R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2199.1</v>
      </c>
      <c r="S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2230.5099999999998</v>
      </c>
      <c r="T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2155.62</v>
      </c>
      <c r="U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2007.6499999999999</v>
      </c>
      <c r="V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2055.6</v>
      </c>
      <c r="W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2135.56</v>
      </c>
      <c r="X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2198.91</v>
      </c>
      <c r="Y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1976.8199999999997</v>
      </c>
    </row>
    <row r="433" spans="1:27" x14ac:dyDescent="0.2">
      <c r="A433" s="79">
        <f t="shared" si="19"/>
        <v>42623</v>
      </c>
      <c r="B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2127.7799999999997</v>
      </c>
      <c r="C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2185.0099999999998</v>
      </c>
      <c r="D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2227.8199999999997</v>
      </c>
      <c r="E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2250.81</v>
      </c>
      <c r="F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2239.17</v>
      </c>
      <c r="G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2250.6499999999996</v>
      </c>
      <c r="H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2184.56</v>
      </c>
      <c r="I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2032.1499999999999</v>
      </c>
      <c r="J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1992.6399999999999</v>
      </c>
      <c r="K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2292.9399999999996</v>
      </c>
      <c r="L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2293.4899999999998</v>
      </c>
      <c r="M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2273.52</v>
      </c>
      <c r="N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2313.7999999999997</v>
      </c>
      <c r="O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2313.8199999999997</v>
      </c>
      <c r="P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2293.33</v>
      </c>
      <c r="Q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2346.2399999999998</v>
      </c>
      <c r="R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2346.1799999999998</v>
      </c>
      <c r="S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2380.7399999999998</v>
      </c>
      <c r="T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2162.08</v>
      </c>
      <c r="U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2011.33</v>
      </c>
      <c r="V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2016.73</v>
      </c>
      <c r="W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2073.4399999999996</v>
      </c>
      <c r="X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2201.6499999999996</v>
      </c>
      <c r="Y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1990.6099999999997</v>
      </c>
    </row>
    <row r="434" spans="1:27" x14ac:dyDescent="0.2">
      <c r="A434" s="79">
        <f t="shared" si="19"/>
        <v>42624</v>
      </c>
      <c r="B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2127.7999999999997</v>
      </c>
      <c r="C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2195.58</v>
      </c>
      <c r="D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2239.17</v>
      </c>
      <c r="E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2250.6099999999997</v>
      </c>
      <c r="F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2239.17</v>
      </c>
      <c r="G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2275.06</v>
      </c>
      <c r="H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2205.7199999999998</v>
      </c>
      <c r="I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2165.12</v>
      </c>
      <c r="J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2061.83</v>
      </c>
      <c r="K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2456.35</v>
      </c>
      <c r="L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2380.38</v>
      </c>
      <c r="M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2345.92</v>
      </c>
      <c r="N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2345.89</v>
      </c>
      <c r="O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2380.31</v>
      </c>
      <c r="P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2380.19</v>
      </c>
      <c r="Q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2346.2299999999996</v>
      </c>
      <c r="R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2346.5499999999997</v>
      </c>
      <c r="S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2381.06</v>
      </c>
      <c r="T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2139.6899999999996</v>
      </c>
      <c r="U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2027</v>
      </c>
      <c r="V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2038.85</v>
      </c>
      <c r="W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2106.1499999999996</v>
      </c>
      <c r="X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2246.3999999999996</v>
      </c>
      <c r="Y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1972.96</v>
      </c>
    </row>
    <row r="435" spans="1:27" x14ac:dyDescent="0.2">
      <c r="A435" s="79">
        <f t="shared" si="19"/>
        <v>42625</v>
      </c>
      <c r="B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2069.1899999999996</v>
      </c>
      <c r="C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2134.66</v>
      </c>
      <c r="D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2171.41</v>
      </c>
      <c r="E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2191.1799999999998</v>
      </c>
      <c r="F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2181.35</v>
      </c>
      <c r="G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2212.0699999999997</v>
      </c>
      <c r="H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2134.21</v>
      </c>
      <c r="I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2461.46</v>
      </c>
      <c r="J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2404.6499999999996</v>
      </c>
      <c r="K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2290.3999999999996</v>
      </c>
      <c r="L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2251.3000000000002</v>
      </c>
      <c r="M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2232.5699999999997</v>
      </c>
      <c r="N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2251.04</v>
      </c>
      <c r="O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2270.48</v>
      </c>
      <c r="P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2290.7699999999995</v>
      </c>
      <c r="Q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2199.0199999999995</v>
      </c>
      <c r="R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2230.4299999999998</v>
      </c>
      <c r="S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2273.0299999999997</v>
      </c>
      <c r="T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2169.63</v>
      </c>
      <c r="U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2016.4699999999998</v>
      </c>
      <c r="V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2067.9499999999998</v>
      </c>
      <c r="W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2150.08</v>
      </c>
      <c r="X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2214.21</v>
      </c>
      <c r="Y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1976.3899999999999</v>
      </c>
    </row>
    <row r="436" spans="1:27" x14ac:dyDescent="0.2">
      <c r="A436" s="79">
        <f t="shared" si="19"/>
        <v>42626</v>
      </c>
      <c r="B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2076.75</v>
      </c>
      <c r="C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2117.21</v>
      </c>
      <c r="D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2134.75</v>
      </c>
      <c r="E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2152.91</v>
      </c>
      <c r="F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2152.7799999999997</v>
      </c>
      <c r="G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2171.7599999999998</v>
      </c>
      <c r="H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2100.1099999999997</v>
      </c>
      <c r="I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2424.87</v>
      </c>
      <c r="J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2379.67</v>
      </c>
      <c r="K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2251.2299999999996</v>
      </c>
      <c r="L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2197.9399999999996</v>
      </c>
      <c r="M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2197.66</v>
      </c>
      <c r="N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2214.7599999999998</v>
      </c>
      <c r="O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2223.4499999999998</v>
      </c>
      <c r="P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2223.5699999999997</v>
      </c>
      <c r="Q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2183.9899999999998</v>
      </c>
      <c r="R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2184.0899999999997</v>
      </c>
      <c r="S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2214.6099999999997</v>
      </c>
      <c r="T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2069.0899999999997</v>
      </c>
      <c r="U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1998.04</v>
      </c>
      <c r="V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2043.87</v>
      </c>
      <c r="W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2120.4399999999996</v>
      </c>
      <c r="X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2169.09</v>
      </c>
      <c r="Y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1993.6299999999997</v>
      </c>
    </row>
    <row r="437" spans="1:27" x14ac:dyDescent="0.2">
      <c r="A437" s="79">
        <f t="shared" si="19"/>
        <v>42627</v>
      </c>
      <c r="B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2077.38</v>
      </c>
      <c r="C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2118.08</v>
      </c>
      <c r="D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2153.64</v>
      </c>
      <c r="E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2135.39</v>
      </c>
      <c r="F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2153.5499999999997</v>
      </c>
      <c r="G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2153.4699999999998</v>
      </c>
      <c r="H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2101.0199999999995</v>
      </c>
      <c r="I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2402.64</v>
      </c>
      <c r="J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2380.5699999999997</v>
      </c>
      <c r="K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2215.2599999999998</v>
      </c>
      <c r="L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2173.56</v>
      </c>
      <c r="M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2165.21</v>
      </c>
      <c r="N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2215.21</v>
      </c>
      <c r="O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2215.2599999999998</v>
      </c>
      <c r="P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2215.19</v>
      </c>
      <c r="Q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2156</v>
      </c>
      <c r="R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2170.04</v>
      </c>
      <c r="S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2215.29</v>
      </c>
      <c r="T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2092.66</v>
      </c>
      <c r="U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2008.06</v>
      </c>
      <c r="V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2068.06</v>
      </c>
      <c r="W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2150.0199999999995</v>
      </c>
      <c r="X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2198.58</v>
      </c>
      <c r="Y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1987.3399999999997</v>
      </c>
    </row>
    <row r="438" spans="1:27" x14ac:dyDescent="0.2">
      <c r="A438" s="79">
        <f t="shared" si="19"/>
        <v>42628</v>
      </c>
      <c r="B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2077.2799999999997</v>
      </c>
      <c r="C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2117.87</v>
      </c>
      <c r="D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2153.59</v>
      </c>
      <c r="E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2153.46</v>
      </c>
      <c r="F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2153.3199999999997</v>
      </c>
      <c r="G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2153.3799999999997</v>
      </c>
      <c r="H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2134.6</v>
      </c>
      <c r="I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2449.7299999999996</v>
      </c>
      <c r="J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2418.67</v>
      </c>
      <c r="K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2271.2799999999997</v>
      </c>
      <c r="L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2252.5299999999997</v>
      </c>
      <c r="M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2271.56</v>
      </c>
      <c r="N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2291.71</v>
      </c>
      <c r="O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2291.6999999999998</v>
      </c>
      <c r="P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2312.67</v>
      </c>
      <c r="Q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2214.87</v>
      </c>
      <c r="R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2214.94</v>
      </c>
      <c r="S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2255.9399999999996</v>
      </c>
      <c r="T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2092.75</v>
      </c>
      <c r="U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2008.27</v>
      </c>
      <c r="V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2068.4899999999998</v>
      </c>
      <c r="W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2150.2699999999995</v>
      </c>
      <c r="X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2198.58</v>
      </c>
      <c r="Y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1993.12</v>
      </c>
    </row>
    <row r="439" spans="1:27" s="90" customFormat="1" x14ac:dyDescent="0.25">
      <c r="A439" s="79">
        <f t="shared" si="19"/>
        <v>42629</v>
      </c>
      <c r="B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2077.54</v>
      </c>
      <c r="C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2118.25</v>
      </c>
      <c r="D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2153.7799999999997</v>
      </c>
      <c r="E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2153.63</v>
      </c>
      <c r="F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2153.6</v>
      </c>
      <c r="G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2153.5499999999997</v>
      </c>
      <c r="H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2135.0699999999997</v>
      </c>
      <c r="I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2450.4899999999998</v>
      </c>
      <c r="J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2418.8399999999997</v>
      </c>
      <c r="K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2271.66</v>
      </c>
      <c r="L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2252.4299999999998</v>
      </c>
      <c r="M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2271.96</v>
      </c>
      <c r="N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2291.7199999999998</v>
      </c>
      <c r="O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2291.62</v>
      </c>
      <c r="P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2312.54</v>
      </c>
      <c r="Q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2214.4799999999996</v>
      </c>
      <c r="R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2214.4299999999998</v>
      </c>
      <c r="S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2255.89</v>
      </c>
      <c r="T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2092.62</v>
      </c>
      <c r="U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2008.5699999999997</v>
      </c>
      <c r="V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2068.62</v>
      </c>
      <c r="W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2151.17</v>
      </c>
      <c r="X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2199.54</v>
      </c>
      <c r="Y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1991.6299999999999</v>
      </c>
    </row>
    <row r="440" spans="1:27" x14ac:dyDescent="0.2">
      <c r="A440" s="79">
        <f t="shared" si="19"/>
        <v>42630</v>
      </c>
      <c r="B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2128.6999999999998</v>
      </c>
      <c r="C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2166.1499999999996</v>
      </c>
      <c r="D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2207.0699999999997</v>
      </c>
      <c r="E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2206.96</v>
      </c>
      <c r="F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2206.8199999999997</v>
      </c>
      <c r="G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2185.9699999999998</v>
      </c>
      <c r="H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2146.39</v>
      </c>
      <c r="I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2077.6499999999996</v>
      </c>
      <c r="J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1980.5499999999997</v>
      </c>
      <c r="K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2335.6</v>
      </c>
      <c r="L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2293.9899999999998</v>
      </c>
      <c r="M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2314.5099999999998</v>
      </c>
      <c r="N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2314.4499999999998</v>
      </c>
      <c r="O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2358.3199999999997</v>
      </c>
      <c r="P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2335.7199999999998</v>
      </c>
      <c r="Q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2335.85</v>
      </c>
      <c r="R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2347.2999999999997</v>
      </c>
      <c r="S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2274.37</v>
      </c>
      <c r="T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2073.87</v>
      </c>
      <c r="U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2012.6</v>
      </c>
      <c r="V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2028.04</v>
      </c>
      <c r="W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2086.7199999999998</v>
      </c>
      <c r="X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2219.85</v>
      </c>
      <c r="Y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1972.4699999999998</v>
      </c>
    </row>
    <row r="441" spans="1:27" x14ac:dyDescent="0.2">
      <c r="A441" s="79">
        <f t="shared" si="19"/>
        <v>42631</v>
      </c>
      <c r="B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2111.2399999999998</v>
      </c>
      <c r="C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2147.12</v>
      </c>
      <c r="D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2207.08</v>
      </c>
      <c r="E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2206.9299999999998</v>
      </c>
      <c r="F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2206.89</v>
      </c>
      <c r="G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2186.1</v>
      </c>
      <c r="H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2146.75</v>
      </c>
      <c r="I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2146.7299999999996</v>
      </c>
      <c r="J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2033.08</v>
      </c>
      <c r="K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2381.71</v>
      </c>
      <c r="L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2358.4399999999996</v>
      </c>
      <c r="M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2336.2399999999998</v>
      </c>
      <c r="N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2336.3599999999997</v>
      </c>
      <c r="O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2370.2299999999996</v>
      </c>
      <c r="P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2406.46</v>
      </c>
      <c r="Q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2405.77</v>
      </c>
      <c r="R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2405.88</v>
      </c>
      <c r="S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2381.67</v>
      </c>
      <c r="T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2112.37</v>
      </c>
      <c r="U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2007.2799999999997</v>
      </c>
      <c r="V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2028.1399999999999</v>
      </c>
      <c r="W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2086.83</v>
      </c>
      <c r="X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2219.88</v>
      </c>
      <c r="Y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1972.7399999999998</v>
      </c>
    </row>
    <row r="442" spans="1:27" x14ac:dyDescent="0.2">
      <c r="A442" s="79">
        <f t="shared" si="19"/>
        <v>42632</v>
      </c>
      <c r="B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2077.41</v>
      </c>
      <c r="C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2117.8999999999996</v>
      </c>
      <c r="D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2153.3399999999997</v>
      </c>
      <c r="E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2153.2999999999997</v>
      </c>
      <c r="F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2153.33</v>
      </c>
      <c r="G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2153.54</v>
      </c>
      <c r="H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2117.6499999999996</v>
      </c>
      <c r="I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2380.37</v>
      </c>
      <c r="J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2369.0299999999997</v>
      </c>
      <c r="K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2233.4699999999998</v>
      </c>
      <c r="L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2181.66</v>
      </c>
      <c r="M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2198.2799999999997</v>
      </c>
      <c r="N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2251.88</v>
      </c>
      <c r="O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2233.37</v>
      </c>
      <c r="P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2224.34</v>
      </c>
      <c r="Q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2176.7799999999997</v>
      </c>
      <c r="R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2183.9699999999998</v>
      </c>
      <c r="S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2162.5299999999997</v>
      </c>
      <c r="T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2069.1499999999996</v>
      </c>
      <c r="U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1980.7799999999997</v>
      </c>
      <c r="V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2044.62</v>
      </c>
      <c r="W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2107.75</v>
      </c>
      <c r="X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2156</v>
      </c>
      <c r="Y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1989.0499999999997</v>
      </c>
    </row>
    <row r="443" spans="1:27" x14ac:dyDescent="0.2">
      <c r="A443" s="79">
        <f t="shared" si="19"/>
        <v>42633</v>
      </c>
      <c r="B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2055.1</v>
      </c>
      <c r="C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2085.5</v>
      </c>
      <c r="D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2118.02</v>
      </c>
      <c r="E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2135.33</v>
      </c>
      <c r="F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2135.2799999999997</v>
      </c>
      <c r="G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2100.9399999999996</v>
      </c>
      <c r="H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2076.6299999999997</v>
      </c>
      <c r="I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2379.8999999999996</v>
      </c>
      <c r="J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2311.7399999999998</v>
      </c>
      <c r="K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2214.94</v>
      </c>
      <c r="L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2181.25</v>
      </c>
      <c r="M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2165.2199999999998</v>
      </c>
      <c r="N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2214.87</v>
      </c>
      <c r="O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2215.06</v>
      </c>
      <c r="P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2215.06</v>
      </c>
      <c r="Q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2169.35</v>
      </c>
      <c r="R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2183.7699999999995</v>
      </c>
      <c r="S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2176.79</v>
      </c>
      <c r="T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2037.1699999999998</v>
      </c>
      <c r="U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1972.0699999999997</v>
      </c>
      <c r="V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2021.98</v>
      </c>
      <c r="W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2081.04</v>
      </c>
      <c r="X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2129.19</v>
      </c>
      <c r="Y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2026.11</v>
      </c>
    </row>
    <row r="444" spans="1:27" x14ac:dyDescent="0.2">
      <c r="A444" s="79">
        <f t="shared" si="19"/>
        <v>42634</v>
      </c>
      <c r="B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2054.7999999999997</v>
      </c>
      <c r="C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2085.16</v>
      </c>
      <c r="D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2117.8599999999997</v>
      </c>
      <c r="E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2135.2799999999997</v>
      </c>
      <c r="F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2135.2599999999998</v>
      </c>
      <c r="G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2101.0099999999998</v>
      </c>
      <c r="H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2076.58</v>
      </c>
      <c r="I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2380.19</v>
      </c>
      <c r="J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2369.0299999999997</v>
      </c>
      <c r="K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2271.4899999999998</v>
      </c>
      <c r="L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2233.5099999999998</v>
      </c>
      <c r="M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2252.29</v>
      </c>
      <c r="N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2291.7999999999997</v>
      </c>
      <c r="O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2302.2199999999998</v>
      </c>
      <c r="P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2271.4499999999998</v>
      </c>
      <c r="Q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2222.4399999999996</v>
      </c>
      <c r="R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2264.29</v>
      </c>
      <c r="S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2231.23</v>
      </c>
      <c r="T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2069.6799999999998</v>
      </c>
      <c r="U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1972.4999999999998</v>
      </c>
      <c r="V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2022.11</v>
      </c>
      <c r="W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2094.1999999999998</v>
      </c>
      <c r="X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2155.92</v>
      </c>
      <c r="Y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1998.4599999999998</v>
      </c>
    </row>
    <row r="445" spans="1:27" x14ac:dyDescent="0.2">
      <c r="A445" s="79">
        <f t="shared" si="19"/>
        <v>42635</v>
      </c>
      <c r="B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2069.6999999999998</v>
      </c>
      <c r="C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2101.12</v>
      </c>
      <c r="D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2135.2199999999998</v>
      </c>
      <c r="E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2153.2999999999997</v>
      </c>
      <c r="F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2153.1</v>
      </c>
      <c r="G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2134.9399999999996</v>
      </c>
      <c r="H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2069.0099999999998</v>
      </c>
      <c r="I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2380.34</v>
      </c>
      <c r="J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2368.7999999999997</v>
      </c>
      <c r="K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2291.5499999999997</v>
      </c>
      <c r="L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2261.7999999999997</v>
      </c>
      <c r="M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2271.62</v>
      </c>
      <c r="N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2312.89</v>
      </c>
      <c r="O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2312.75</v>
      </c>
      <c r="P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2302.2399999999998</v>
      </c>
      <c r="Q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2206.85</v>
      </c>
      <c r="R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2214.58</v>
      </c>
      <c r="S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2214.6899999999996</v>
      </c>
      <c r="T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2037.4899999999998</v>
      </c>
      <c r="U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1972.31</v>
      </c>
      <c r="V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2021.7599999999998</v>
      </c>
      <c r="W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2093.96</v>
      </c>
      <c r="X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2155.6999999999998</v>
      </c>
      <c r="Y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1996.6399999999999</v>
      </c>
      <c r="AA445" s="80"/>
    </row>
    <row r="446" spans="1:27" x14ac:dyDescent="0.2">
      <c r="A446" s="79">
        <f t="shared" si="19"/>
        <v>42636</v>
      </c>
      <c r="B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2069.64</v>
      </c>
      <c r="C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2101.1999999999998</v>
      </c>
      <c r="D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2135.1099999999997</v>
      </c>
      <c r="E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2153.3599999999997</v>
      </c>
      <c r="F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2153.04</v>
      </c>
      <c r="G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2134.64</v>
      </c>
      <c r="H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2068.66</v>
      </c>
      <c r="I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2380.58</v>
      </c>
      <c r="J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2433.25</v>
      </c>
      <c r="K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2370.2799999999997</v>
      </c>
      <c r="L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2370.4799999999996</v>
      </c>
      <c r="M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2370.2799999999997</v>
      </c>
      <c r="N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2369.9799999999996</v>
      </c>
      <c r="O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2369.87</v>
      </c>
      <c r="P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2369.92</v>
      </c>
      <c r="Q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2207.06</v>
      </c>
      <c r="R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2184.5499999999997</v>
      </c>
      <c r="S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2142.67</v>
      </c>
      <c r="T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1998.7799999999997</v>
      </c>
      <c r="U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1972.35</v>
      </c>
      <c r="V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2021.6099999999997</v>
      </c>
      <c r="W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2093.6099999999997</v>
      </c>
      <c r="X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2155.56</v>
      </c>
      <c r="Y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1996.56</v>
      </c>
    </row>
    <row r="447" spans="1:27" x14ac:dyDescent="0.2">
      <c r="A447" s="79">
        <f t="shared" si="19"/>
        <v>42637</v>
      </c>
      <c r="B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2093.2799999999997</v>
      </c>
      <c r="C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2146.0499999999997</v>
      </c>
      <c r="D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2164.7999999999997</v>
      </c>
      <c r="E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2184.7199999999998</v>
      </c>
      <c r="F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2184.75</v>
      </c>
      <c r="G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2164.66</v>
      </c>
      <c r="H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2127.09</v>
      </c>
      <c r="I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2110.33</v>
      </c>
      <c r="J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2005.81</v>
      </c>
      <c r="K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2335.9399999999996</v>
      </c>
      <c r="L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2293.9699999999998</v>
      </c>
      <c r="M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2293.89</v>
      </c>
      <c r="N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2335.9299999999998</v>
      </c>
      <c r="O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2358.37</v>
      </c>
      <c r="P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2382.12</v>
      </c>
      <c r="Q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2381.6999999999998</v>
      </c>
      <c r="R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2406.2199999999998</v>
      </c>
      <c r="S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2203.5</v>
      </c>
      <c r="T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2006.94</v>
      </c>
      <c r="U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1982.33</v>
      </c>
      <c r="V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2006.8899999999999</v>
      </c>
      <c r="W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2074.0699999999997</v>
      </c>
      <c r="X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2185.7299999999996</v>
      </c>
      <c r="Y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1986.7799999999997</v>
      </c>
    </row>
    <row r="448" spans="1:27" x14ac:dyDescent="0.2">
      <c r="A448" s="79">
        <f t="shared" si="19"/>
        <v>42638</v>
      </c>
      <c r="B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2110.4499999999998</v>
      </c>
      <c r="C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2146.0699999999997</v>
      </c>
      <c r="D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2165.0099999999998</v>
      </c>
      <c r="E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2184.8199999999997</v>
      </c>
      <c r="F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2184.79</v>
      </c>
      <c r="G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2165.08</v>
      </c>
      <c r="H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2145.81</v>
      </c>
      <c r="I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2093.2999999999997</v>
      </c>
      <c r="J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2025.83</v>
      </c>
      <c r="K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2545.71</v>
      </c>
      <c r="L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2545.7199999999998</v>
      </c>
      <c r="M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2545.8599999999997</v>
      </c>
      <c r="N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2545.6799999999998</v>
      </c>
      <c r="O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2545.5299999999997</v>
      </c>
      <c r="P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2405.63</v>
      </c>
      <c r="Q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2405.62</v>
      </c>
      <c r="R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2219.0699999999997</v>
      </c>
      <c r="S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2140.2199999999998</v>
      </c>
      <c r="T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1976.86</v>
      </c>
      <c r="U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1974.7799999999997</v>
      </c>
      <c r="V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1986.8399999999997</v>
      </c>
      <c r="W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2038.56</v>
      </c>
      <c r="X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2125.6099999999997</v>
      </c>
      <c r="Y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2006.4999999999998</v>
      </c>
    </row>
    <row r="449" spans="1:25" x14ac:dyDescent="0.2">
      <c r="A449" s="79">
        <f t="shared" si="19"/>
        <v>42639</v>
      </c>
      <c r="B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2069.4799999999996</v>
      </c>
      <c r="C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2100.6799999999998</v>
      </c>
      <c r="D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2117.35</v>
      </c>
      <c r="E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2117.27</v>
      </c>
      <c r="F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2134.6799999999998</v>
      </c>
      <c r="G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2134.7999999999997</v>
      </c>
      <c r="H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2054.16</v>
      </c>
      <c r="I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2338.54</v>
      </c>
      <c r="J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2433.46</v>
      </c>
      <c r="K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2314.27</v>
      </c>
      <c r="L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2282.88</v>
      </c>
      <c r="M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2293.2799999999997</v>
      </c>
      <c r="N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2382.58</v>
      </c>
      <c r="O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2382.2799999999997</v>
      </c>
      <c r="P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2382.1899999999996</v>
      </c>
      <c r="Q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2282.4299999999998</v>
      </c>
      <c r="R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2184.77</v>
      </c>
      <c r="S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2037.6499999999999</v>
      </c>
      <c r="T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1979.5499999999997</v>
      </c>
      <c r="U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2004.9499999999998</v>
      </c>
      <c r="V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1990.4899999999998</v>
      </c>
      <c r="W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2044.4299999999998</v>
      </c>
      <c r="X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2080.54</v>
      </c>
      <c r="Y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2015.1799999999998</v>
      </c>
    </row>
    <row r="450" spans="1:25" x14ac:dyDescent="0.2">
      <c r="A450" s="79">
        <f t="shared" si="19"/>
        <v>42640</v>
      </c>
      <c r="B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2056.2799999999997</v>
      </c>
      <c r="C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2085.9299999999998</v>
      </c>
      <c r="D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2101.54</v>
      </c>
      <c r="E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2101.46</v>
      </c>
      <c r="F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2118.7599999999998</v>
      </c>
      <c r="G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2118.5099999999998</v>
      </c>
      <c r="H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2041.09</v>
      </c>
      <c r="I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2320.0499999999997</v>
      </c>
      <c r="J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2407.6999999999998</v>
      </c>
      <c r="K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2159.0499999999997</v>
      </c>
      <c r="L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2136.4699999999998</v>
      </c>
      <c r="M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2144.06</v>
      </c>
      <c r="N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2166.6099999999997</v>
      </c>
      <c r="O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2166.4699999999998</v>
      </c>
      <c r="P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2135.7799999999997</v>
      </c>
      <c r="Q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2092.58</v>
      </c>
      <c r="R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2075.6899999999996</v>
      </c>
      <c r="S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2028.32</v>
      </c>
      <c r="T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1986.54</v>
      </c>
      <c r="U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1980</v>
      </c>
      <c r="V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1981.1399999999999</v>
      </c>
      <c r="W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2039.9799999999998</v>
      </c>
      <c r="X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2105.12</v>
      </c>
      <c r="Y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2021.94</v>
      </c>
    </row>
    <row r="451" spans="1:25" x14ac:dyDescent="0.2">
      <c r="A451" s="79">
        <f t="shared" si="19"/>
        <v>42641</v>
      </c>
      <c r="B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2001.6999999999998</v>
      </c>
      <c r="C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1976.3999999999999</v>
      </c>
      <c r="D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2006.87</v>
      </c>
      <c r="E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2026.54</v>
      </c>
      <c r="F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2026.79</v>
      </c>
      <c r="G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2007</v>
      </c>
      <c r="H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1987.9799999999998</v>
      </c>
      <c r="I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2177.56</v>
      </c>
      <c r="J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2150.81</v>
      </c>
      <c r="K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2056.4299999999998</v>
      </c>
      <c r="L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2044.37</v>
      </c>
      <c r="M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2062.5299999999997</v>
      </c>
      <c r="N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2100.91</v>
      </c>
      <c r="O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2121.81</v>
      </c>
      <c r="P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2121.7999999999997</v>
      </c>
      <c r="Q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2104.84</v>
      </c>
      <c r="R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2105.0499999999997</v>
      </c>
      <c r="S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2054.5899999999997</v>
      </c>
      <c r="T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2039.6</v>
      </c>
      <c r="U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2085.5199999999995</v>
      </c>
      <c r="V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2048.3399999999997</v>
      </c>
      <c r="W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1986.34</v>
      </c>
      <c r="X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2027.4199999999998</v>
      </c>
      <c r="Y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2140.96</v>
      </c>
    </row>
    <row r="452" spans="1:25" x14ac:dyDescent="0.2">
      <c r="A452" s="79">
        <f t="shared" si="19"/>
        <v>42642</v>
      </c>
      <c r="B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1989.3799999999999</v>
      </c>
      <c r="C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1977.29</v>
      </c>
      <c r="D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2000.1599999999999</v>
      </c>
      <c r="E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2012.7999999999997</v>
      </c>
      <c r="F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2013.0099999999998</v>
      </c>
      <c r="G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1988.1599999999999</v>
      </c>
      <c r="H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1985.35</v>
      </c>
      <c r="I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2214.67</v>
      </c>
      <c r="J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2182.09</v>
      </c>
      <c r="K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2068.2999999999997</v>
      </c>
      <c r="L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2074.48</v>
      </c>
      <c r="M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2074.46</v>
      </c>
      <c r="N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2106.91</v>
      </c>
      <c r="O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2120.9299999999998</v>
      </c>
      <c r="P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2121.42</v>
      </c>
      <c r="Q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2080.9699999999998</v>
      </c>
      <c r="R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2081.3399999999997</v>
      </c>
      <c r="S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1999.5899999999997</v>
      </c>
      <c r="T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2085.64</v>
      </c>
      <c r="U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2065.2599999999998</v>
      </c>
      <c r="V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2020.7099999999998</v>
      </c>
      <c r="W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2002.7199999999998</v>
      </c>
      <c r="X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2007.58</v>
      </c>
      <c r="Y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2088.3799999999997</v>
      </c>
    </row>
    <row r="453" spans="1:25" x14ac:dyDescent="0.2">
      <c r="A453" s="79">
        <f t="shared" ref="A453:A454" si="20">A416</f>
        <v>42643</v>
      </c>
      <c r="B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1988.77</v>
      </c>
      <c r="C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2000.1999999999998</v>
      </c>
      <c r="D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2026.3899999999999</v>
      </c>
      <c r="E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2040.2399999999998</v>
      </c>
      <c r="F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2040.44</v>
      </c>
      <c r="G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2013.2199999999998</v>
      </c>
      <c r="H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1977.4199999999998</v>
      </c>
      <c r="I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2230.71</v>
      </c>
      <c r="J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2216.6099999999997</v>
      </c>
      <c r="K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2121.6899999999996</v>
      </c>
      <c r="L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2094.1999999999998</v>
      </c>
      <c r="M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2094.1</v>
      </c>
      <c r="N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2093.9899999999998</v>
      </c>
      <c r="O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2107.5500000000002</v>
      </c>
      <c r="P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2080.88</v>
      </c>
      <c r="Q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2007.5</v>
      </c>
      <c r="R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1980.2999999999997</v>
      </c>
      <c r="S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2002.9499999999998</v>
      </c>
      <c r="T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2088.31</v>
      </c>
      <c r="U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2090.0099999999998</v>
      </c>
      <c r="V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2029.4699999999998</v>
      </c>
      <c r="W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1987.35</v>
      </c>
      <c r="X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2026.9499999999998</v>
      </c>
      <c r="Y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2113.3799999999997</v>
      </c>
    </row>
    <row r="454" spans="1:25" hidden="1" x14ac:dyDescent="0.2">
      <c r="A454" s="79">
        <f t="shared" si="20"/>
        <v>42644</v>
      </c>
      <c r="B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C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D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E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F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G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H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I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J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K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L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M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N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O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P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Q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R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S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T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U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V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W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X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Y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</row>
    <row r="456" spans="1:25" x14ac:dyDescent="0.25">
      <c r="A456" s="77" t="s">
        <v>148</v>
      </c>
    </row>
    <row r="457" spans="1:25" x14ac:dyDescent="0.25">
      <c r="A457" s="87" t="s">
        <v>149</v>
      </c>
      <c r="B457" s="78"/>
      <c r="C457" s="78"/>
      <c r="D457" s="78"/>
    </row>
    <row r="458" spans="1:25" ht="12.75" x14ac:dyDescent="0.2">
      <c r="A458" s="167" t="s">
        <v>48</v>
      </c>
      <c r="B458" s="170" t="s">
        <v>121</v>
      </c>
      <c r="C458" s="171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1"/>
      <c r="U458" s="171"/>
      <c r="V458" s="171"/>
      <c r="W458" s="171"/>
      <c r="X458" s="171"/>
      <c r="Y458" s="172"/>
    </row>
    <row r="459" spans="1:25" ht="12.75" x14ac:dyDescent="0.2">
      <c r="A459" s="168"/>
      <c r="B459" s="173"/>
      <c r="C459" s="174"/>
      <c r="D459" s="174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/>
      <c r="V459" s="174"/>
      <c r="W459" s="174"/>
      <c r="X459" s="174"/>
      <c r="Y459" s="175"/>
    </row>
    <row r="460" spans="1:25" ht="12.75" x14ac:dyDescent="0.2">
      <c r="A460" s="168"/>
      <c r="B460" s="176" t="s">
        <v>122</v>
      </c>
      <c r="C460" s="165" t="s">
        <v>123</v>
      </c>
      <c r="D460" s="165" t="s">
        <v>124</v>
      </c>
      <c r="E460" s="165" t="s">
        <v>125</v>
      </c>
      <c r="F460" s="165" t="s">
        <v>126</v>
      </c>
      <c r="G460" s="165" t="s">
        <v>127</v>
      </c>
      <c r="H460" s="165" t="s">
        <v>128</v>
      </c>
      <c r="I460" s="165" t="s">
        <v>129</v>
      </c>
      <c r="J460" s="165" t="s">
        <v>130</v>
      </c>
      <c r="K460" s="165" t="s">
        <v>131</v>
      </c>
      <c r="L460" s="165" t="s">
        <v>132</v>
      </c>
      <c r="M460" s="165" t="s">
        <v>133</v>
      </c>
      <c r="N460" s="178" t="s">
        <v>134</v>
      </c>
      <c r="O460" s="165" t="s">
        <v>135</v>
      </c>
      <c r="P460" s="165" t="s">
        <v>136</v>
      </c>
      <c r="Q460" s="165" t="s">
        <v>137</v>
      </c>
      <c r="R460" s="165" t="s">
        <v>138</v>
      </c>
      <c r="S460" s="165" t="s">
        <v>139</v>
      </c>
      <c r="T460" s="165" t="s">
        <v>140</v>
      </c>
      <c r="U460" s="165" t="s">
        <v>141</v>
      </c>
      <c r="V460" s="165" t="s">
        <v>142</v>
      </c>
      <c r="W460" s="165" t="s">
        <v>143</v>
      </c>
      <c r="X460" s="165" t="s">
        <v>144</v>
      </c>
      <c r="Y460" s="165" t="s">
        <v>145</v>
      </c>
    </row>
    <row r="461" spans="1:25" ht="12.75" x14ac:dyDescent="0.2">
      <c r="A461" s="169"/>
      <c r="B461" s="177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79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</row>
    <row r="462" spans="1:25" x14ac:dyDescent="0.2">
      <c r="A462" s="79">
        <f>A424</f>
        <v>42614</v>
      </c>
      <c r="B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2332.1800000000003</v>
      </c>
      <c r="C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2393.75</v>
      </c>
      <c r="D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2466.62</v>
      </c>
      <c r="E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2486.73</v>
      </c>
      <c r="F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2507.75</v>
      </c>
      <c r="G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2529.15</v>
      </c>
      <c r="H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2466.42</v>
      </c>
      <c r="I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2838.0699999999997</v>
      </c>
      <c r="J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2764.01</v>
      </c>
      <c r="K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2582.16</v>
      </c>
      <c r="L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2532.87</v>
      </c>
      <c r="M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2533.1400000000003</v>
      </c>
      <c r="N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2533.62</v>
      </c>
      <c r="O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2534.02</v>
      </c>
      <c r="P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2534.2400000000002</v>
      </c>
      <c r="Q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2456.3500000000004</v>
      </c>
      <c r="R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2456.58</v>
      </c>
      <c r="S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2493.25</v>
      </c>
      <c r="T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2487.09</v>
      </c>
      <c r="U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2349.58</v>
      </c>
      <c r="V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2376.8500000000004</v>
      </c>
      <c r="W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2432.77</v>
      </c>
      <c r="X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2470.1800000000003</v>
      </c>
      <c r="Y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2299.4499999999998</v>
      </c>
    </row>
    <row r="463" spans="1:25" x14ac:dyDescent="0.2">
      <c r="A463" s="79">
        <f>A462+1</f>
        <v>42615</v>
      </c>
      <c r="B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2345.83</v>
      </c>
      <c r="C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2410.7400000000002</v>
      </c>
      <c r="D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2476.4499999999998</v>
      </c>
      <c r="E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2446.9300000000003</v>
      </c>
      <c r="F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2486.2800000000002</v>
      </c>
      <c r="G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2529.63</v>
      </c>
      <c r="H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2466.61</v>
      </c>
      <c r="I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2838.01</v>
      </c>
      <c r="J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2764.3500000000004</v>
      </c>
      <c r="K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2583.3000000000002</v>
      </c>
      <c r="L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2553.84</v>
      </c>
      <c r="M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2554.73</v>
      </c>
      <c r="N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2554.06</v>
      </c>
      <c r="O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2553.77</v>
      </c>
      <c r="P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2553.92</v>
      </c>
      <c r="Q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2471.33</v>
      </c>
      <c r="R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2471.4899999999998</v>
      </c>
      <c r="S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2493.9300000000003</v>
      </c>
      <c r="T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2486.85</v>
      </c>
      <c r="U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2334.34</v>
      </c>
      <c r="V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2377.75</v>
      </c>
      <c r="W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2441.29</v>
      </c>
      <c r="X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2501.2200000000003</v>
      </c>
      <c r="Y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2300.23</v>
      </c>
    </row>
    <row r="464" spans="1:25" x14ac:dyDescent="0.2">
      <c r="A464" s="79">
        <f t="shared" ref="A464:A492" si="21">A463+1</f>
        <v>42616</v>
      </c>
      <c r="B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2402.41</v>
      </c>
      <c r="C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2458.77</v>
      </c>
      <c r="D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2499.75</v>
      </c>
      <c r="E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2522.08</v>
      </c>
      <c r="F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2545.67</v>
      </c>
      <c r="G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2546.4499999999998</v>
      </c>
      <c r="H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2440.09</v>
      </c>
      <c r="I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2289.1799999999998</v>
      </c>
      <c r="J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2307.2200000000003</v>
      </c>
      <c r="K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2606.44</v>
      </c>
      <c r="L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2617.38</v>
      </c>
      <c r="M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2618.12</v>
      </c>
      <c r="N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2616.8200000000002</v>
      </c>
      <c r="O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2616.73</v>
      </c>
      <c r="P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2616.9499999999998</v>
      </c>
      <c r="Q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2616.91</v>
      </c>
      <c r="R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2617.16</v>
      </c>
      <c r="S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2576.3200000000002</v>
      </c>
      <c r="T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2503.23</v>
      </c>
      <c r="U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2396.2400000000002</v>
      </c>
      <c r="V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2369.83</v>
      </c>
      <c r="W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2453.2399999999998</v>
      </c>
      <c r="X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2616.56</v>
      </c>
      <c r="Y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2275.79</v>
      </c>
    </row>
    <row r="465" spans="1:25" x14ac:dyDescent="0.2">
      <c r="A465" s="79">
        <f t="shared" si="21"/>
        <v>42617</v>
      </c>
      <c r="B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2403.8200000000002</v>
      </c>
      <c r="C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2459.3000000000002</v>
      </c>
      <c r="D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2501.0500000000002</v>
      </c>
      <c r="E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2522.94</v>
      </c>
      <c r="F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2546.38</v>
      </c>
      <c r="G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2547.3000000000002</v>
      </c>
      <c r="H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2440.5699999999997</v>
      </c>
      <c r="I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2290.2799999999997</v>
      </c>
      <c r="J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2287.42</v>
      </c>
      <c r="K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2662.11</v>
      </c>
      <c r="L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2638.95</v>
      </c>
      <c r="M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2639.66</v>
      </c>
      <c r="N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2639.66</v>
      </c>
      <c r="O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2639.55</v>
      </c>
      <c r="P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2685.58</v>
      </c>
      <c r="Q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2686.04</v>
      </c>
      <c r="R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2686.07</v>
      </c>
      <c r="S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2618.31</v>
      </c>
      <c r="T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2512.85</v>
      </c>
      <c r="U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2410.86</v>
      </c>
      <c r="V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2425.23</v>
      </c>
      <c r="W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2486.4499999999998</v>
      </c>
      <c r="X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2640.33</v>
      </c>
      <c r="Y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2311.4700000000003</v>
      </c>
    </row>
    <row r="466" spans="1:25" x14ac:dyDescent="0.2">
      <c r="A466" s="79">
        <f t="shared" si="21"/>
        <v>42618</v>
      </c>
      <c r="B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2347.7799999999997</v>
      </c>
      <c r="C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2412.46</v>
      </c>
      <c r="D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2477.8900000000003</v>
      </c>
      <c r="E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2467.7200000000003</v>
      </c>
      <c r="F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2488.46</v>
      </c>
      <c r="G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2488.77</v>
      </c>
      <c r="H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2412.44</v>
      </c>
      <c r="I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2736.12</v>
      </c>
      <c r="J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2768.33</v>
      </c>
      <c r="K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2618.09</v>
      </c>
      <c r="L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2555.88</v>
      </c>
      <c r="M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2536.62</v>
      </c>
      <c r="N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2555.84</v>
      </c>
      <c r="O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2596.44</v>
      </c>
      <c r="P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2596.41</v>
      </c>
      <c r="Q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2518.94</v>
      </c>
      <c r="R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2502.9899999999998</v>
      </c>
      <c r="S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2495.58</v>
      </c>
      <c r="T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2431.4899999999998</v>
      </c>
      <c r="U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2335.6999999999998</v>
      </c>
      <c r="V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2407.0700000000002</v>
      </c>
      <c r="W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2467.79</v>
      </c>
      <c r="X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2552.7200000000003</v>
      </c>
      <c r="Y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2280.4700000000003</v>
      </c>
    </row>
    <row r="467" spans="1:25" x14ac:dyDescent="0.2">
      <c r="A467" s="79">
        <f t="shared" si="21"/>
        <v>42619</v>
      </c>
      <c r="B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2387.3000000000002</v>
      </c>
      <c r="C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2430.15</v>
      </c>
      <c r="D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2478.13</v>
      </c>
      <c r="E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2488.08</v>
      </c>
      <c r="F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2448.29</v>
      </c>
      <c r="G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2488.12</v>
      </c>
      <c r="H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2439.12</v>
      </c>
      <c r="I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2758.8900000000003</v>
      </c>
      <c r="J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2794.55</v>
      </c>
      <c r="K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2638.69</v>
      </c>
      <c r="L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2616.6800000000003</v>
      </c>
      <c r="M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2616.67</v>
      </c>
      <c r="N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2639.23</v>
      </c>
      <c r="O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2639.08</v>
      </c>
      <c r="P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2639.2200000000003</v>
      </c>
      <c r="Q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2534.54</v>
      </c>
      <c r="R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2578.56</v>
      </c>
      <c r="S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2606.44</v>
      </c>
      <c r="T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2534.9700000000003</v>
      </c>
      <c r="U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2334.1999999999998</v>
      </c>
      <c r="V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2377.9700000000003</v>
      </c>
      <c r="W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2450.06</v>
      </c>
      <c r="X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2501.63</v>
      </c>
      <c r="Y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2290.4899999999998</v>
      </c>
    </row>
    <row r="468" spans="1:25" x14ac:dyDescent="0.2">
      <c r="A468" s="79">
        <f t="shared" si="21"/>
        <v>42620</v>
      </c>
      <c r="B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2387.1999999999998</v>
      </c>
      <c r="C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2430.19</v>
      </c>
      <c r="D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2478.13</v>
      </c>
      <c r="E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2488.08</v>
      </c>
      <c r="F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2467.7799999999997</v>
      </c>
      <c r="G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2488.13</v>
      </c>
      <c r="H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2438.6999999999998</v>
      </c>
      <c r="I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2758.63</v>
      </c>
      <c r="J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2794.54</v>
      </c>
      <c r="K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2638.5</v>
      </c>
      <c r="L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2616.4499999999998</v>
      </c>
      <c r="M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2594.89</v>
      </c>
      <c r="N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2638.6800000000003</v>
      </c>
      <c r="O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2638.42</v>
      </c>
      <c r="P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2638.84</v>
      </c>
      <c r="Q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2517.9499999999998</v>
      </c>
      <c r="R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2502.19</v>
      </c>
      <c r="S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2534.8000000000002</v>
      </c>
      <c r="T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2472.21</v>
      </c>
      <c r="U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2323.5500000000002</v>
      </c>
      <c r="V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2378.02</v>
      </c>
      <c r="W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2450</v>
      </c>
      <c r="X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2501.4700000000003</v>
      </c>
      <c r="Y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2294.35</v>
      </c>
    </row>
    <row r="469" spans="1:25" x14ac:dyDescent="0.2">
      <c r="A469" s="79">
        <f t="shared" si="21"/>
        <v>42621</v>
      </c>
      <c r="B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2380.0700000000002</v>
      </c>
      <c r="C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2450.29</v>
      </c>
      <c r="D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2489.9900000000002</v>
      </c>
      <c r="E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2500.39</v>
      </c>
      <c r="F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2500.33</v>
      </c>
      <c r="G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2511.04</v>
      </c>
      <c r="H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2431.5500000000002</v>
      </c>
      <c r="I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2749.44</v>
      </c>
      <c r="J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2740.92</v>
      </c>
      <c r="K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2617.81</v>
      </c>
      <c r="L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2586.3200000000002</v>
      </c>
      <c r="M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2596.4700000000003</v>
      </c>
      <c r="N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2640.48</v>
      </c>
      <c r="O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2640.08</v>
      </c>
      <c r="P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2617.5300000000002</v>
      </c>
      <c r="Q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2518.62</v>
      </c>
      <c r="R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2518.8200000000002</v>
      </c>
      <c r="S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2535.42</v>
      </c>
      <c r="T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2431.0500000000002</v>
      </c>
      <c r="U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2314.16</v>
      </c>
      <c r="V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2365.5</v>
      </c>
      <c r="W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2451.2399999999998</v>
      </c>
      <c r="X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2519.0100000000002</v>
      </c>
      <c r="Y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2282.31</v>
      </c>
    </row>
    <row r="470" spans="1:25" x14ac:dyDescent="0.2">
      <c r="A470" s="79">
        <f t="shared" si="21"/>
        <v>42622</v>
      </c>
      <c r="B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2380.0300000000002</v>
      </c>
      <c r="C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2449.96</v>
      </c>
      <c r="D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2489.5500000000002</v>
      </c>
      <c r="E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2500.16</v>
      </c>
      <c r="F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2500.14</v>
      </c>
      <c r="G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2510.84</v>
      </c>
      <c r="H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2449.91</v>
      </c>
      <c r="I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2748.58</v>
      </c>
      <c r="J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2740.21</v>
      </c>
      <c r="K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2618.02</v>
      </c>
      <c r="L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2586.23</v>
      </c>
      <c r="M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2555.77</v>
      </c>
      <c r="N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2575.54</v>
      </c>
      <c r="O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2575.35</v>
      </c>
      <c r="P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2575.37</v>
      </c>
      <c r="Q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2502.8500000000004</v>
      </c>
      <c r="R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2519.4899999999998</v>
      </c>
      <c r="S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2553.12</v>
      </c>
      <c r="T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2472.94</v>
      </c>
      <c r="U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2314.52</v>
      </c>
      <c r="V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2365.86</v>
      </c>
      <c r="W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2451.46</v>
      </c>
      <c r="X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2519.29</v>
      </c>
      <c r="Y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2281.5100000000002</v>
      </c>
    </row>
    <row r="471" spans="1:25" x14ac:dyDescent="0.2">
      <c r="A471" s="79">
        <f t="shared" si="21"/>
        <v>42623</v>
      </c>
      <c r="B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2443.1400000000003</v>
      </c>
      <c r="C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2504.41</v>
      </c>
      <c r="D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2550.2399999999998</v>
      </c>
      <c r="E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2574.86</v>
      </c>
      <c r="F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2562.4</v>
      </c>
      <c r="G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2574.69</v>
      </c>
      <c r="H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2503.9299999999998</v>
      </c>
      <c r="I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2340.75</v>
      </c>
      <c r="J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2298.44</v>
      </c>
      <c r="K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2619.9700000000003</v>
      </c>
      <c r="L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2620.56</v>
      </c>
      <c r="M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2599.17</v>
      </c>
      <c r="N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2642.3</v>
      </c>
      <c r="O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2642.33</v>
      </c>
      <c r="P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2620.38</v>
      </c>
      <c r="Q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2677.03</v>
      </c>
      <c r="R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2676.98</v>
      </c>
      <c r="S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2713.9700000000003</v>
      </c>
      <c r="T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2479.86</v>
      </c>
      <c r="U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2318.46</v>
      </c>
      <c r="V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2324.2400000000002</v>
      </c>
      <c r="W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2384.9499999999998</v>
      </c>
      <c r="X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2522.2200000000003</v>
      </c>
      <c r="Y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2296.27</v>
      </c>
    </row>
    <row r="472" spans="1:25" x14ac:dyDescent="0.2">
      <c r="A472" s="79">
        <f t="shared" si="21"/>
        <v>42624</v>
      </c>
      <c r="B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2443.16</v>
      </c>
      <c r="C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2515.73</v>
      </c>
      <c r="D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2562.4</v>
      </c>
      <c r="E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2574.65</v>
      </c>
      <c r="F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2562.4</v>
      </c>
      <c r="G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2600.8200000000002</v>
      </c>
      <c r="H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2526.58</v>
      </c>
      <c r="I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2483.11</v>
      </c>
      <c r="J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2372.52</v>
      </c>
      <c r="K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2794.92</v>
      </c>
      <c r="L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2713.59</v>
      </c>
      <c r="M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2676.7</v>
      </c>
      <c r="N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2676.66</v>
      </c>
      <c r="O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2713.51</v>
      </c>
      <c r="P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2713.3900000000003</v>
      </c>
      <c r="Q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2677.02</v>
      </c>
      <c r="R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2677.37</v>
      </c>
      <c r="S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2714.31</v>
      </c>
      <c r="T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2455.88</v>
      </c>
      <c r="U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2335.2400000000002</v>
      </c>
      <c r="V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2347.92</v>
      </c>
      <c r="W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2419.9700000000003</v>
      </c>
      <c r="X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2570.1400000000003</v>
      </c>
      <c r="Y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2277.37</v>
      </c>
    </row>
    <row r="473" spans="1:25" x14ac:dyDescent="0.2">
      <c r="A473" s="79">
        <f t="shared" si="21"/>
        <v>42625</v>
      </c>
      <c r="B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2380.4</v>
      </c>
      <c r="C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2450.5</v>
      </c>
      <c r="D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2489.8500000000004</v>
      </c>
      <c r="E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2511.02</v>
      </c>
      <c r="F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2500.4899999999998</v>
      </c>
      <c r="G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2533.38</v>
      </c>
      <c r="H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2450.02</v>
      </c>
      <c r="I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2800.4</v>
      </c>
      <c r="J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2739.58</v>
      </c>
      <c r="K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2617.2400000000002</v>
      </c>
      <c r="L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2575.38</v>
      </c>
      <c r="M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2555.33</v>
      </c>
      <c r="N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2575.1000000000004</v>
      </c>
      <c r="O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2595.92</v>
      </c>
      <c r="P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2617.64</v>
      </c>
      <c r="Q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2519.41</v>
      </c>
      <c r="R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2553.0299999999997</v>
      </c>
      <c r="S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2598.65</v>
      </c>
      <c r="T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2487.94</v>
      </c>
      <c r="U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2323.96</v>
      </c>
      <c r="V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2379.0700000000002</v>
      </c>
      <c r="W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2467.0100000000002</v>
      </c>
      <c r="X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2535.6800000000003</v>
      </c>
      <c r="Y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2281.04</v>
      </c>
    </row>
    <row r="474" spans="1:25" x14ac:dyDescent="0.2">
      <c r="A474" s="79">
        <f t="shared" si="21"/>
        <v>42626</v>
      </c>
      <c r="B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2388.4899999999998</v>
      </c>
      <c r="C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2431.8200000000002</v>
      </c>
      <c r="D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2450.59</v>
      </c>
      <c r="E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2470.04</v>
      </c>
      <c r="F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2469.9</v>
      </c>
      <c r="G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2490.2200000000003</v>
      </c>
      <c r="H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2413.5100000000002</v>
      </c>
      <c r="I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2761.2200000000003</v>
      </c>
      <c r="J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2712.83</v>
      </c>
      <c r="K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2575.3000000000002</v>
      </c>
      <c r="L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2518.25</v>
      </c>
      <c r="M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2517.9499999999998</v>
      </c>
      <c r="N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2536.2600000000002</v>
      </c>
      <c r="O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2545.5700000000002</v>
      </c>
      <c r="P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2545.69</v>
      </c>
      <c r="Q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2503.31</v>
      </c>
      <c r="R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2503.4300000000003</v>
      </c>
      <c r="S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2536.1</v>
      </c>
      <c r="T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2380.3000000000002</v>
      </c>
      <c r="U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2304.23</v>
      </c>
      <c r="V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2353.3000000000002</v>
      </c>
      <c r="W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2435.2799999999997</v>
      </c>
      <c r="X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2487.36</v>
      </c>
      <c r="Y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2299.5</v>
      </c>
    </row>
    <row r="475" spans="1:25" x14ac:dyDescent="0.2">
      <c r="A475" s="79">
        <f t="shared" si="21"/>
        <v>42627</v>
      </c>
      <c r="B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2389.17</v>
      </c>
      <c r="C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2432.7399999999998</v>
      </c>
      <c r="D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2470.8200000000002</v>
      </c>
      <c r="E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2451.2799999999997</v>
      </c>
      <c r="F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2470.73</v>
      </c>
      <c r="G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2470.6400000000003</v>
      </c>
      <c r="H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2414.48</v>
      </c>
      <c r="I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2737.42</v>
      </c>
      <c r="J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2713.79</v>
      </c>
      <c r="K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2536.79</v>
      </c>
      <c r="L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2492.15</v>
      </c>
      <c r="M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2483.21</v>
      </c>
      <c r="N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2536.75</v>
      </c>
      <c r="O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2536.79</v>
      </c>
      <c r="P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2536.73</v>
      </c>
      <c r="Q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2473.35</v>
      </c>
      <c r="R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2488.38</v>
      </c>
      <c r="S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2536.83</v>
      </c>
      <c r="T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2405.5299999999997</v>
      </c>
      <c r="U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2314.9499999999998</v>
      </c>
      <c r="V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2379.19</v>
      </c>
      <c r="W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2466.9499999999998</v>
      </c>
      <c r="X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2518.94</v>
      </c>
      <c r="Y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2292.77</v>
      </c>
    </row>
    <row r="476" spans="1:25" x14ac:dyDescent="0.2">
      <c r="A476" s="79">
        <f t="shared" si="21"/>
        <v>42628</v>
      </c>
      <c r="B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2389.06</v>
      </c>
      <c r="C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2432.52</v>
      </c>
      <c r="D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2470.7600000000002</v>
      </c>
      <c r="E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2470.63</v>
      </c>
      <c r="F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2470.4700000000003</v>
      </c>
      <c r="G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2470.54</v>
      </c>
      <c r="H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2450.44</v>
      </c>
      <c r="I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2787.83</v>
      </c>
      <c r="J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2754.58</v>
      </c>
      <c r="K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2596.7800000000002</v>
      </c>
      <c r="L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2576.6999999999998</v>
      </c>
      <c r="M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2597.0700000000002</v>
      </c>
      <c r="N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2618.65</v>
      </c>
      <c r="O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2618.6400000000003</v>
      </c>
      <c r="P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2641.09</v>
      </c>
      <c r="Q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2536.38</v>
      </c>
      <c r="R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2536.46</v>
      </c>
      <c r="S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2580.35</v>
      </c>
      <c r="T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2405.63</v>
      </c>
      <c r="U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2315.1800000000003</v>
      </c>
      <c r="V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2379.65</v>
      </c>
      <c r="W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2467.21</v>
      </c>
      <c r="X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2518.94</v>
      </c>
      <c r="Y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2298.96</v>
      </c>
    </row>
    <row r="477" spans="1:25" x14ac:dyDescent="0.2">
      <c r="A477" s="79">
        <f t="shared" si="21"/>
        <v>42629</v>
      </c>
      <c r="B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2389.34</v>
      </c>
      <c r="C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2432.9300000000003</v>
      </c>
      <c r="D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2470.98</v>
      </c>
      <c r="E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2470.81</v>
      </c>
      <c r="F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2470.77</v>
      </c>
      <c r="G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2470.73</v>
      </c>
      <c r="H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2450.94</v>
      </c>
      <c r="I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2788.65</v>
      </c>
      <c r="J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2754.77</v>
      </c>
      <c r="K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2597.1800000000003</v>
      </c>
      <c r="L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2576.6</v>
      </c>
      <c r="M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2597.5100000000002</v>
      </c>
      <c r="N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2618.66</v>
      </c>
      <c r="O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2618.5500000000002</v>
      </c>
      <c r="P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2640.95</v>
      </c>
      <c r="Q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2535.9700000000003</v>
      </c>
      <c r="R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2535.91</v>
      </c>
      <c r="S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2580.29</v>
      </c>
      <c r="T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2405.48</v>
      </c>
      <c r="U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2315.5</v>
      </c>
      <c r="V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2379.8000000000002</v>
      </c>
      <c r="W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2468.17</v>
      </c>
      <c r="X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2519.9700000000003</v>
      </c>
      <c r="Y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2297.36</v>
      </c>
    </row>
    <row r="478" spans="1:25" x14ac:dyDescent="0.2">
      <c r="A478" s="79">
        <f t="shared" si="21"/>
        <v>42630</v>
      </c>
      <c r="B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2444.12</v>
      </c>
      <c r="C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2484.21</v>
      </c>
      <c r="D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2528.0299999999997</v>
      </c>
      <c r="E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2527.91</v>
      </c>
      <c r="F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2527.7600000000002</v>
      </c>
      <c r="G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2505.44</v>
      </c>
      <c r="H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2463.06</v>
      </c>
      <c r="I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2389.46</v>
      </c>
      <c r="J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2285.4899999999998</v>
      </c>
      <c r="K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2665.64</v>
      </c>
      <c r="L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2621.09</v>
      </c>
      <c r="M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2643.06</v>
      </c>
      <c r="N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2643</v>
      </c>
      <c r="O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2689.9700000000003</v>
      </c>
      <c r="P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2665.77</v>
      </c>
      <c r="Q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2665.91</v>
      </c>
      <c r="R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2678.17</v>
      </c>
      <c r="S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2600.09</v>
      </c>
      <c r="T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2385.41</v>
      </c>
      <c r="U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2319.81</v>
      </c>
      <c r="V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2336.34</v>
      </c>
      <c r="W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2399.1800000000003</v>
      </c>
      <c r="X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2541.71</v>
      </c>
      <c r="Y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2276.84</v>
      </c>
    </row>
    <row r="479" spans="1:25" x14ac:dyDescent="0.2">
      <c r="A479" s="79">
        <f t="shared" si="21"/>
        <v>42631</v>
      </c>
      <c r="B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2425.42</v>
      </c>
      <c r="C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2463.84</v>
      </c>
      <c r="D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2528.04</v>
      </c>
      <c r="E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2527.87</v>
      </c>
      <c r="F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2527.84</v>
      </c>
      <c r="G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2505.58</v>
      </c>
      <c r="H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2463.44</v>
      </c>
      <c r="I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2463.42</v>
      </c>
      <c r="J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2341.7399999999998</v>
      </c>
      <c r="K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2715.01</v>
      </c>
      <c r="L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2690.09</v>
      </c>
      <c r="M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2666.33</v>
      </c>
      <c r="N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2666.46</v>
      </c>
      <c r="O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2702.7200000000003</v>
      </c>
      <c r="P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2741.51</v>
      </c>
      <c r="Q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2740.77</v>
      </c>
      <c r="R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2740.8900000000003</v>
      </c>
      <c r="S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2714.9700000000003</v>
      </c>
      <c r="T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2426.6400000000003</v>
      </c>
      <c r="U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2314.12</v>
      </c>
      <c r="V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2336.4499999999998</v>
      </c>
      <c r="W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2399.29</v>
      </c>
      <c r="X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2541.75</v>
      </c>
      <c r="Y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2277.13</v>
      </c>
    </row>
    <row r="480" spans="1:25" x14ac:dyDescent="0.2">
      <c r="A480" s="79">
        <f t="shared" si="21"/>
        <v>42632</v>
      </c>
      <c r="B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2389.21</v>
      </c>
      <c r="C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2432.5500000000002</v>
      </c>
      <c r="D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2470.5</v>
      </c>
      <c r="E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2470.46</v>
      </c>
      <c r="F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2470.48</v>
      </c>
      <c r="G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2470.7200000000003</v>
      </c>
      <c r="H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2432.29</v>
      </c>
      <c r="I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2713.58</v>
      </c>
      <c r="J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2701.4300000000003</v>
      </c>
      <c r="K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2556.29</v>
      </c>
      <c r="L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2500.83</v>
      </c>
      <c r="M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2518.62</v>
      </c>
      <c r="N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2576.0100000000002</v>
      </c>
      <c r="O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2556.1800000000003</v>
      </c>
      <c r="P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2546.5100000000002</v>
      </c>
      <c r="Q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2495.6</v>
      </c>
      <c r="R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2503.29</v>
      </c>
      <c r="S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2480.34</v>
      </c>
      <c r="T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2380.36</v>
      </c>
      <c r="U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2285.7399999999998</v>
      </c>
      <c r="V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2354.1000000000004</v>
      </c>
      <c r="W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2421.69</v>
      </c>
      <c r="X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2473.35</v>
      </c>
      <c r="Y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2294.6</v>
      </c>
    </row>
    <row r="481" spans="1:25" x14ac:dyDescent="0.2">
      <c r="A481" s="79">
        <f t="shared" si="21"/>
        <v>42633</v>
      </c>
      <c r="B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2365.3200000000002</v>
      </c>
      <c r="C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2397.87</v>
      </c>
      <c r="D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2432.69</v>
      </c>
      <c r="E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2451.2200000000003</v>
      </c>
      <c r="F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2451.16</v>
      </c>
      <c r="G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2414.3900000000003</v>
      </c>
      <c r="H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2388.37</v>
      </c>
      <c r="I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2713.08</v>
      </c>
      <c r="J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2640.09</v>
      </c>
      <c r="K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2536.46</v>
      </c>
      <c r="L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2500.38</v>
      </c>
      <c r="M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2483.2200000000003</v>
      </c>
      <c r="N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2536.38</v>
      </c>
      <c r="O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2536.58</v>
      </c>
      <c r="P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2536.58</v>
      </c>
      <c r="Q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2487.6400000000003</v>
      </c>
      <c r="R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2503.08</v>
      </c>
      <c r="S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2495.61</v>
      </c>
      <c r="T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2346.12</v>
      </c>
      <c r="U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2276.42</v>
      </c>
      <c r="V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2329.85</v>
      </c>
      <c r="W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2393.09</v>
      </c>
      <c r="X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2444.6400000000003</v>
      </c>
      <c r="Y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2334.2800000000002</v>
      </c>
    </row>
    <row r="482" spans="1:25" x14ac:dyDescent="0.2">
      <c r="A482" s="79">
        <f t="shared" si="21"/>
        <v>42634</v>
      </c>
      <c r="B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2365</v>
      </c>
      <c r="C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2397.5</v>
      </c>
      <c r="D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2432.5100000000002</v>
      </c>
      <c r="E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2451.16</v>
      </c>
      <c r="F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2451.14</v>
      </c>
      <c r="G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2414.4700000000003</v>
      </c>
      <c r="H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2388.31</v>
      </c>
      <c r="I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2713.3900000000003</v>
      </c>
      <c r="J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2701.4300000000003</v>
      </c>
      <c r="K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2597</v>
      </c>
      <c r="L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2556.34</v>
      </c>
      <c r="M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2576.44</v>
      </c>
      <c r="N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2618.75</v>
      </c>
      <c r="O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2629.9</v>
      </c>
      <c r="P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2596.96</v>
      </c>
      <c r="Q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2544.48</v>
      </c>
      <c r="R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2589.29</v>
      </c>
      <c r="S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2553.8900000000003</v>
      </c>
      <c r="T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2380.9300000000003</v>
      </c>
      <c r="U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2276.88</v>
      </c>
      <c r="V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2330</v>
      </c>
      <c r="W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2407.1800000000003</v>
      </c>
      <c r="X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2473.2600000000002</v>
      </c>
      <c r="Y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2304.67</v>
      </c>
    </row>
    <row r="483" spans="1:25" x14ac:dyDescent="0.2">
      <c r="A483" s="79">
        <f t="shared" si="21"/>
        <v>42635</v>
      </c>
      <c r="B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2380.9499999999998</v>
      </c>
      <c r="C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2414.59</v>
      </c>
      <c r="D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2451.09</v>
      </c>
      <c r="E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2470.46</v>
      </c>
      <c r="F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2470.2399999999998</v>
      </c>
      <c r="G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2450.8000000000002</v>
      </c>
      <c r="H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2380.21</v>
      </c>
      <c r="I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2713.54</v>
      </c>
      <c r="J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2701.19</v>
      </c>
      <c r="K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2618.48</v>
      </c>
      <c r="L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2586.62</v>
      </c>
      <c r="M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2597.14</v>
      </c>
      <c r="N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2641.33</v>
      </c>
      <c r="O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2641.1800000000003</v>
      </c>
      <c r="P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2629.92</v>
      </c>
      <c r="Q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2527.79</v>
      </c>
      <c r="R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2536.0700000000002</v>
      </c>
      <c r="S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2536.19</v>
      </c>
      <c r="T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2346.4700000000003</v>
      </c>
      <c r="U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2276.6800000000003</v>
      </c>
      <c r="V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2329.62</v>
      </c>
      <c r="W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2406.92</v>
      </c>
      <c r="X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2473.0300000000002</v>
      </c>
      <c r="Y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2302.73</v>
      </c>
    </row>
    <row r="484" spans="1:25" x14ac:dyDescent="0.2">
      <c r="A484" s="79">
        <f t="shared" si="21"/>
        <v>42636</v>
      </c>
      <c r="B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2380.88</v>
      </c>
      <c r="C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2414.67</v>
      </c>
      <c r="D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2450.98</v>
      </c>
      <c r="E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2470.52</v>
      </c>
      <c r="F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2470.1800000000003</v>
      </c>
      <c r="G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2450.48</v>
      </c>
      <c r="H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2379.83</v>
      </c>
      <c r="I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2713.8</v>
      </c>
      <c r="J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2770.2</v>
      </c>
      <c r="K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2702.77</v>
      </c>
      <c r="L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2702.98</v>
      </c>
      <c r="M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2702.77</v>
      </c>
      <c r="N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2702.45</v>
      </c>
      <c r="O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2702.34</v>
      </c>
      <c r="P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2702.3900000000003</v>
      </c>
      <c r="Q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2528.02</v>
      </c>
      <c r="R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2503.92</v>
      </c>
      <c r="S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2459.08</v>
      </c>
      <c r="T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2305.02</v>
      </c>
      <c r="U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2276.7200000000003</v>
      </c>
      <c r="V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2329.46</v>
      </c>
      <c r="W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2406.54</v>
      </c>
      <c r="X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2472.87</v>
      </c>
      <c r="Y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2302.6400000000003</v>
      </c>
    </row>
    <row r="485" spans="1:25" x14ac:dyDescent="0.2">
      <c r="A485" s="79">
        <f t="shared" si="21"/>
        <v>42637</v>
      </c>
      <c r="B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2406.1999999999998</v>
      </c>
      <c r="C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2462.69</v>
      </c>
      <c r="D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2482.77</v>
      </c>
      <c r="E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2504.1000000000004</v>
      </c>
      <c r="F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2504.13</v>
      </c>
      <c r="G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2482.62</v>
      </c>
      <c r="H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2442.4</v>
      </c>
      <c r="I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2424.4499999999998</v>
      </c>
      <c r="J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2312.54</v>
      </c>
      <c r="K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2666</v>
      </c>
      <c r="L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2621.0700000000002</v>
      </c>
      <c r="M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2620.98</v>
      </c>
      <c r="N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2665.99</v>
      </c>
      <c r="O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2690.02</v>
      </c>
      <c r="P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2715.45</v>
      </c>
      <c r="Q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2715</v>
      </c>
      <c r="R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2741.25</v>
      </c>
      <c r="S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2524.1999999999998</v>
      </c>
      <c r="T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2313.7600000000002</v>
      </c>
      <c r="U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2287.4</v>
      </c>
      <c r="V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2313.6999999999998</v>
      </c>
      <c r="W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2385.62</v>
      </c>
      <c r="X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2505.1799999999998</v>
      </c>
      <c r="Y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2292.17</v>
      </c>
    </row>
    <row r="486" spans="1:25" x14ac:dyDescent="0.2">
      <c r="A486" s="79">
        <f t="shared" si="21"/>
        <v>42638</v>
      </c>
      <c r="B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2424.58</v>
      </c>
      <c r="C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2462.7200000000003</v>
      </c>
      <c r="D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2483</v>
      </c>
      <c r="E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2504.21</v>
      </c>
      <c r="F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2504.17</v>
      </c>
      <c r="G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2483.0700000000002</v>
      </c>
      <c r="H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2462.44</v>
      </c>
      <c r="I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2406.2200000000003</v>
      </c>
      <c r="J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2333.9700000000003</v>
      </c>
      <c r="K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2890.6000000000004</v>
      </c>
      <c r="L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2890.61</v>
      </c>
      <c r="M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2890.77</v>
      </c>
      <c r="N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2890.57</v>
      </c>
      <c r="O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2890.41</v>
      </c>
      <c r="P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2740.63</v>
      </c>
      <c r="Q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2740.61</v>
      </c>
      <c r="R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2540.88</v>
      </c>
      <c r="S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2456.4499999999998</v>
      </c>
      <c r="T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2281.54</v>
      </c>
      <c r="U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2279.3200000000002</v>
      </c>
      <c r="V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2292.2399999999998</v>
      </c>
      <c r="W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2347.6</v>
      </c>
      <c r="X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2440.81</v>
      </c>
      <c r="Y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2313.2799999999997</v>
      </c>
    </row>
    <row r="487" spans="1:25" x14ac:dyDescent="0.2">
      <c r="A487" s="79">
        <f t="shared" si="21"/>
        <v>42639</v>
      </c>
      <c r="B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2380.71</v>
      </c>
      <c r="C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2414.12</v>
      </c>
      <c r="D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2431.96</v>
      </c>
      <c r="E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2431.88</v>
      </c>
      <c r="F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2450.5300000000002</v>
      </c>
      <c r="G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2450.65</v>
      </c>
      <c r="H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2364.31</v>
      </c>
      <c r="I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2668.79</v>
      </c>
      <c r="J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2770.42</v>
      </c>
      <c r="K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2642.81</v>
      </c>
      <c r="L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2609.19</v>
      </c>
      <c r="M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2620.33</v>
      </c>
      <c r="N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2715.94</v>
      </c>
      <c r="O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2715.62</v>
      </c>
      <c r="P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2715.52</v>
      </c>
      <c r="Q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2608.71</v>
      </c>
      <c r="R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2504.15</v>
      </c>
      <c r="S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2346.63</v>
      </c>
      <c r="T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2284.42</v>
      </c>
      <c r="U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2311.63</v>
      </c>
      <c r="V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2296.14</v>
      </c>
      <c r="W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2353.89</v>
      </c>
      <c r="X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2392.56</v>
      </c>
      <c r="Y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2322.58</v>
      </c>
    </row>
    <row r="488" spans="1:25" x14ac:dyDescent="0.2">
      <c r="A488" s="79">
        <f t="shared" si="21"/>
        <v>42640</v>
      </c>
      <c r="B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2366.58</v>
      </c>
      <c r="C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2398.33</v>
      </c>
      <c r="D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2415.04</v>
      </c>
      <c r="E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2414.9499999999998</v>
      </c>
      <c r="F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2433.48</v>
      </c>
      <c r="G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2433.21</v>
      </c>
      <c r="H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2350.3200000000002</v>
      </c>
      <c r="I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2648.99</v>
      </c>
      <c r="J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2742.84</v>
      </c>
      <c r="K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2476.61</v>
      </c>
      <c r="L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2452.4299999999998</v>
      </c>
      <c r="M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2460.56</v>
      </c>
      <c r="N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2484.71</v>
      </c>
      <c r="O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2484.56</v>
      </c>
      <c r="P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2451.6999999999998</v>
      </c>
      <c r="Q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2405.4499999999998</v>
      </c>
      <c r="R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2387.37</v>
      </c>
      <c r="S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2336.6400000000003</v>
      </c>
      <c r="T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2291.91</v>
      </c>
      <c r="U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2284.91</v>
      </c>
      <c r="V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2286.13</v>
      </c>
      <c r="W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2349.13</v>
      </c>
      <c r="X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2418.87</v>
      </c>
      <c r="Y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2329.81</v>
      </c>
    </row>
    <row r="489" spans="1:25" x14ac:dyDescent="0.2">
      <c r="A489" s="79">
        <f t="shared" si="21"/>
        <v>42641</v>
      </c>
      <c r="B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2308.14</v>
      </c>
      <c r="C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2281.0500000000002</v>
      </c>
      <c r="D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2313.6800000000003</v>
      </c>
      <c r="E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2334.73</v>
      </c>
      <c r="F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2335</v>
      </c>
      <c r="G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2313.81</v>
      </c>
      <c r="H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2293.4499999999998</v>
      </c>
      <c r="I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2496.4300000000003</v>
      </c>
      <c r="J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2467.79</v>
      </c>
      <c r="K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2366.7399999999998</v>
      </c>
      <c r="L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2353.83</v>
      </c>
      <c r="M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2373.27</v>
      </c>
      <c r="N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2414.37</v>
      </c>
      <c r="O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2436.7399999999998</v>
      </c>
      <c r="P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2436.73</v>
      </c>
      <c r="Q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2418.58</v>
      </c>
      <c r="R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2418.8000000000002</v>
      </c>
      <c r="S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2364.77</v>
      </c>
      <c r="T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2348.7200000000003</v>
      </c>
      <c r="U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2397.88</v>
      </c>
      <c r="V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2358.0700000000002</v>
      </c>
      <c r="W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2291.6999999999998</v>
      </c>
      <c r="X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2335.6800000000003</v>
      </c>
      <c r="Y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2457.25</v>
      </c>
    </row>
    <row r="490" spans="1:25" x14ac:dyDescent="0.2">
      <c r="A490" s="79">
        <f t="shared" si="21"/>
        <v>42642</v>
      </c>
      <c r="B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2294.9499999999998</v>
      </c>
      <c r="C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2282.0100000000002</v>
      </c>
      <c r="D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2306.4900000000002</v>
      </c>
      <c r="E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2320.0300000000002</v>
      </c>
      <c r="F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2320.25</v>
      </c>
      <c r="G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2293.64</v>
      </c>
      <c r="H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2290.6400000000003</v>
      </c>
      <c r="I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2536.17</v>
      </c>
      <c r="J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2501.2800000000002</v>
      </c>
      <c r="K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2379.4499999999998</v>
      </c>
      <c r="L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2386.0700000000002</v>
      </c>
      <c r="M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2386.0500000000002</v>
      </c>
      <c r="N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2420.79</v>
      </c>
      <c r="O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2435.8000000000002</v>
      </c>
      <c r="P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2436.33</v>
      </c>
      <c r="Q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2393.0100000000002</v>
      </c>
      <c r="R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2393.42</v>
      </c>
      <c r="S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2305.89</v>
      </c>
      <c r="T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2398.02</v>
      </c>
      <c r="U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2376.19</v>
      </c>
      <c r="V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2328.4899999999998</v>
      </c>
      <c r="W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2309.2399999999998</v>
      </c>
      <c r="X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2314.44</v>
      </c>
      <c r="Y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2400.9499999999998</v>
      </c>
    </row>
    <row r="491" spans="1:25" x14ac:dyDescent="0.2">
      <c r="A491" s="79">
        <f t="shared" si="21"/>
        <v>42643</v>
      </c>
      <c r="B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2294.3000000000002</v>
      </c>
      <c r="C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2306.54</v>
      </c>
      <c r="D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2334.58</v>
      </c>
      <c r="E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2349.4</v>
      </c>
      <c r="F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2349.62</v>
      </c>
      <c r="G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2320.48</v>
      </c>
      <c r="H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2282.1400000000003</v>
      </c>
      <c r="I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2553.34</v>
      </c>
      <c r="J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2538.2399999999998</v>
      </c>
      <c r="K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2436.62</v>
      </c>
      <c r="L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2407.1800000000003</v>
      </c>
      <c r="M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2407.0700000000002</v>
      </c>
      <c r="N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2406.96</v>
      </c>
      <c r="O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2421.4700000000003</v>
      </c>
      <c r="P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2392.91</v>
      </c>
      <c r="Q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2314.35</v>
      </c>
      <c r="R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2285.23</v>
      </c>
      <c r="S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2309.48</v>
      </c>
      <c r="T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2400.87</v>
      </c>
      <c r="U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2402.69</v>
      </c>
      <c r="V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2337.87</v>
      </c>
      <c r="W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2292.7799999999997</v>
      </c>
      <c r="X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2335.1800000000003</v>
      </c>
      <c r="Y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2427.7200000000003</v>
      </c>
    </row>
    <row r="492" spans="1:25" hidden="1" x14ac:dyDescent="0.2">
      <c r="A492" s="79">
        <f t="shared" si="21"/>
        <v>42644</v>
      </c>
      <c r="B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C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D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E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F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G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H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I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J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K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L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M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N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O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P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Q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R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S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T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U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V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W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X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Y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</row>
    <row r="493" spans="1:25" x14ac:dyDescent="0.2">
      <c r="A493" s="91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92"/>
    </row>
    <row r="494" spans="1:25" x14ac:dyDescent="0.25">
      <c r="A494" s="87" t="s">
        <v>150</v>
      </c>
      <c r="B494" s="78"/>
      <c r="C494" s="78"/>
      <c r="D494" s="78"/>
    </row>
    <row r="495" spans="1:25" ht="12.75" x14ac:dyDescent="0.2">
      <c r="A495" s="167" t="s">
        <v>48</v>
      </c>
      <c r="B495" s="170" t="s">
        <v>121</v>
      </c>
      <c r="C495" s="171"/>
      <c r="D495" s="171"/>
      <c r="E495" s="171"/>
      <c r="F495" s="171"/>
      <c r="G495" s="171"/>
      <c r="H495" s="171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71"/>
      <c r="T495" s="171"/>
      <c r="U495" s="171"/>
      <c r="V495" s="171"/>
      <c r="W495" s="171"/>
      <c r="X495" s="171"/>
      <c r="Y495" s="172"/>
    </row>
    <row r="496" spans="1:25" ht="12.75" x14ac:dyDescent="0.2">
      <c r="A496" s="168"/>
      <c r="B496" s="173"/>
      <c r="C496" s="174"/>
      <c r="D496" s="174"/>
      <c r="E496" s="174"/>
      <c r="F496" s="174"/>
      <c r="G496" s="174"/>
      <c r="H496" s="174"/>
      <c r="I496" s="174"/>
      <c r="J496" s="174"/>
      <c r="K496" s="174"/>
      <c r="L496" s="174"/>
      <c r="M496" s="174"/>
      <c r="N496" s="174"/>
      <c r="O496" s="174"/>
      <c r="P496" s="174"/>
      <c r="Q496" s="174"/>
      <c r="R496" s="174"/>
      <c r="S496" s="174"/>
      <c r="T496" s="174"/>
      <c r="U496" s="174"/>
      <c r="V496" s="174"/>
      <c r="W496" s="174"/>
      <c r="X496" s="174"/>
      <c r="Y496" s="175"/>
    </row>
    <row r="497" spans="1:25" ht="12.75" x14ac:dyDescent="0.2">
      <c r="A497" s="168"/>
      <c r="B497" s="176" t="s">
        <v>122</v>
      </c>
      <c r="C497" s="165" t="s">
        <v>123</v>
      </c>
      <c r="D497" s="165" t="s">
        <v>124</v>
      </c>
      <c r="E497" s="165" t="s">
        <v>125</v>
      </c>
      <c r="F497" s="165" t="s">
        <v>126</v>
      </c>
      <c r="G497" s="165" t="s">
        <v>127</v>
      </c>
      <c r="H497" s="165" t="s">
        <v>128</v>
      </c>
      <c r="I497" s="165" t="s">
        <v>129</v>
      </c>
      <c r="J497" s="165" t="s">
        <v>130</v>
      </c>
      <c r="K497" s="165" t="s">
        <v>131</v>
      </c>
      <c r="L497" s="165" t="s">
        <v>132</v>
      </c>
      <c r="M497" s="165" t="s">
        <v>133</v>
      </c>
      <c r="N497" s="178" t="s">
        <v>134</v>
      </c>
      <c r="O497" s="165" t="s">
        <v>135</v>
      </c>
      <c r="P497" s="165" t="s">
        <v>136</v>
      </c>
      <c r="Q497" s="165" t="s">
        <v>137</v>
      </c>
      <c r="R497" s="165" t="s">
        <v>138</v>
      </c>
      <c r="S497" s="165" t="s">
        <v>139</v>
      </c>
      <c r="T497" s="165" t="s">
        <v>140</v>
      </c>
      <c r="U497" s="165" t="s">
        <v>141</v>
      </c>
      <c r="V497" s="165" t="s">
        <v>142</v>
      </c>
      <c r="W497" s="165" t="s">
        <v>143</v>
      </c>
      <c r="X497" s="165" t="s">
        <v>144</v>
      </c>
      <c r="Y497" s="165" t="s">
        <v>145</v>
      </c>
    </row>
    <row r="498" spans="1:25" ht="12.75" x14ac:dyDescent="0.2">
      <c r="A498" s="169"/>
      <c r="B498" s="177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79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</row>
    <row r="499" spans="1:25" x14ac:dyDescent="0.2">
      <c r="A499" s="79">
        <f>A462</f>
        <v>42614</v>
      </c>
      <c r="B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2326.81</v>
      </c>
      <c r="C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2387.86</v>
      </c>
      <c r="D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2460.12</v>
      </c>
      <c r="E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2480.0500000000002</v>
      </c>
      <c r="F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2500.8900000000003</v>
      </c>
      <c r="G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2522.11</v>
      </c>
      <c r="H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2459.92</v>
      </c>
      <c r="I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2828.42</v>
      </c>
      <c r="J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2754.99</v>
      </c>
      <c r="K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2574.6800000000003</v>
      </c>
      <c r="L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2525.81</v>
      </c>
      <c r="M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2526.0700000000002</v>
      </c>
      <c r="N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2526.5500000000002</v>
      </c>
      <c r="O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2526.9499999999998</v>
      </c>
      <c r="P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2527.16</v>
      </c>
      <c r="Q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2449.9300000000003</v>
      </c>
      <c r="R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2450.15</v>
      </c>
      <c r="S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2486.5100000000002</v>
      </c>
      <c r="T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2480.42</v>
      </c>
      <c r="U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2344.06</v>
      </c>
      <c r="V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2371.1000000000004</v>
      </c>
      <c r="W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2426.54</v>
      </c>
      <c r="X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2463.65</v>
      </c>
      <c r="Y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2294.35</v>
      </c>
    </row>
    <row r="500" spans="1:25" x14ac:dyDescent="0.2">
      <c r="A500" s="79">
        <f>A499+1</f>
        <v>42615</v>
      </c>
      <c r="B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2340.34</v>
      </c>
      <c r="C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2404.71</v>
      </c>
      <c r="D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2469.86</v>
      </c>
      <c r="E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2440.59</v>
      </c>
      <c r="F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2479.61</v>
      </c>
      <c r="G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2522.59</v>
      </c>
      <c r="H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2460.1</v>
      </c>
      <c r="I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2828.37</v>
      </c>
      <c r="J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2755.33</v>
      </c>
      <c r="K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2575.8000000000002</v>
      </c>
      <c r="L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2546.59</v>
      </c>
      <c r="M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2547.48</v>
      </c>
      <c r="N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2546.8200000000002</v>
      </c>
      <c r="O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2546.5300000000002</v>
      </c>
      <c r="P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2546.67</v>
      </c>
      <c r="Q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2464.79</v>
      </c>
      <c r="R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2464.94</v>
      </c>
      <c r="S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2487.19</v>
      </c>
      <c r="T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2480.17</v>
      </c>
      <c r="U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2328.9499999999998</v>
      </c>
      <c r="V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2372</v>
      </c>
      <c r="W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2435</v>
      </c>
      <c r="X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2494.42</v>
      </c>
      <c r="Y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2295.13</v>
      </c>
    </row>
    <row r="501" spans="1:25" x14ac:dyDescent="0.2">
      <c r="A501" s="79">
        <f t="shared" ref="A501:A529" si="22">A500+1</f>
        <v>42616</v>
      </c>
      <c r="B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2396.4499999999998</v>
      </c>
      <c r="C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2452.33</v>
      </c>
      <c r="D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2492.9700000000003</v>
      </c>
      <c r="E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2515.1000000000004</v>
      </c>
      <c r="F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2538.4900000000002</v>
      </c>
      <c r="G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2539.27</v>
      </c>
      <c r="H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2433.81</v>
      </c>
      <c r="I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2284.17</v>
      </c>
      <c r="J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2302.06</v>
      </c>
      <c r="K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2598.75</v>
      </c>
      <c r="L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2609.6000000000004</v>
      </c>
      <c r="M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2610.34</v>
      </c>
      <c r="N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2609.04</v>
      </c>
      <c r="O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2608.96</v>
      </c>
      <c r="P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2609.1799999999998</v>
      </c>
      <c r="Q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2609.13</v>
      </c>
      <c r="R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2609.3900000000003</v>
      </c>
      <c r="S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2568.89</v>
      </c>
      <c r="T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2496.41</v>
      </c>
      <c r="U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2390.33</v>
      </c>
      <c r="V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2364.14</v>
      </c>
      <c r="W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2446.84</v>
      </c>
      <c r="X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2608.79</v>
      </c>
      <c r="Y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2270.9</v>
      </c>
    </row>
    <row r="502" spans="1:25" x14ac:dyDescent="0.2">
      <c r="A502" s="79">
        <f t="shared" si="22"/>
        <v>42617</v>
      </c>
      <c r="B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2397.84</v>
      </c>
      <c r="C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2452.8500000000004</v>
      </c>
      <c r="D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2494.25</v>
      </c>
      <c r="E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2515.96</v>
      </c>
      <c r="F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2539.1999999999998</v>
      </c>
      <c r="G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2540.11</v>
      </c>
      <c r="H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2434.2799999999997</v>
      </c>
      <c r="I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2285.2600000000002</v>
      </c>
      <c r="J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2282.4300000000003</v>
      </c>
      <c r="K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2653.95</v>
      </c>
      <c r="L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2630.99</v>
      </c>
      <c r="M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2631.69</v>
      </c>
      <c r="N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2631.69</v>
      </c>
      <c r="O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2631.58</v>
      </c>
      <c r="P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2677.23</v>
      </c>
      <c r="Q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2677.6800000000003</v>
      </c>
      <c r="R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2677.71</v>
      </c>
      <c r="S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2610.5299999999997</v>
      </c>
      <c r="T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2505.9499999999998</v>
      </c>
      <c r="U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2404.83</v>
      </c>
      <c r="V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2419.0699999999997</v>
      </c>
      <c r="W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2479.77</v>
      </c>
      <c r="X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2632.35</v>
      </c>
      <c r="Y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2306.27</v>
      </c>
    </row>
    <row r="503" spans="1:25" x14ac:dyDescent="0.2">
      <c r="A503" s="79">
        <f t="shared" si="22"/>
        <v>42618</v>
      </c>
      <c r="B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2342.2799999999997</v>
      </c>
      <c r="C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2406.41</v>
      </c>
      <c r="D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2471.2800000000002</v>
      </c>
      <c r="E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2461.1999999999998</v>
      </c>
      <c r="F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2481.77</v>
      </c>
      <c r="G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2482.08</v>
      </c>
      <c r="H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2406.3900000000003</v>
      </c>
      <c r="I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2727.33</v>
      </c>
      <c r="J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2759.2799999999997</v>
      </c>
      <c r="K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2610.31</v>
      </c>
      <c r="L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2548.62</v>
      </c>
      <c r="M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2529.5300000000002</v>
      </c>
      <c r="N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2548.58</v>
      </c>
      <c r="O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2588.83</v>
      </c>
      <c r="P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2588.81</v>
      </c>
      <c r="Q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2511.9899999999998</v>
      </c>
      <c r="R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2496.1800000000003</v>
      </c>
      <c r="S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2488.83</v>
      </c>
      <c r="T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2425.2799999999997</v>
      </c>
      <c r="U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2330.3000000000002</v>
      </c>
      <c r="V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2401.06</v>
      </c>
      <c r="W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2461.2800000000002</v>
      </c>
      <c r="X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2545.4899999999998</v>
      </c>
      <c r="Y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2275.54</v>
      </c>
    </row>
    <row r="504" spans="1:25" x14ac:dyDescent="0.2">
      <c r="A504" s="79">
        <f t="shared" si="22"/>
        <v>42619</v>
      </c>
      <c r="B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2381.46</v>
      </c>
      <c r="C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2423.9499999999998</v>
      </c>
      <c r="D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2471.5300000000002</v>
      </c>
      <c r="E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2481.3900000000003</v>
      </c>
      <c r="F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2441.94</v>
      </c>
      <c r="G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2481.4300000000003</v>
      </c>
      <c r="H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2432.84</v>
      </c>
      <c r="I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2749.91</v>
      </c>
      <c r="J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2785.2799999999997</v>
      </c>
      <c r="K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2630.73</v>
      </c>
      <c r="L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2608.91</v>
      </c>
      <c r="M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2608.9</v>
      </c>
      <c r="N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2631.27</v>
      </c>
      <c r="O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2631.11</v>
      </c>
      <c r="P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2631.26</v>
      </c>
      <c r="Q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2527.46</v>
      </c>
      <c r="R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2571.11</v>
      </c>
      <c r="S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2598.75</v>
      </c>
      <c r="T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2527.8900000000003</v>
      </c>
      <c r="U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2328.81</v>
      </c>
      <c r="V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2372.21</v>
      </c>
      <c r="W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2443.69</v>
      </c>
      <c r="X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2494.83</v>
      </c>
      <c r="Y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2285.48</v>
      </c>
    </row>
    <row r="505" spans="1:25" x14ac:dyDescent="0.2">
      <c r="A505" s="79">
        <f t="shared" si="22"/>
        <v>42620</v>
      </c>
      <c r="B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2381.36</v>
      </c>
      <c r="C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2423.9899999999998</v>
      </c>
      <c r="D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2471.5300000000002</v>
      </c>
      <c r="E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2481.3900000000003</v>
      </c>
      <c r="F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2461.27</v>
      </c>
      <c r="G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2481.44</v>
      </c>
      <c r="H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2432.4300000000003</v>
      </c>
      <c r="I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2749.66</v>
      </c>
      <c r="J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2785.27</v>
      </c>
      <c r="K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2630.54</v>
      </c>
      <c r="L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2608.6800000000003</v>
      </c>
      <c r="M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2587.3000000000002</v>
      </c>
      <c r="N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2630.7200000000003</v>
      </c>
      <c r="O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2630.46</v>
      </c>
      <c r="P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2630.88</v>
      </c>
      <c r="Q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2511.0100000000002</v>
      </c>
      <c r="R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2495.38</v>
      </c>
      <c r="S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2527.7200000000003</v>
      </c>
      <c r="T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2465.66</v>
      </c>
      <c r="U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2318.25</v>
      </c>
      <c r="V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2372.2600000000002</v>
      </c>
      <c r="W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2443.63</v>
      </c>
      <c r="X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2494.67</v>
      </c>
      <c r="Y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2289.29</v>
      </c>
    </row>
    <row r="506" spans="1:25" x14ac:dyDescent="0.2">
      <c r="A506" s="79">
        <f t="shared" si="22"/>
        <v>42621</v>
      </c>
      <c r="B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2374.29</v>
      </c>
      <c r="C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2443.92</v>
      </c>
      <c r="D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2483.2800000000002</v>
      </c>
      <c r="E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2493.6</v>
      </c>
      <c r="F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2493.54</v>
      </c>
      <c r="G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2504.16</v>
      </c>
      <c r="H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2425.34</v>
      </c>
      <c r="I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2740.55</v>
      </c>
      <c r="J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2732.09</v>
      </c>
      <c r="K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2610.0300000000002</v>
      </c>
      <c r="L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2578.8000000000002</v>
      </c>
      <c r="M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2588.87</v>
      </c>
      <c r="N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2632.51</v>
      </c>
      <c r="O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2632.11</v>
      </c>
      <c r="P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2609.75</v>
      </c>
      <c r="Q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2511.67</v>
      </c>
      <c r="R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2511.87</v>
      </c>
      <c r="S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2528.33</v>
      </c>
      <c r="T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2424.84</v>
      </c>
      <c r="U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2308.94</v>
      </c>
      <c r="V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2359.84</v>
      </c>
      <c r="W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2444.86</v>
      </c>
      <c r="X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2512.06</v>
      </c>
      <c r="Y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2277.36</v>
      </c>
    </row>
    <row r="507" spans="1:25" x14ac:dyDescent="0.2">
      <c r="A507" s="79">
        <f t="shared" si="22"/>
        <v>42622</v>
      </c>
      <c r="B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2374.2600000000002</v>
      </c>
      <c r="C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2443.59</v>
      </c>
      <c r="D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2482.85</v>
      </c>
      <c r="E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2493.37</v>
      </c>
      <c r="F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2493.35</v>
      </c>
      <c r="G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2503.96</v>
      </c>
      <c r="H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2443.5500000000002</v>
      </c>
      <c r="I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2739.7</v>
      </c>
      <c r="J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2731.4</v>
      </c>
      <c r="K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2610.2399999999998</v>
      </c>
      <c r="L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2578.7200000000003</v>
      </c>
      <c r="M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2548.5100000000002</v>
      </c>
      <c r="N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2568.11</v>
      </c>
      <c r="O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2567.92</v>
      </c>
      <c r="P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2567.9499999999998</v>
      </c>
      <c r="Q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2496.0300000000002</v>
      </c>
      <c r="R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2512.54</v>
      </c>
      <c r="S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2545.8900000000003</v>
      </c>
      <c r="T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2466.38</v>
      </c>
      <c r="U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2309.29</v>
      </c>
      <c r="V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2360.1999999999998</v>
      </c>
      <c r="W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2445.08</v>
      </c>
      <c r="X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2512.34</v>
      </c>
      <c r="Y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2276.56</v>
      </c>
    </row>
    <row r="508" spans="1:25" x14ac:dyDescent="0.2">
      <c r="A508" s="79">
        <f t="shared" si="22"/>
        <v>42623</v>
      </c>
      <c r="B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2436.83</v>
      </c>
      <c r="C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2497.58</v>
      </c>
      <c r="D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2543.0299999999997</v>
      </c>
      <c r="E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2567.44</v>
      </c>
      <c r="F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2555.08</v>
      </c>
      <c r="G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2567.27</v>
      </c>
      <c r="H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2497.11</v>
      </c>
      <c r="I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2335.31</v>
      </c>
      <c r="J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2293.36</v>
      </c>
      <c r="K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2612.16</v>
      </c>
      <c r="L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2612.75</v>
      </c>
      <c r="M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2591.54</v>
      </c>
      <c r="N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2634.31</v>
      </c>
      <c r="O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2634.34</v>
      </c>
      <c r="P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2612.5700000000002</v>
      </c>
      <c r="Q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2668.75</v>
      </c>
      <c r="R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2668.69</v>
      </c>
      <c r="S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2705.37</v>
      </c>
      <c r="T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2473.2399999999998</v>
      </c>
      <c r="U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2313.1999999999998</v>
      </c>
      <c r="V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2318.94</v>
      </c>
      <c r="W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2379.1400000000003</v>
      </c>
      <c r="X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2515.25</v>
      </c>
      <c r="Y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2291.1999999999998</v>
      </c>
    </row>
    <row r="509" spans="1:25" x14ac:dyDescent="0.2">
      <c r="A509" s="79">
        <f t="shared" si="22"/>
        <v>42624</v>
      </c>
      <c r="B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2436.85</v>
      </c>
      <c r="C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2508.81</v>
      </c>
      <c r="D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2555.08</v>
      </c>
      <c r="E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2567.23</v>
      </c>
      <c r="F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2555.08</v>
      </c>
      <c r="G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2593.1800000000003</v>
      </c>
      <c r="H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2519.56</v>
      </c>
      <c r="I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2476.46</v>
      </c>
      <c r="J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2366.81</v>
      </c>
      <c r="K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2785.6400000000003</v>
      </c>
      <c r="L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2705</v>
      </c>
      <c r="M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2668.42</v>
      </c>
      <c r="N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2668.38</v>
      </c>
      <c r="O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2704.92</v>
      </c>
      <c r="P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2704.8</v>
      </c>
      <c r="Q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2668.74</v>
      </c>
      <c r="R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2669.08</v>
      </c>
      <c r="S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2705.7200000000003</v>
      </c>
      <c r="T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2449.4700000000003</v>
      </c>
      <c r="U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2329.84</v>
      </c>
      <c r="V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2342.41</v>
      </c>
      <c r="W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2413.86</v>
      </c>
      <c r="X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2562.75</v>
      </c>
      <c r="Y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2272.46</v>
      </c>
    </row>
    <row r="510" spans="1:25" x14ac:dyDescent="0.2">
      <c r="A510" s="79">
        <f t="shared" si="22"/>
        <v>42625</v>
      </c>
      <c r="B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2374.62</v>
      </c>
      <c r="C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2444.13</v>
      </c>
      <c r="D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2483.15</v>
      </c>
      <c r="E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2504.14</v>
      </c>
      <c r="F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2493.6999999999998</v>
      </c>
      <c r="G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2526.31</v>
      </c>
      <c r="H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2443.66</v>
      </c>
      <c r="I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2791.08</v>
      </c>
      <c r="J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2730.77</v>
      </c>
      <c r="K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2609.46</v>
      </c>
      <c r="L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2567.96</v>
      </c>
      <c r="M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2548.08</v>
      </c>
      <c r="N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2567.6800000000003</v>
      </c>
      <c r="O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2588.3200000000002</v>
      </c>
      <c r="P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2609.86</v>
      </c>
      <c r="Q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2512.46</v>
      </c>
      <c r="R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2545.8000000000002</v>
      </c>
      <c r="S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2591.02</v>
      </c>
      <c r="T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2481.2600000000002</v>
      </c>
      <c r="U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2318.66</v>
      </c>
      <c r="V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2373.3000000000002</v>
      </c>
      <c r="W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2460.5</v>
      </c>
      <c r="X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2528.59</v>
      </c>
      <c r="Y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2276.1</v>
      </c>
    </row>
    <row r="511" spans="1:25" x14ac:dyDescent="0.2">
      <c r="A511" s="79">
        <f t="shared" si="22"/>
        <v>42626</v>
      </c>
      <c r="B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2382.65</v>
      </c>
      <c r="C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2425.6000000000004</v>
      </c>
      <c r="D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2444.2200000000003</v>
      </c>
      <c r="E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2463.5</v>
      </c>
      <c r="F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2463.37</v>
      </c>
      <c r="G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2483.5100000000002</v>
      </c>
      <c r="H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2407.4499999999998</v>
      </c>
      <c r="I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2752.23</v>
      </c>
      <c r="J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2704.2400000000002</v>
      </c>
      <c r="K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2567.88</v>
      </c>
      <c r="L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2511.31</v>
      </c>
      <c r="M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2511.0100000000002</v>
      </c>
      <c r="N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2529.16</v>
      </c>
      <c r="O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2538.3900000000003</v>
      </c>
      <c r="P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2538.5100000000002</v>
      </c>
      <c r="Q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2496.5</v>
      </c>
      <c r="R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2496.61</v>
      </c>
      <c r="S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2529.0100000000002</v>
      </c>
      <c r="T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2374.52</v>
      </c>
      <c r="U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2299.09</v>
      </c>
      <c r="V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2347.75</v>
      </c>
      <c r="W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2429.0299999999997</v>
      </c>
      <c r="X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2480.6800000000003</v>
      </c>
      <c r="Y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2294.41</v>
      </c>
    </row>
    <row r="512" spans="1:25" x14ac:dyDescent="0.2">
      <c r="A512" s="79">
        <f t="shared" si="22"/>
        <v>42627</v>
      </c>
      <c r="B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2383.3200000000002</v>
      </c>
      <c r="C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2426.52</v>
      </c>
      <c r="D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2464.2799999999997</v>
      </c>
      <c r="E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2444.91</v>
      </c>
      <c r="F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2464.19</v>
      </c>
      <c r="G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2464.1</v>
      </c>
      <c r="H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2408.41</v>
      </c>
      <c r="I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2728.63</v>
      </c>
      <c r="J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2705.2</v>
      </c>
      <c r="K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2529.69</v>
      </c>
      <c r="L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2485.4300000000003</v>
      </c>
      <c r="M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2476.56</v>
      </c>
      <c r="N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2529.65</v>
      </c>
      <c r="O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2529.69</v>
      </c>
      <c r="P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2529.63</v>
      </c>
      <c r="Q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2466.79</v>
      </c>
      <c r="R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2481.69</v>
      </c>
      <c r="S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2529.73</v>
      </c>
      <c r="T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2399.54</v>
      </c>
      <c r="U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2309.73</v>
      </c>
      <c r="V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2373.4300000000003</v>
      </c>
      <c r="W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2460.44</v>
      </c>
      <c r="X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2511.9899999999998</v>
      </c>
      <c r="Y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2287.73</v>
      </c>
    </row>
    <row r="513" spans="1:25" x14ac:dyDescent="0.2">
      <c r="A513" s="79">
        <f t="shared" si="22"/>
        <v>42628</v>
      </c>
      <c r="B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2383.21</v>
      </c>
      <c r="C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2426.3000000000002</v>
      </c>
      <c r="D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2464.2200000000003</v>
      </c>
      <c r="E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2464.09</v>
      </c>
      <c r="F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2463.9300000000003</v>
      </c>
      <c r="G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2464</v>
      </c>
      <c r="H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2444.0700000000002</v>
      </c>
      <c r="I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2778.61</v>
      </c>
      <c r="J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2745.6400000000003</v>
      </c>
      <c r="K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2589.1800000000003</v>
      </c>
      <c r="L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2569.2600000000002</v>
      </c>
      <c r="M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2589.46</v>
      </c>
      <c r="N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2610.86</v>
      </c>
      <c r="O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2610.8500000000004</v>
      </c>
      <c r="P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2633.11</v>
      </c>
      <c r="Q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2529.2800000000002</v>
      </c>
      <c r="R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2529.36</v>
      </c>
      <c r="S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2572.88</v>
      </c>
      <c r="T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2399.6400000000003</v>
      </c>
      <c r="U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2309.9499999999998</v>
      </c>
      <c r="V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2373.88</v>
      </c>
      <c r="W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2460.6999999999998</v>
      </c>
      <c r="X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2511.9899999999998</v>
      </c>
      <c r="Y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2293.87</v>
      </c>
    </row>
    <row r="514" spans="1:25" x14ac:dyDescent="0.2">
      <c r="A514" s="79">
        <f t="shared" si="22"/>
        <v>42629</v>
      </c>
      <c r="B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2383.4899999999998</v>
      </c>
      <c r="C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2426.71</v>
      </c>
      <c r="D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2464.4300000000003</v>
      </c>
      <c r="E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2464.27</v>
      </c>
      <c r="F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2464.23</v>
      </c>
      <c r="G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2464.19</v>
      </c>
      <c r="H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2444.56</v>
      </c>
      <c r="I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2779.42</v>
      </c>
      <c r="J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2745.83</v>
      </c>
      <c r="K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2589.5700000000002</v>
      </c>
      <c r="L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2569.16</v>
      </c>
      <c r="M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2589.89</v>
      </c>
      <c r="N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2610.87</v>
      </c>
      <c r="O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2610.7600000000002</v>
      </c>
      <c r="P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2632.9700000000003</v>
      </c>
      <c r="Q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2528.87</v>
      </c>
      <c r="R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2528.8200000000002</v>
      </c>
      <c r="S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2572.83</v>
      </c>
      <c r="T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2399.4899999999998</v>
      </c>
      <c r="U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2310.27</v>
      </c>
      <c r="V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2374.02</v>
      </c>
      <c r="W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2461.65</v>
      </c>
      <c r="X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2513.0100000000002</v>
      </c>
      <c r="Y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2292.2800000000002</v>
      </c>
    </row>
    <row r="515" spans="1:25" x14ac:dyDescent="0.2">
      <c r="A515" s="79">
        <f t="shared" si="22"/>
        <v>42630</v>
      </c>
      <c r="B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2437.8000000000002</v>
      </c>
      <c r="C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2477.56</v>
      </c>
      <c r="D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2521</v>
      </c>
      <c r="E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2520.88</v>
      </c>
      <c r="F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2520.7399999999998</v>
      </c>
      <c r="G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2498.6</v>
      </c>
      <c r="H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2456.58</v>
      </c>
      <c r="I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2383.61</v>
      </c>
      <c r="J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2280.52</v>
      </c>
      <c r="K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2657.46</v>
      </c>
      <c r="L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2613.2799999999997</v>
      </c>
      <c r="M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2635.07</v>
      </c>
      <c r="N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2635</v>
      </c>
      <c r="O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2681.58</v>
      </c>
      <c r="P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2657.58</v>
      </c>
      <c r="Q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2657.7200000000003</v>
      </c>
      <c r="R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2669.88</v>
      </c>
      <c r="S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2592.4499999999998</v>
      </c>
      <c r="T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2379.59</v>
      </c>
      <c r="U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2314.54</v>
      </c>
      <c r="V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2330.9299999999998</v>
      </c>
      <c r="W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2393.2399999999998</v>
      </c>
      <c r="X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2534.5700000000002</v>
      </c>
      <c r="Y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2271.94</v>
      </c>
    </row>
    <row r="516" spans="1:25" x14ac:dyDescent="0.2">
      <c r="A516" s="79">
        <f t="shared" si="22"/>
        <v>42631</v>
      </c>
      <c r="B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2419.2600000000002</v>
      </c>
      <c r="C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2457.36</v>
      </c>
      <c r="D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2521.0100000000002</v>
      </c>
      <c r="E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2520.85</v>
      </c>
      <c r="F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2520.8200000000002</v>
      </c>
      <c r="G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2498.7399999999998</v>
      </c>
      <c r="H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2456.96</v>
      </c>
      <c r="I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2456.94</v>
      </c>
      <c r="J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2336.29</v>
      </c>
      <c r="K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2706.4</v>
      </c>
      <c r="L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2681.7</v>
      </c>
      <c r="M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2658.13</v>
      </c>
      <c r="N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2658.27</v>
      </c>
      <c r="O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2694.2200000000003</v>
      </c>
      <c r="P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2732.6800000000003</v>
      </c>
      <c r="Q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2731.95</v>
      </c>
      <c r="R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2732.07</v>
      </c>
      <c r="S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2706.37</v>
      </c>
      <c r="T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2420.4700000000003</v>
      </c>
      <c r="U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2308.9</v>
      </c>
      <c r="V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2331.04</v>
      </c>
      <c r="W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2393.3500000000004</v>
      </c>
      <c r="X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2534.61</v>
      </c>
      <c r="Y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2272.23</v>
      </c>
    </row>
    <row r="517" spans="1:25" x14ac:dyDescent="0.2">
      <c r="A517" s="79">
        <f t="shared" si="22"/>
        <v>42632</v>
      </c>
      <c r="B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2383.35</v>
      </c>
      <c r="C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2426.33</v>
      </c>
      <c r="D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2463.96</v>
      </c>
      <c r="E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2463.92</v>
      </c>
      <c r="F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2463.9499999999998</v>
      </c>
      <c r="G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2464.1799999999998</v>
      </c>
      <c r="H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2426.0700000000002</v>
      </c>
      <c r="I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2704.99</v>
      </c>
      <c r="J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2692.94</v>
      </c>
      <c r="K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2549.0300000000002</v>
      </c>
      <c r="L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2494.0299999999997</v>
      </c>
      <c r="M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2511.67</v>
      </c>
      <c r="N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2568.58</v>
      </c>
      <c r="O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2548.92</v>
      </c>
      <c r="P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2539.33</v>
      </c>
      <c r="Q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2488.85</v>
      </c>
      <c r="R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2496.48</v>
      </c>
      <c r="S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2473.7200000000003</v>
      </c>
      <c r="T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2374.58</v>
      </c>
      <c r="U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2280.7600000000002</v>
      </c>
      <c r="V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2348.54</v>
      </c>
      <c r="W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2415.56</v>
      </c>
      <c r="X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2466.79</v>
      </c>
      <c r="Y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2289.5500000000002</v>
      </c>
    </row>
    <row r="518" spans="1:25" x14ac:dyDescent="0.2">
      <c r="A518" s="79">
        <f t="shared" si="22"/>
        <v>42633</v>
      </c>
      <c r="B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2359.67</v>
      </c>
      <c r="C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2391.94</v>
      </c>
      <c r="D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2426.4700000000003</v>
      </c>
      <c r="E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2444.84</v>
      </c>
      <c r="F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2444.79</v>
      </c>
      <c r="G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2408.33</v>
      </c>
      <c r="H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2382.52</v>
      </c>
      <c r="I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2704.49</v>
      </c>
      <c r="J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2632.12</v>
      </c>
      <c r="K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2529.36</v>
      </c>
      <c r="L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2493.59</v>
      </c>
      <c r="M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2476.5700000000002</v>
      </c>
      <c r="N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2529.2800000000002</v>
      </c>
      <c r="O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2529.48</v>
      </c>
      <c r="P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2529.48</v>
      </c>
      <c r="Q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2480.96</v>
      </c>
      <c r="R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2496.27</v>
      </c>
      <c r="S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2488.86</v>
      </c>
      <c r="T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2340.63</v>
      </c>
      <c r="U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2271.52</v>
      </c>
      <c r="V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2324.5</v>
      </c>
      <c r="W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2387.21</v>
      </c>
      <c r="X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2438.3200000000002</v>
      </c>
      <c r="Y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2328.8900000000003</v>
      </c>
    </row>
    <row r="519" spans="1:25" x14ac:dyDescent="0.2">
      <c r="A519" s="79">
        <f t="shared" si="22"/>
        <v>42634</v>
      </c>
      <c r="B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2359.35</v>
      </c>
      <c r="C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2391.58</v>
      </c>
      <c r="D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2426.29</v>
      </c>
      <c r="E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2444.79</v>
      </c>
      <c r="F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2444.7600000000002</v>
      </c>
      <c r="G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2408.4</v>
      </c>
      <c r="H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2382.4700000000003</v>
      </c>
      <c r="I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2704.8</v>
      </c>
      <c r="J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2692.94</v>
      </c>
      <c r="K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2589.4</v>
      </c>
      <c r="L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2549.0700000000002</v>
      </c>
      <c r="M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2569.0100000000002</v>
      </c>
      <c r="N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2610.96</v>
      </c>
      <c r="O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2622.02</v>
      </c>
      <c r="P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2589.35</v>
      </c>
      <c r="Q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2537.3200000000002</v>
      </c>
      <c r="R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2581.75</v>
      </c>
      <c r="S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2546.65</v>
      </c>
      <c r="T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2375.1400000000003</v>
      </c>
      <c r="U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2271.9700000000003</v>
      </c>
      <c r="V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2324.65</v>
      </c>
      <c r="W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2401.1800000000003</v>
      </c>
      <c r="X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2466.6999999999998</v>
      </c>
      <c r="Y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2299.5299999999997</v>
      </c>
    </row>
    <row r="520" spans="1:25" x14ac:dyDescent="0.2">
      <c r="A520" s="79">
        <f t="shared" si="22"/>
        <v>42635</v>
      </c>
      <c r="B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2375.16</v>
      </c>
      <c r="C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2408.52</v>
      </c>
      <c r="D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2444.7200000000003</v>
      </c>
      <c r="E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2463.92</v>
      </c>
      <c r="F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2463.6999999999998</v>
      </c>
      <c r="G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2444.4300000000003</v>
      </c>
      <c r="H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2374.4300000000003</v>
      </c>
      <c r="I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2704.95</v>
      </c>
      <c r="J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2692.7</v>
      </c>
      <c r="K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2610.69</v>
      </c>
      <c r="L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2579.1</v>
      </c>
      <c r="M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2589.5299999999997</v>
      </c>
      <c r="N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2633.35</v>
      </c>
      <c r="O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2633.2</v>
      </c>
      <c r="P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2622.04</v>
      </c>
      <c r="Q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2520.77</v>
      </c>
      <c r="R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2528.9700000000003</v>
      </c>
      <c r="S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2529.1000000000004</v>
      </c>
      <c r="T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2340.9700000000003</v>
      </c>
      <c r="U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2271.77</v>
      </c>
      <c r="V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2324.27</v>
      </c>
      <c r="W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2400.92</v>
      </c>
      <c r="X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2466.4700000000003</v>
      </c>
      <c r="Y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2297.61</v>
      </c>
    </row>
    <row r="521" spans="1:25" x14ac:dyDescent="0.2">
      <c r="A521" s="79">
        <f t="shared" si="22"/>
        <v>42636</v>
      </c>
      <c r="B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2375.1000000000004</v>
      </c>
      <c r="C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2408.6</v>
      </c>
      <c r="D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2444.61</v>
      </c>
      <c r="E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2463.98</v>
      </c>
      <c r="F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2463.65</v>
      </c>
      <c r="G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2444.11</v>
      </c>
      <c r="H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2374.06</v>
      </c>
      <c r="I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2705.21</v>
      </c>
      <c r="J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2761.13</v>
      </c>
      <c r="K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2694.27</v>
      </c>
      <c r="L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2694.48</v>
      </c>
      <c r="M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2694.27</v>
      </c>
      <c r="N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2693.95</v>
      </c>
      <c r="O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2693.84</v>
      </c>
      <c r="P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2693.9</v>
      </c>
      <c r="Q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2520.9899999999998</v>
      </c>
      <c r="R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2497.1</v>
      </c>
      <c r="S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2452.63</v>
      </c>
      <c r="T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2299.88</v>
      </c>
      <c r="U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2271.8200000000002</v>
      </c>
      <c r="V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2324.12</v>
      </c>
      <c r="W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2400.54</v>
      </c>
      <c r="X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2466.31</v>
      </c>
      <c r="Y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2297.52</v>
      </c>
    </row>
    <row r="522" spans="1:25" x14ac:dyDescent="0.2">
      <c r="A522" s="79">
        <f t="shared" si="22"/>
        <v>42637</v>
      </c>
      <c r="B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2400.1999999999998</v>
      </c>
      <c r="C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2456.2200000000003</v>
      </c>
      <c r="D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2476.13</v>
      </c>
      <c r="E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2497.27</v>
      </c>
      <c r="F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2497.31</v>
      </c>
      <c r="G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2475.98</v>
      </c>
      <c r="H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2436.1000000000004</v>
      </c>
      <c r="I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2418.3000000000002</v>
      </c>
      <c r="J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2307.34</v>
      </c>
      <c r="K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2657.81</v>
      </c>
      <c r="L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2613.2600000000002</v>
      </c>
      <c r="M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2613.17</v>
      </c>
      <c r="N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2657.8</v>
      </c>
      <c r="O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2681.63</v>
      </c>
      <c r="P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2706.85</v>
      </c>
      <c r="Q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2706.39</v>
      </c>
      <c r="R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2732.4300000000003</v>
      </c>
      <c r="S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2517.21</v>
      </c>
      <c r="T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2308.54</v>
      </c>
      <c r="U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2282.41</v>
      </c>
      <c r="V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2308.4899999999998</v>
      </c>
      <c r="W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2379.8000000000002</v>
      </c>
      <c r="X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2498.35</v>
      </c>
      <c r="Y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2287.1400000000003</v>
      </c>
    </row>
    <row r="523" spans="1:25" x14ac:dyDescent="0.2">
      <c r="A523" s="79">
        <f t="shared" si="22"/>
        <v>42638</v>
      </c>
      <c r="B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2418.4300000000003</v>
      </c>
      <c r="C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2456.2399999999998</v>
      </c>
      <c r="D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2476.35</v>
      </c>
      <c r="E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2497.38</v>
      </c>
      <c r="F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2497.35</v>
      </c>
      <c r="G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2476.42</v>
      </c>
      <c r="H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2455.96</v>
      </c>
      <c r="I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2400.2200000000003</v>
      </c>
      <c r="J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2328.59</v>
      </c>
      <c r="K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2880.51</v>
      </c>
      <c r="L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2880.52</v>
      </c>
      <c r="M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2880.6800000000003</v>
      </c>
      <c r="N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2880.48</v>
      </c>
      <c r="O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2880.3199999999997</v>
      </c>
      <c r="P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2731.8100000000004</v>
      </c>
      <c r="Q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2731.79</v>
      </c>
      <c r="R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2533.7399999999998</v>
      </c>
      <c r="S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2450.0299999999997</v>
      </c>
      <c r="T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2276.6000000000004</v>
      </c>
      <c r="U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2274.4</v>
      </c>
      <c r="V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2287.1999999999998</v>
      </c>
      <c r="W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2342.1</v>
      </c>
      <c r="X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2434.52</v>
      </c>
      <c r="Y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2308.0700000000002</v>
      </c>
    </row>
    <row r="524" spans="1:25" x14ac:dyDescent="0.2">
      <c r="A524" s="79">
        <f t="shared" si="22"/>
        <v>42639</v>
      </c>
      <c r="B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2374.9299999999998</v>
      </c>
      <c r="C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2408.06</v>
      </c>
      <c r="D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2425.75</v>
      </c>
      <c r="E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2425.67</v>
      </c>
      <c r="F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2444.15</v>
      </c>
      <c r="G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2444.2800000000002</v>
      </c>
      <c r="H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2358.67</v>
      </c>
      <c r="I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2660.58</v>
      </c>
      <c r="J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2761.35</v>
      </c>
      <c r="K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2634.81</v>
      </c>
      <c r="L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2601.48</v>
      </c>
      <c r="M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2612.5300000000002</v>
      </c>
      <c r="N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2707.33</v>
      </c>
      <c r="O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2707.01</v>
      </c>
      <c r="P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2706.91</v>
      </c>
      <c r="Q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2601.0100000000002</v>
      </c>
      <c r="R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2497.33</v>
      </c>
      <c r="S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2341.14</v>
      </c>
      <c r="T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2279.4499999999998</v>
      </c>
      <c r="U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2306.4300000000003</v>
      </c>
      <c r="V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2291.08</v>
      </c>
      <c r="W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2348.33</v>
      </c>
      <c r="X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2386.6800000000003</v>
      </c>
      <c r="Y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2317.29</v>
      </c>
    </row>
    <row r="525" spans="1:25" x14ac:dyDescent="0.2">
      <c r="A525" s="79">
        <f t="shared" si="22"/>
        <v>42640</v>
      </c>
      <c r="B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2360.92</v>
      </c>
      <c r="C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2392.4</v>
      </c>
      <c r="D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2408.9700000000003</v>
      </c>
      <c r="E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2408.88</v>
      </c>
      <c r="F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2427.25</v>
      </c>
      <c r="G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2426.9900000000002</v>
      </c>
      <c r="H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2344.79</v>
      </c>
      <c r="I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2640.94</v>
      </c>
      <c r="J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2734</v>
      </c>
      <c r="K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2470.02</v>
      </c>
      <c r="L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2446.0500000000002</v>
      </c>
      <c r="M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2454.11</v>
      </c>
      <c r="N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2478.0500000000002</v>
      </c>
      <c r="O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2477.9</v>
      </c>
      <c r="P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2445.3200000000002</v>
      </c>
      <c r="Q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2399.46</v>
      </c>
      <c r="R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2381.5299999999997</v>
      </c>
      <c r="S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2331.23</v>
      </c>
      <c r="T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2286.88</v>
      </c>
      <c r="U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2279.94</v>
      </c>
      <c r="V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2281.15</v>
      </c>
      <c r="W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2343.62</v>
      </c>
      <c r="X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2412.7600000000002</v>
      </c>
      <c r="Y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2324.46</v>
      </c>
    </row>
    <row r="526" spans="1:25" x14ac:dyDescent="0.2">
      <c r="A526" s="79">
        <f t="shared" si="22"/>
        <v>42641</v>
      </c>
      <c r="B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2302.9700000000003</v>
      </c>
      <c r="C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2276.11</v>
      </c>
      <c r="D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2308.46</v>
      </c>
      <c r="E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2329.34</v>
      </c>
      <c r="F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2329.61</v>
      </c>
      <c r="G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2308.6</v>
      </c>
      <c r="H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2288.41</v>
      </c>
      <c r="I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2489.67</v>
      </c>
      <c r="J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2461.2800000000002</v>
      </c>
      <c r="K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2361.0700000000002</v>
      </c>
      <c r="L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2348.2800000000002</v>
      </c>
      <c r="M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2367.5500000000002</v>
      </c>
      <c r="N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2408.3000000000002</v>
      </c>
      <c r="O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2430.48</v>
      </c>
      <c r="P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2430.4700000000003</v>
      </c>
      <c r="Q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2412.48</v>
      </c>
      <c r="R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2412.6999999999998</v>
      </c>
      <c r="S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2359.13</v>
      </c>
      <c r="T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2343.21</v>
      </c>
      <c r="U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2391.96</v>
      </c>
      <c r="V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2352.48</v>
      </c>
      <c r="W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2286.67</v>
      </c>
      <c r="X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2330.2800000000002</v>
      </c>
      <c r="Y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2450.8200000000002</v>
      </c>
    </row>
    <row r="527" spans="1:25" x14ac:dyDescent="0.2">
      <c r="A527" s="79">
        <f t="shared" si="22"/>
        <v>42642</v>
      </c>
      <c r="B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2289.8900000000003</v>
      </c>
      <c r="C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2277.06</v>
      </c>
      <c r="D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2301.34</v>
      </c>
      <c r="E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2314.7600000000002</v>
      </c>
      <c r="F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2314.98</v>
      </c>
      <c r="G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2288.6</v>
      </c>
      <c r="H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2285.62</v>
      </c>
      <c r="I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2529.0700000000002</v>
      </c>
      <c r="J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2494.48</v>
      </c>
      <c r="K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2373.6800000000003</v>
      </c>
      <c r="L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2380.2399999999998</v>
      </c>
      <c r="M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2380.2200000000003</v>
      </c>
      <c r="N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2414.67</v>
      </c>
      <c r="O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2429.56</v>
      </c>
      <c r="P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2430.08</v>
      </c>
      <c r="Q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2387.13</v>
      </c>
      <c r="R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2387.5299999999997</v>
      </c>
      <c r="S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2300.7399999999998</v>
      </c>
      <c r="T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2392.09</v>
      </c>
      <c r="U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2370.4499999999998</v>
      </c>
      <c r="V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2323.15</v>
      </c>
      <c r="W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2304.06</v>
      </c>
      <c r="X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2309.2200000000003</v>
      </c>
      <c r="Y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2395</v>
      </c>
    </row>
    <row r="528" spans="1:25" x14ac:dyDescent="0.2">
      <c r="A528" s="79">
        <f t="shared" si="22"/>
        <v>42643</v>
      </c>
      <c r="B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2289.25</v>
      </c>
      <c r="C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2301.38</v>
      </c>
      <c r="D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2329.1800000000003</v>
      </c>
      <c r="E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2343.88</v>
      </c>
      <c r="F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2344.11</v>
      </c>
      <c r="G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2315.21</v>
      </c>
      <c r="H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2277.1999999999998</v>
      </c>
      <c r="I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2546.1000000000004</v>
      </c>
      <c r="J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2531.13</v>
      </c>
      <c r="K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2430.36</v>
      </c>
      <c r="L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2401.1800000000003</v>
      </c>
      <c r="M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2401.06</v>
      </c>
      <c r="N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2400.9499999999998</v>
      </c>
      <c r="O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2415.34</v>
      </c>
      <c r="P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2387.0300000000002</v>
      </c>
      <c r="Q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2309.13</v>
      </c>
      <c r="R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2280.25</v>
      </c>
      <c r="S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2304.3000000000002</v>
      </c>
      <c r="T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2394.92</v>
      </c>
      <c r="U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2396.73</v>
      </c>
      <c r="V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2332.4499999999998</v>
      </c>
      <c r="W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2287.7399999999998</v>
      </c>
      <c r="X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2329.7799999999997</v>
      </c>
      <c r="Y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2421.54</v>
      </c>
    </row>
    <row r="529" spans="1:25" hidden="1" x14ac:dyDescent="0.2">
      <c r="A529" s="79">
        <f t="shared" si="22"/>
        <v>42644</v>
      </c>
      <c r="B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C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D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E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F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G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H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I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J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K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L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M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N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O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P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Q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R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S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T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U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V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W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X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Y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</row>
    <row r="530" spans="1:25" x14ac:dyDescent="0.25">
      <c r="A530" s="93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2"/>
    </row>
    <row r="531" spans="1:25" x14ac:dyDescent="0.25">
      <c r="A531" s="87" t="s">
        <v>151</v>
      </c>
      <c r="B531" s="78"/>
      <c r="C531" s="78"/>
      <c r="D531" s="78"/>
    </row>
    <row r="532" spans="1:25" ht="12.75" x14ac:dyDescent="0.2">
      <c r="A532" s="167" t="s">
        <v>48</v>
      </c>
      <c r="B532" s="170" t="s">
        <v>121</v>
      </c>
      <c r="C532" s="171"/>
      <c r="D532" s="171"/>
      <c r="E532" s="171"/>
      <c r="F532" s="171"/>
      <c r="G532" s="171"/>
      <c r="H532" s="171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71"/>
      <c r="T532" s="171"/>
      <c r="U532" s="171"/>
      <c r="V532" s="171"/>
      <c r="W532" s="171"/>
      <c r="X532" s="171"/>
      <c r="Y532" s="172"/>
    </row>
    <row r="533" spans="1:25" ht="12.75" x14ac:dyDescent="0.2">
      <c r="A533" s="168"/>
      <c r="B533" s="173"/>
      <c r="C533" s="174"/>
      <c r="D533" s="174"/>
      <c r="E533" s="174"/>
      <c r="F533" s="174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174"/>
      <c r="T533" s="174"/>
      <c r="U533" s="174"/>
      <c r="V533" s="174"/>
      <c r="W533" s="174"/>
      <c r="X533" s="174"/>
      <c r="Y533" s="175"/>
    </row>
    <row r="534" spans="1:25" ht="12.75" x14ac:dyDescent="0.2">
      <c r="A534" s="168"/>
      <c r="B534" s="176" t="s">
        <v>122</v>
      </c>
      <c r="C534" s="165" t="s">
        <v>123</v>
      </c>
      <c r="D534" s="165" t="s">
        <v>124</v>
      </c>
      <c r="E534" s="165" t="s">
        <v>125</v>
      </c>
      <c r="F534" s="165" t="s">
        <v>126</v>
      </c>
      <c r="G534" s="165" t="s">
        <v>127</v>
      </c>
      <c r="H534" s="165" t="s">
        <v>128</v>
      </c>
      <c r="I534" s="165" t="s">
        <v>129</v>
      </c>
      <c r="J534" s="165" t="s">
        <v>130</v>
      </c>
      <c r="K534" s="165" t="s">
        <v>131</v>
      </c>
      <c r="L534" s="165" t="s">
        <v>132</v>
      </c>
      <c r="M534" s="165" t="s">
        <v>133</v>
      </c>
      <c r="N534" s="178" t="s">
        <v>134</v>
      </c>
      <c r="O534" s="165" t="s">
        <v>135</v>
      </c>
      <c r="P534" s="165" t="s">
        <v>136</v>
      </c>
      <c r="Q534" s="165" t="s">
        <v>137</v>
      </c>
      <c r="R534" s="165" t="s">
        <v>138</v>
      </c>
      <c r="S534" s="165" t="s">
        <v>139</v>
      </c>
      <c r="T534" s="165" t="s">
        <v>140</v>
      </c>
      <c r="U534" s="165" t="s">
        <v>141</v>
      </c>
      <c r="V534" s="165" t="s">
        <v>142</v>
      </c>
      <c r="W534" s="165" t="s">
        <v>143</v>
      </c>
      <c r="X534" s="165" t="s">
        <v>144</v>
      </c>
      <c r="Y534" s="165" t="s">
        <v>145</v>
      </c>
    </row>
    <row r="535" spans="1:25" ht="12.75" x14ac:dyDescent="0.2">
      <c r="A535" s="169"/>
      <c r="B535" s="177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79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</row>
    <row r="536" spans="1:25" x14ac:dyDescent="0.2">
      <c r="A536" s="79">
        <f>A499</f>
        <v>42614</v>
      </c>
      <c r="B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2307.37</v>
      </c>
      <c r="C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2366.5500000000002</v>
      </c>
      <c r="D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2436.58</v>
      </c>
      <c r="E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2455.9</v>
      </c>
      <c r="F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2476.1</v>
      </c>
      <c r="G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2496.66</v>
      </c>
      <c r="H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2436.38</v>
      </c>
      <c r="I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2793.54</v>
      </c>
      <c r="J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2722.37</v>
      </c>
      <c r="K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2547.61</v>
      </c>
      <c r="L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2500.2399999999998</v>
      </c>
      <c r="M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2500.5</v>
      </c>
      <c r="N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2500.96</v>
      </c>
      <c r="O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2501.35</v>
      </c>
      <c r="P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2501.5500000000002</v>
      </c>
      <c r="Q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2426.71</v>
      </c>
      <c r="R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2426.92</v>
      </c>
      <c r="S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2462.16</v>
      </c>
      <c r="T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2456.25</v>
      </c>
      <c r="U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2324.1</v>
      </c>
      <c r="V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2350.3000000000002</v>
      </c>
      <c r="W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2404.04</v>
      </c>
      <c r="X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2440</v>
      </c>
      <c r="Y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2275.92</v>
      </c>
    </row>
    <row r="537" spans="1:25" x14ac:dyDescent="0.2">
      <c r="A537" s="79">
        <f>A536+1</f>
        <v>42615</v>
      </c>
      <c r="B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2320.4899999999998</v>
      </c>
      <c r="C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2382.87</v>
      </c>
      <c r="D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2446.02</v>
      </c>
      <c r="E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2417.65</v>
      </c>
      <c r="F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2455.4700000000003</v>
      </c>
      <c r="G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2497.12</v>
      </c>
      <c r="H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2436.5700000000002</v>
      </c>
      <c r="I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2793.49</v>
      </c>
      <c r="J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2722.69</v>
      </c>
      <c r="K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2548.6999999999998</v>
      </c>
      <c r="L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2520.39</v>
      </c>
      <c r="M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2521.25</v>
      </c>
      <c r="N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2520.61</v>
      </c>
      <c r="O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2520.33</v>
      </c>
      <c r="P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2520.4700000000003</v>
      </c>
      <c r="Q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2441.1</v>
      </c>
      <c r="R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2441.25</v>
      </c>
      <c r="S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2462.8200000000002</v>
      </c>
      <c r="T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2456.0100000000002</v>
      </c>
      <c r="U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2309.4499999999998</v>
      </c>
      <c r="V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2351.17</v>
      </c>
      <c r="W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2412.2400000000002</v>
      </c>
      <c r="X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2469.8200000000002</v>
      </c>
      <c r="Y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2276.67</v>
      </c>
    </row>
    <row r="538" spans="1:25" x14ac:dyDescent="0.2">
      <c r="A538" s="79">
        <f t="shared" ref="A538:A566" si="23">A537+1</f>
        <v>42616</v>
      </c>
      <c r="B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2374.87</v>
      </c>
      <c r="C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2429.0300000000002</v>
      </c>
      <c r="D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2468.42</v>
      </c>
      <c r="E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2489.87</v>
      </c>
      <c r="F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2512.54</v>
      </c>
      <c r="G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2513.29</v>
      </c>
      <c r="H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2411.08</v>
      </c>
      <c r="I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2266.0500000000002</v>
      </c>
      <c r="J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2283.3900000000003</v>
      </c>
      <c r="K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2570.94</v>
      </c>
      <c r="L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2581.4499999999998</v>
      </c>
      <c r="M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2582.17</v>
      </c>
      <c r="N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2580.92</v>
      </c>
      <c r="O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2580.83</v>
      </c>
      <c r="P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2581.0500000000002</v>
      </c>
      <c r="Q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2581</v>
      </c>
      <c r="R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2581.25</v>
      </c>
      <c r="S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2542</v>
      </c>
      <c r="T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2471.75</v>
      </c>
      <c r="U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2368.94</v>
      </c>
      <c r="V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2343.56</v>
      </c>
      <c r="W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2423.71</v>
      </c>
      <c r="X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2580.67</v>
      </c>
      <c r="Y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2253.19</v>
      </c>
    </row>
    <row r="539" spans="1:25" x14ac:dyDescent="0.2">
      <c r="A539" s="79">
        <f t="shared" si="23"/>
        <v>42617</v>
      </c>
      <c r="B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2376.2200000000003</v>
      </c>
      <c r="C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2429.54</v>
      </c>
      <c r="D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2469.66</v>
      </c>
      <c r="E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2490.6999999999998</v>
      </c>
      <c r="F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2513.23</v>
      </c>
      <c r="G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2514.1</v>
      </c>
      <c r="H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2411.54</v>
      </c>
      <c r="I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2267.11</v>
      </c>
      <c r="J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2264.37</v>
      </c>
      <c r="K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2624.44</v>
      </c>
      <c r="L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2602.19</v>
      </c>
      <c r="M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2602.87</v>
      </c>
      <c r="N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2602.87</v>
      </c>
      <c r="O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2602.7600000000002</v>
      </c>
      <c r="P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2647</v>
      </c>
      <c r="Q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2647.44</v>
      </c>
      <c r="R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2647.4700000000003</v>
      </c>
      <c r="S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2582.35</v>
      </c>
      <c r="T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2481</v>
      </c>
      <c r="U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2382.9900000000002</v>
      </c>
      <c r="V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2396.8000000000002</v>
      </c>
      <c r="W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2455.63</v>
      </c>
      <c r="X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2603.5100000000002</v>
      </c>
      <c r="Y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2287.4700000000003</v>
      </c>
    </row>
    <row r="540" spans="1:25" x14ac:dyDescent="0.2">
      <c r="A540" s="79">
        <f t="shared" si="23"/>
        <v>42618</v>
      </c>
      <c r="B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2322.37</v>
      </c>
      <c r="C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2384.5300000000002</v>
      </c>
      <c r="D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2447.4</v>
      </c>
      <c r="E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2437.63</v>
      </c>
      <c r="F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2457.56</v>
      </c>
      <c r="G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2457.86</v>
      </c>
      <c r="H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2384.5</v>
      </c>
      <c r="I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2695.56</v>
      </c>
      <c r="J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2726.52</v>
      </c>
      <c r="K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2582.1400000000003</v>
      </c>
      <c r="L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2522.35</v>
      </c>
      <c r="M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2503.85</v>
      </c>
      <c r="N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2522.31</v>
      </c>
      <c r="O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2561.33</v>
      </c>
      <c r="P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2561.31</v>
      </c>
      <c r="Q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2486.86</v>
      </c>
      <c r="R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2471.5300000000002</v>
      </c>
      <c r="S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2464.4</v>
      </c>
      <c r="T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2402.8200000000002</v>
      </c>
      <c r="U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2310.7600000000002</v>
      </c>
      <c r="V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2379.34</v>
      </c>
      <c r="W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2437.6999999999998</v>
      </c>
      <c r="X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2519.3200000000002</v>
      </c>
      <c r="Y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2257.6800000000003</v>
      </c>
    </row>
    <row r="541" spans="1:25" x14ac:dyDescent="0.2">
      <c r="A541" s="79">
        <f t="shared" si="23"/>
        <v>42619</v>
      </c>
      <c r="B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2360.3500000000004</v>
      </c>
      <c r="C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2401.5300000000002</v>
      </c>
      <c r="D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2447.6400000000003</v>
      </c>
      <c r="E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2457.19</v>
      </c>
      <c r="F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2418.96</v>
      </c>
      <c r="G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2457.2399999999998</v>
      </c>
      <c r="H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2410.1400000000003</v>
      </c>
      <c r="I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2717.45</v>
      </c>
      <c r="J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2751.7200000000003</v>
      </c>
      <c r="K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2601.9300000000003</v>
      </c>
      <c r="L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2580.79</v>
      </c>
      <c r="M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2580.7799999999997</v>
      </c>
      <c r="N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2602.46</v>
      </c>
      <c r="O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2602.31</v>
      </c>
      <c r="P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2602.4499999999998</v>
      </c>
      <c r="Q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2501.84</v>
      </c>
      <c r="R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2544.15</v>
      </c>
      <c r="S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2570.94</v>
      </c>
      <c r="T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2502.2600000000002</v>
      </c>
      <c r="U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2309.31</v>
      </c>
      <c r="V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2351.38</v>
      </c>
      <c r="W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2420.66</v>
      </c>
      <c r="X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2470.2200000000003</v>
      </c>
      <c r="Y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2267.3200000000002</v>
      </c>
    </row>
    <row r="542" spans="1:25" x14ac:dyDescent="0.2">
      <c r="A542" s="79">
        <f t="shared" si="23"/>
        <v>42620</v>
      </c>
      <c r="B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2360.25</v>
      </c>
      <c r="C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2401.56</v>
      </c>
      <c r="D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2447.6400000000003</v>
      </c>
      <c r="E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2457.19</v>
      </c>
      <c r="F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2437.69</v>
      </c>
      <c r="G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2457.25</v>
      </c>
      <c r="H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2409.75</v>
      </c>
      <c r="I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2717.2</v>
      </c>
      <c r="J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2751.71</v>
      </c>
      <c r="K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2601.75</v>
      </c>
      <c r="L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2580.56</v>
      </c>
      <c r="M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2559.85</v>
      </c>
      <c r="N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2601.92</v>
      </c>
      <c r="O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2601.67</v>
      </c>
      <c r="P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2602.08</v>
      </c>
      <c r="Q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2485.9</v>
      </c>
      <c r="R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2470.75</v>
      </c>
      <c r="S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2502.1</v>
      </c>
      <c r="T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2441.9499999999998</v>
      </c>
      <c r="U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2299.08</v>
      </c>
      <c r="V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2351.4300000000003</v>
      </c>
      <c r="W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2420.6</v>
      </c>
      <c r="X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2470.0700000000002</v>
      </c>
      <c r="Y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2271.02</v>
      </c>
    </row>
    <row r="543" spans="1:25" x14ac:dyDescent="0.2">
      <c r="A543" s="79">
        <f t="shared" si="23"/>
        <v>42621</v>
      </c>
      <c r="B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2353.3900000000003</v>
      </c>
      <c r="C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2420.88</v>
      </c>
      <c r="D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2459.0300000000002</v>
      </c>
      <c r="E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2469.0299999999997</v>
      </c>
      <c r="F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2468.9700000000003</v>
      </c>
      <c r="G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2479.2600000000002</v>
      </c>
      <c r="H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2402.87</v>
      </c>
      <c r="I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2708.37</v>
      </c>
      <c r="J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2700.1800000000003</v>
      </c>
      <c r="K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2581.87</v>
      </c>
      <c r="L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2551.61</v>
      </c>
      <c r="M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2561.36</v>
      </c>
      <c r="N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2603.66</v>
      </c>
      <c r="O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2603.27</v>
      </c>
      <c r="P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2581.6000000000004</v>
      </c>
      <c r="Q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2486.5500000000002</v>
      </c>
      <c r="R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2486.7399999999998</v>
      </c>
      <c r="S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2502.69</v>
      </c>
      <c r="T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2402.39</v>
      </c>
      <c r="U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2290.06</v>
      </c>
      <c r="V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2339.39</v>
      </c>
      <c r="W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2421.79</v>
      </c>
      <c r="X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2486.92</v>
      </c>
      <c r="Y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2259.4499999999998</v>
      </c>
    </row>
    <row r="544" spans="1:25" x14ac:dyDescent="0.2">
      <c r="A544" s="79">
        <f t="shared" si="23"/>
        <v>42622</v>
      </c>
      <c r="B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2353.36</v>
      </c>
      <c r="C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2420.56</v>
      </c>
      <c r="D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2458.61</v>
      </c>
      <c r="E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2468.8000000000002</v>
      </c>
      <c r="F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2468.79</v>
      </c>
      <c r="G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2479.0700000000002</v>
      </c>
      <c r="H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2420.52</v>
      </c>
      <c r="I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2707.55</v>
      </c>
      <c r="J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2699.5</v>
      </c>
      <c r="K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2582.08</v>
      </c>
      <c r="L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2551.52</v>
      </c>
      <c r="M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2522.25</v>
      </c>
      <c r="N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2541.25</v>
      </c>
      <c r="O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2541.06</v>
      </c>
      <c r="P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2541.08</v>
      </c>
      <c r="Q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2471.3900000000003</v>
      </c>
      <c r="R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2487.38</v>
      </c>
      <c r="S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2519.6999999999998</v>
      </c>
      <c r="T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2442.65</v>
      </c>
      <c r="U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2290.4</v>
      </c>
      <c r="V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2339.7399999999998</v>
      </c>
      <c r="W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2422.0100000000002</v>
      </c>
      <c r="X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2487.19</v>
      </c>
      <c r="Y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2258.6799999999998</v>
      </c>
    </row>
    <row r="545" spans="1:25" x14ac:dyDescent="0.2">
      <c r="A545" s="79">
        <f t="shared" si="23"/>
        <v>42623</v>
      </c>
      <c r="B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2414.0100000000002</v>
      </c>
      <c r="C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2472.8900000000003</v>
      </c>
      <c r="D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2516.94</v>
      </c>
      <c r="E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2540.59</v>
      </c>
      <c r="F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2528.62</v>
      </c>
      <c r="G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2540.4300000000003</v>
      </c>
      <c r="H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2472.4299999999998</v>
      </c>
      <c r="I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2315.61</v>
      </c>
      <c r="J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2274.9499999999998</v>
      </c>
      <c r="K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2583.94</v>
      </c>
      <c r="L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2584.5100000000002</v>
      </c>
      <c r="M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2563.96</v>
      </c>
      <c r="N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2605.41</v>
      </c>
      <c r="O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2605.4300000000003</v>
      </c>
      <c r="P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2584.34</v>
      </c>
      <c r="Q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2638.78</v>
      </c>
      <c r="R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2638.73</v>
      </c>
      <c r="S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2674.28</v>
      </c>
      <c r="T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2449.3000000000002</v>
      </c>
      <c r="U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2294.19</v>
      </c>
      <c r="V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2299.75</v>
      </c>
      <c r="W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2358.09</v>
      </c>
      <c r="X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2490.0100000000002</v>
      </c>
      <c r="Y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2272.86</v>
      </c>
    </row>
    <row r="546" spans="1:25" x14ac:dyDescent="0.2">
      <c r="A546" s="79">
        <f t="shared" si="23"/>
        <v>42624</v>
      </c>
      <c r="B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2414.0300000000002</v>
      </c>
      <c r="C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2483.77</v>
      </c>
      <c r="D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2528.62</v>
      </c>
      <c r="E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2540.39</v>
      </c>
      <c r="F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2528.62</v>
      </c>
      <c r="G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2565.54</v>
      </c>
      <c r="H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2494.19</v>
      </c>
      <c r="I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2452.42</v>
      </c>
      <c r="J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2346.1400000000003</v>
      </c>
      <c r="K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2752.08</v>
      </c>
      <c r="L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2673.91</v>
      </c>
      <c r="M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2638.46</v>
      </c>
      <c r="N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2638.43</v>
      </c>
      <c r="O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2673.84</v>
      </c>
      <c r="P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2673.7200000000003</v>
      </c>
      <c r="Q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2638.77</v>
      </c>
      <c r="R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2639.1</v>
      </c>
      <c r="S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2674.61</v>
      </c>
      <c r="T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2426.2600000000002</v>
      </c>
      <c r="U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2310.31</v>
      </c>
      <c r="V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2322.5</v>
      </c>
      <c r="W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2391.75</v>
      </c>
      <c r="X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2536.0500000000002</v>
      </c>
      <c r="Y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2254.6999999999998</v>
      </c>
    </row>
    <row r="547" spans="1:25" x14ac:dyDescent="0.2">
      <c r="A547" s="79">
        <f t="shared" si="23"/>
        <v>42625</v>
      </c>
      <c r="B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2353.7200000000003</v>
      </c>
      <c r="C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2421.09</v>
      </c>
      <c r="D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2458.9</v>
      </c>
      <c r="E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2479.2399999999998</v>
      </c>
      <c r="F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2469.12</v>
      </c>
      <c r="G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2500.73</v>
      </c>
      <c r="H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2420.62</v>
      </c>
      <c r="I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2757.34</v>
      </c>
      <c r="J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2698.89</v>
      </c>
      <c r="K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2581.3200000000002</v>
      </c>
      <c r="L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2541.1000000000004</v>
      </c>
      <c r="M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2521.83</v>
      </c>
      <c r="N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2540.83</v>
      </c>
      <c r="O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2560.83</v>
      </c>
      <c r="P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2581.71</v>
      </c>
      <c r="Q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2487.31</v>
      </c>
      <c r="R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2519.62</v>
      </c>
      <c r="S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2563.4499999999998</v>
      </c>
      <c r="T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2457.0700000000002</v>
      </c>
      <c r="U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2299.48</v>
      </c>
      <c r="V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2352.44</v>
      </c>
      <c r="W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2436.9499999999998</v>
      </c>
      <c r="X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2502.94</v>
      </c>
      <c r="Y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2258.23</v>
      </c>
    </row>
    <row r="548" spans="1:25" x14ac:dyDescent="0.2">
      <c r="A548" s="79">
        <f t="shared" si="23"/>
        <v>42626</v>
      </c>
      <c r="B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2361.4899999999998</v>
      </c>
      <c r="C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2403.13</v>
      </c>
      <c r="D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2421.17</v>
      </c>
      <c r="E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2439.86</v>
      </c>
      <c r="F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2439.73</v>
      </c>
      <c r="G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2459.25</v>
      </c>
      <c r="H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2385.5299999999997</v>
      </c>
      <c r="I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2719.69</v>
      </c>
      <c r="J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2673.19</v>
      </c>
      <c r="K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2541.02</v>
      </c>
      <c r="L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2486.19</v>
      </c>
      <c r="M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2485.9</v>
      </c>
      <c r="N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2503.5</v>
      </c>
      <c r="O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2512.44</v>
      </c>
      <c r="P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2512.56</v>
      </c>
      <c r="Q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2471.84</v>
      </c>
      <c r="R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2471.9499999999998</v>
      </c>
      <c r="S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2503.35</v>
      </c>
      <c r="T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2353.62</v>
      </c>
      <c r="U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2280.5100000000002</v>
      </c>
      <c r="V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2327.67</v>
      </c>
      <c r="W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2406.4499999999998</v>
      </c>
      <c r="X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2456.5100000000002</v>
      </c>
      <c r="Y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2275.9700000000003</v>
      </c>
    </row>
    <row r="549" spans="1:25" x14ac:dyDescent="0.2">
      <c r="A549" s="79">
        <f t="shared" si="23"/>
        <v>42627</v>
      </c>
      <c r="B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2362.15</v>
      </c>
      <c r="C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2404.02</v>
      </c>
      <c r="D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2440.61</v>
      </c>
      <c r="E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2421.84</v>
      </c>
      <c r="F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2440.52</v>
      </c>
      <c r="G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2440.44</v>
      </c>
      <c r="H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2386.4700000000003</v>
      </c>
      <c r="I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2696.82</v>
      </c>
      <c r="J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2674.11</v>
      </c>
      <c r="K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2504.0100000000002</v>
      </c>
      <c r="L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2461.11</v>
      </c>
      <c r="M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2452.52</v>
      </c>
      <c r="N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2503.9700000000003</v>
      </c>
      <c r="O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2504.0100000000002</v>
      </c>
      <c r="P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2503.9499999999998</v>
      </c>
      <c r="Q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2443.0500000000002</v>
      </c>
      <c r="R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2457.48</v>
      </c>
      <c r="S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2504.04</v>
      </c>
      <c r="T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2377.86</v>
      </c>
      <c r="U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2290.8200000000002</v>
      </c>
      <c r="V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2352.56</v>
      </c>
      <c r="W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2436.89</v>
      </c>
      <c r="X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2486.86</v>
      </c>
      <c r="Y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2269.5</v>
      </c>
    </row>
    <row r="550" spans="1:25" x14ac:dyDescent="0.2">
      <c r="A550" s="79">
        <f t="shared" si="23"/>
        <v>42628</v>
      </c>
      <c r="B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2362.04</v>
      </c>
      <c r="C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2403.8000000000002</v>
      </c>
      <c r="D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2440.56</v>
      </c>
      <c r="E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2440.4300000000003</v>
      </c>
      <c r="F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2440.2800000000002</v>
      </c>
      <c r="G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2440.34</v>
      </c>
      <c r="H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2421.02</v>
      </c>
      <c r="I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2745.26</v>
      </c>
      <c r="J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2713.31</v>
      </c>
      <c r="K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2561.66</v>
      </c>
      <c r="L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2542.36</v>
      </c>
      <c r="M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2561.94</v>
      </c>
      <c r="N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2582.6800000000003</v>
      </c>
      <c r="O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2582.67</v>
      </c>
      <c r="P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2604.2399999999998</v>
      </c>
      <c r="Q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2503.61</v>
      </c>
      <c r="R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2503.69</v>
      </c>
      <c r="S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2545.87</v>
      </c>
      <c r="T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2377.96</v>
      </c>
      <c r="U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2291.0300000000002</v>
      </c>
      <c r="V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2353</v>
      </c>
      <c r="W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2437.14</v>
      </c>
      <c r="X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2486.86</v>
      </c>
      <c r="Y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2275.4499999999998</v>
      </c>
    </row>
    <row r="551" spans="1:25" x14ac:dyDescent="0.2">
      <c r="A551" s="79">
        <f t="shared" si="23"/>
        <v>42629</v>
      </c>
      <c r="B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2362.31</v>
      </c>
      <c r="C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2404.1999999999998</v>
      </c>
      <c r="D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2440.7600000000002</v>
      </c>
      <c r="E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2440.6</v>
      </c>
      <c r="F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2440.5700000000002</v>
      </c>
      <c r="G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2440.52</v>
      </c>
      <c r="H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2421.5</v>
      </c>
      <c r="I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2746.05</v>
      </c>
      <c r="J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2713.49</v>
      </c>
      <c r="K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2562.0500000000002</v>
      </c>
      <c r="L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2542.27</v>
      </c>
      <c r="M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2562.36</v>
      </c>
      <c r="N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2582.69</v>
      </c>
      <c r="O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2582.58</v>
      </c>
      <c r="P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2604.11</v>
      </c>
      <c r="Q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2503.2200000000003</v>
      </c>
      <c r="R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2503.16</v>
      </c>
      <c r="S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2545.8200000000002</v>
      </c>
      <c r="T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2377.8200000000002</v>
      </c>
      <c r="U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2291.35</v>
      </c>
      <c r="V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2353.1400000000003</v>
      </c>
      <c r="W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2438.0700000000002</v>
      </c>
      <c r="X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2487.84</v>
      </c>
      <c r="Y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2273.91</v>
      </c>
    </row>
    <row r="552" spans="1:25" x14ac:dyDescent="0.2">
      <c r="A552" s="79">
        <f t="shared" si="23"/>
        <v>42630</v>
      </c>
      <c r="B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2414.9499999999998</v>
      </c>
      <c r="C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2453.48</v>
      </c>
      <c r="D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2495.59</v>
      </c>
      <c r="E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2495.4700000000003</v>
      </c>
      <c r="F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2495.33</v>
      </c>
      <c r="G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2473.88</v>
      </c>
      <c r="H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2433.15</v>
      </c>
      <c r="I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2362.4300000000003</v>
      </c>
      <c r="J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2262.5100000000002</v>
      </c>
      <c r="K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2627.84</v>
      </c>
      <c r="L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2585.0299999999997</v>
      </c>
      <c r="M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2606.1400000000003</v>
      </c>
      <c r="N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2606.0700000000002</v>
      </c>
      <c r="O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2651.2200000000003</v>
      </c>
      <c r="P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2627.96</v>
      </c>
      <c r="Q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2628.1</v>
      </c>
      <c r="R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2639.88</v>
      </c>
      <c r="S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2564.84</v>
      </c>
      <c r="T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2358.5299999999997</v>
      </c>
      <c r="U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2295.4899999999998</v>
      </c>
      <c r="V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2311.37</v>
      </c>
      <c r="W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2371.7600000000002</v>
      </c>
      <c r="X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2508.7399999999998</v>
      </c>
      <c r="Y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2254.1999999999998</v>
      </c>
    </row>
    <row r="553" spans="1:25" x14ac:dyDescent="0.2">
      <c r="A553" s="79">
        <f t="shared" si="23"/>
        <v>42631</v>
      </c>
      <c r="B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2396.98</v>
      </c>
      <c r="C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2433.91</v>
      </c>
      <c r="D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2495.6</v>
      </c>
      <c r="E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2495.44</v>
      </c>
      <c r="F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2495.41</v>
      </c>
      <c r="G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2474.02</v>
      </c>
      <c r="H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2433.52</v>
      </c>
      <c r="I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2433.5</v>
      </c>
      <c r="J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2316.5700000000002</v>
      </c>
      <c r="K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2675.2799999999997</v>
      </c>
      <c r="L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2651.33</v>
      </c>
      <c r="M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2628.49</v>
      </c>
      <c r="N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2628.62</v>
      </c>
      <c r="O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2663.4700000000003</v>
      </c>
      <c r="P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2700.74</v>
      </c>
      <c r="Q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2700.04</v>
      </c>
      <c r="R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2700.15</v>
      </c>
      <c r="S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2675.24</v>
      </c>
      <c r="T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2398.15</v>
      </c>
      <c r="U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2290.02</v>
      </c>
      <c r="V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2311.48</v>
      </c>
      <c r="W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2371.87</v>
      </c>
      <c r="X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2508.77</v>
      </c>
      <c r="Y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2254.4700000000003</v>
      </c>
    </row>
    <row r="554" spans="1:25" x14ac:dyDescent="0.2">
      <c r="A554" s="79">
        <f t="shared" si="23"/>
        <v>42632</v>
      </c>
      <c r="B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2362.1800000000003</v>
      </c>
      <c r="C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2403.84</v>
      </c>
      <c r="D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2440.3000000000002</v>
      </c>
      <c r="E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2440.27</v>
      </c>
      <c r="F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2440.29</v>
      </c>
      <c r="G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2440.5100000000002</v>
      </c>
      <c r="H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2403.58</v>
      </c>
      <c r="I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2673.9</v>
      </c>
      <c r="J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2662.23</v>
      </c>
      <c r="K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2522.75</v>
      </c>
      <c r="L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2469.4499999999998</v>
      </c>
      <c r="M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2486.5500000000002</v>
      </c>
      <c r="N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2541.6999999999998</v>
      </c>
      <c r="O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2522.6400000000003</v>
      </c>
      <c r="P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2513.3500000000004</v>
      </c>
      <c r="Q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2464.4300000000003</v>
      </c>
      <c r="R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2471.8200000000002</v>
      </c>
      <c r="S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2449.7600000000002</v>
      </c>
      <c r="T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2353.67</v>
      </c>
      <c r="U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2262.75</v>
      </c>
      <c r="V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2328.44</v>
      </c>
      <c r="W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2393.4</v>
      </c>
      <c r="X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2443.0500000000002</v>
      </c>
      <c r="Y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2271.2600000000002</v>
      </c>
    </row>
    <row r="555" spans="1:25" x14ac:dyDescent="0.2">
      <c r="A555" s="79">
        <f t="shared" si="23"/>
        <v>42633</v>
      </c>
      <c r="B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2339.2200000000003</v>
      </c>
      <c r="C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2370.5</v>
      </c>
      <c r="D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2403.96</v>
      </c>
      <c r="E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2421.77</v>
      </c>
      <c r="F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2421.7200000000003</v>
      </c>
      <c r="G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2386.38</v>
      </c>
      <c r="H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2361.38</v>
      </c>
      <c r="I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2673.42</v>
      </c>
      <c r="J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2603.2799999999997</v>
      </c>
      <c r="K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2503.69</v>
      </c>
      <c r="L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2469.02</v>
      </c>
      <c r="M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2452.5300000000002</v>
      </c>
      <c r="N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2503.61</v>
      </c>
      <c r="O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2503.81</v>
      </c>
      <c r="P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2503.81</v>
      </c>
      <c r="Q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2456.7800000000002</v>
      </c>
      <c r="R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2471.61</v>
      </c>
      <c r="S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2464.44</v>
      </c>
      <c r="T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2320.77</v>
      </c>
      <c r="U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2253.79</v>
      </c>
      <c r="V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2305.1400000000003</v>
      </c>
      <c r="W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2365.91</v>
      </c>
      <c r="X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2415.4499999999998</v>
      </c>
      <c r="Y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2309.3900000000003</v>
      </c>
    </row>
    <row r="556" spans="1:25" x14ac:dyDescent="0.2">
      <c r="A556" s="79">
        <f t="shared" si="23"/>
        <v>42634</v>
      </c>
      <c r="B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2338.91</v>
      </c>
      <c r="C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2370.15</v>
      </c>
      <c r="D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2403.79</v>
      </c>
      <c r="E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2421.7200000000003</v>
      </c>
      <c r="F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2421.6999999999998</v>
      </c>
      <c r="G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2386.46</v>
      </c>
      <c r="H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2361.3200000000002</v>
      </c>
      <c r="I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2673.7200000000003</v>
      </c>
      <c r="J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2662.23</v>
      </c>
      <c r="K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2561.88</v>
      </c>
      <c r="L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2522.79</v>
      </c>
      <c r="M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2542.11</v>
      </c>
      <c r="N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2582.77</v>
      </c>
      <c r="O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2593.4899999999998</v>
      </c>
      <c r="P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2561.83</v>
      </c>
      <c r="Q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2511.4</v>
      </c>
      <c r="R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2554.46</v>
      </c>
      <c r="S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2520.44</v>
      </c>
      <c r="T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2354.2200000000003</v>
      </c>
      <c r="U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2254.23</v>
      </c>
      <c r="V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2305.2800000000002</v>
      </c>
      <c r="W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2379.4499999999998</v>
      </c>
      <c r="X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2442.96</v>
      </c>
      <c r="Y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2280.94</v>
      </c>
    </row>
    <row r="557" spans="1:25" x14ac:dyDescent="0.2">
      <c r="A557" s="79">
        <f t="shared" si="23"/>
        <v>42635</v>
      </c>
      <c r="B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2354.2399999999998</v>
      </c>
      <c r="C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2386.5700000000002</v>
      </c>
      <c r="D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2421.65</v>
      </c>
      <c r="E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2440.27</v>
      </c>
      <c r="F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2440.0500000000002</v>
      </c>
      <c r="G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2421.38</v>
      </c>
      <c r="H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2353.5300000000002</v>
      </c>
      <c r="I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2673.87</v>
      </c>
      <c r="J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2662</v>
      </c>
      <c r="K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2582.52</v>
      </c>
      <c r="L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2551.9</v>
      </c>
      <c r="M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2562</v>
      </c>
      <c r="N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2604.4700000000003</v>
      </c>
      <c r="O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2604.3200000000002</v>
      </c>
      <c r="P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2593.5100000000002</v>
      </c>
      <c r="Q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2495.36</v>
      </c>
      <c r="R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2503.31</v>
      </c>
      <c r="S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2503.4300000000003</v>
      </c>
      <c r="T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2321.1</v>
      </c>
      <c r="U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2254.0300000000002</v>
      </c>
      <c r="V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2304.92</v>
      </c>
      <c r="W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2379.1999999999998</v>
      </c>
      <c r="X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2442.73</v>
      </c>
      <c r="Y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2279.0700000000002</v>
      </c>
    </row>
    <row r="558" spans="1:25" x14ac:dyDescent="0.2">
      <c r="A558" s="79">
        <f t="shared" si="23"/>
        <v>42636</v>
      </c>
      <c r="B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2354.1800000000003</v>
      </c>
      <c r="C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2386.65</v>
      </c>
      <c r="D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2421.5500000000002</v>
      </c>
      <c r="E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2440.3200000000002</v>
      </c>
      <c r="F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2440</v>
      </c>
      <c r="G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2421.06</v>
      </c>
      <c r="H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2353.17</v>
      </c>
      <c r="I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2674.12</v>
      </c>
      <c r="J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2728.3100000000004</v>
      </c>
      <c r="K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2663.52</v>
      </c>
      <c r="L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2663.7200000000003</v>
      </c>
      <c r="M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2663.52</v>
      </c>
      <c r="N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2663.21</v>
      </c>
      <c r="O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2663.1</v>
      </c>
      <c r="P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2663.15</v>
      </c>
      <c r="Q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2495.58</v>
      </c>
      <c r="R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2472.42</v>
      </c>
      <c r="S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2429.3200000000002</v>
      </c>
      <c r="T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2281.27</v>
      </c>
      <c r="U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2254.08</v>
      </c>
      <c r="V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2304.77</v>
      </c>
      <c r="W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2378.84</v>
      </c>
      <c r="X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2442.58</v>
      </c>
      <c r="Y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2278.9899999999998</v>
      </c>
    </row>
    <row r="559" spans="1:25" x14ac:dyDescent="0.2">
      <c r="A559" s="79">
        <f t="shared" si="23"/>
        <v>42637</v>
      </c>
      <c r="B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2378.5100000000002</v>
      </c>
      <c r="C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2432.8000000000002</v>
      </c>
      <c r="D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2452.1</v>
      </c>
      <c r="E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2472.59</v>
      </c>
      <c r="F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2472.62</v>
      </c>
      <c r="G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2451.9499999999998</v>
      </c>
      <c r="H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2413.3000000000002</v>
      </c>
      <c r="I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2396.0500000000002</v>
      </c>
      <c r="J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2288.5</v>
      </c>
      <c r="K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2628.1800000000003</v>
      </c>
      <c r="L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2585</v>
      </c>
      <c r="M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2584.92</v>
      </c>
      <c r="N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2628.17</v>
      </c>
      <c r="O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2651.27</v>
      </c>
      <c r="P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2675.71</v>
      </c>
      <c r="Q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2675.27</v>
      </c>
      <c r="R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2700.5</v>
      </c>
      <c r="S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2491.91</v>
      </c>
      <c r="T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2289.67</v>
      </c>
      <c r="U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2264.34</v>
      </c>
      <c r="V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2289.62</v>
      </c>
      <c r="W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2358.7400000000002</v>
      </c>
      <c r="X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2473.63</v>
      </c>
      <c r="Y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2268.92</v>
      </c>
    </row>
    <row r="560" spans="1:25" x14ac:dyDescent="0.2">
      <c r="A560" s="79">
        <f t="shared" si="23"/>
        <v>42638</v>
      </c>
      <c r="B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2396.1800000000003</v>
      </c>
      <c r="C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2432.8200000000002</v>
      </c>
      <c r="D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2452.31</v>
      </c>
      <c r="E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2472.6999999999998</v>
      </c>
      <c r="F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2472.66</v>
      </c>
      <c r="G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2452.38</v>
      </c>
      <c r="H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2432.5500000000002</v>
      </c>
      <c r="I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2378.5299999999997</v>
      </c>
      <c r="J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2309.1</v>
      </c>
      <c r="K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2844.0200000000004</v>
      </c>
      <c r="L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2844.0299999999997</v>
      </c>
      <c r="M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2844.1800000000003</v>
      </c>
      <c r="N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2843.99</v>
      </c>
      <c r="O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2843.84</v>
      </c>
      <c r="P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2699.9</v>
      </c>
      <c r="Q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2699.8900000000003</v>
      </c>
      <c r="R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2507.94</v>
      </c>
      <c r="S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2426.8000000000002</v>
      </c>
      <c r="T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2258.71</v>
      </c>
      <c r="U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2256.58</v>
      </c>
      <c r="V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2268.9899999999998</v>
      </c>
      <c r="W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2322.1999999999998</v>
      </c>
      <c r="X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2411.77</v>
      </c>
      <c r="Y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2289.21</v>
      </c>
    </row>
    <row r="561" spans="1:25" x14ac:dyDescent="0.2">
      <c r="A561" s="79">
        <f t="shared" si="23"/>
        <v>42639</v>
      </c>
      <c r="B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2354.02</v>
      </c>
      <c r="C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2386.12</v>
      </c>
      <c r="D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2403.27</v>
      </c>
      <c r="E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2403.19</v>
      </c>
      <c r="F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2421.11</v>
      </c>
      <c r="G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2421.2200000000003</v>
      </c>
      <c r="H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2338.2600000000002</v>
      </c>
      <c r="I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2630.86</v>
      </c>
      <c r="J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2728.5299999999997</v>
      </c>
      <c r="K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2605.8900000000003</v>
      </c>
      <c r="L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2573.59</v>
      </c>
      <c r="M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2584.3000000000002</v>
      </c>
      <c r="N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2676.1800000000003</v>
      </c>
      <c r="O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2675.87</v>
      </c>
      <c r="P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2675.77</v>
      </c>
      <c r="Q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2573.13</v>
      </c>
      <c r="R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2472.64</v>
      </c>
      <c r="S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2321.2600000000002</v>
      </c>
      <c r="T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2261.48</v>
      </c>
      <c r="U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2287.62</v>
      </c>
      <c r="V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2272.7399999999998</v>
      </c>
      <c r="W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2328.2399999999998</v>
      </c>
      <c r="X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2365.4</v>
      </c>
      <c r="Y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2298.15</v>
      </c>
    </row>
    <row r="562" spans="1:25" x14ac:dyDescent="0.2">
      <c r="A562" s="79">
        <f t="shared" si="23"/>
        <v>42640</v>
      </c>
      <c r="B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2340.44</v>
      </c>
      <c r="C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2370.94</v>
      </c>
      <c r="D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2387</v>
      </c>
      <c r="E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2386.92</v>
      </c>
      <c r="F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2404.73</v>
      </c>
      <c r="G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2404.4700000000003</v>
      </c>
      <c r="H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2324.8000000000002</v>
      </c>
      <c r="I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2611.83</v>
      </c>
      <c r="J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2702.02</v>
      </c>
      <c r="K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2446.1800000000003</v>
      </c>
      <c r="L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2422.94</v>
      </c>
      <c r="M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2430.75</v>
      </c>
      <c r="N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2453.96</v>
      </c>
      <c r="O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2453.8200000000002</v>
      </c>
      <c r="P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2422.23</v>
      </c>
      <c r="Q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2377.79</v>
      </c>
      <c r="R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2360.41</v>
      </c>
      <c r="S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2311.66</v>
      </c>
      <c r="T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2268.6800000000003</v>
      </c>
      <c r="U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2261.9499999999998</v>
      </c>
      <c r="V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2263.12</v>
      </c>
      <c r="W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2323.67</v>
      </c>
      <c r="X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2390.6800000000003</v>
      </c>
      <c r="Y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2305.1000000000004</v>
      </c>
    </row>
    <row r="563" spans="1:25" x14ac:dyDescent="0.2">
      <c r="A563" s="79">
        <f t="shared" si="23"/>
        <v>42641</v>
      </c>
      <c r="B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2284.2799999999997</v>
      </c>
      <c r="C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2258.2399999999998</v>
      </c>
      <c r="D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2289.6</v>
      </c>
      <c r="E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2309.83</v>
      </c>
      <c r="F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2310.09</v>
      </c>
      <c r="G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2289.73</v>
      </c>
      <c r="H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2270.16</v>
      </c>
      <c r="I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2465.2200000000003</v>
      </c>
      <c r="J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2437.6999999999998</v>
      </c>
      <c r="K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2340.59</v>
      </c>
      <c r="L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2328.1800000000003</v>
      </c>
      <c r="M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2346.86</v>
      </c>
      <c r="N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2386.36</v>
      </c>
      <c r="O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2407.86</v>
      </c>
      <c r="P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2407.85</v>
      </c>
      <c r="Q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2390.4</v>
      </c>
      <c r="R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2390.62</v>
      </c>
      <c r="S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2338.6999999999998</v>
      </c>
      <c r="T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2323.27</v>
      </c>
      <c r="U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2370.52</v>
      </c>
      <c r="V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2332.2600000000002</v>
      </c>
      <c r="W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2268.4700000000003</v>
      </c>
      <c r="X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2310.7400000000002</v>
      </c>
      <c r="Y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2427.5700000000002</v>
      </c>
    </row>
    <row r="564" spans="1:25" x14ac:dyDescent="0.2">
      <c r="A564" s="79">
        <f t="shared" si="23"/>
        <v>42642</v>
      </c>
      <c r="B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2271.6</v>
      </c>
      <c r="C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2259.16</v>
      </c>
      <c r="D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2282.69</v>
      </c>
      <c r="E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2295.6999999999998</v>
      </c>
      <c r="F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2295.92</v>
      </c>
      <c r="G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2270.34</v>
      </c>
      <c r="H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2267.4499999999998</v>
      </c>
      <c r="I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2503.41</v>
      </c>
      <c r="J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2469.8900000000003</v>
      </c>
      <c r="K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2352.8000000000002</v>
      </c>
      <c r="L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2359.17</v>
      </c>
      <c r="M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2359.1400000000003</v>
      </c>
      <c r="N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2392.5300000000002</v>
      </c>
      <c r="O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2406.96</v>
      </c>
      <c r="P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2407.46</v>
      </c>
      <c r="Q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2365.84</v>
      </c>
      <c r="R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2366.2200000000003</v>
      </c>
      <c r="S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2282.11</v>
      </c>
      <c r="T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2370.64</v>
      </c>
      <c r="U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2349.67</v>
      </c>
      <c r="V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2303.83</v>
      </c>
      <c r="W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2285.33</v>
      </c>
      <c r="X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2290.33</v>
      </c>
      <c r="Y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2373.4700000000003</v>
      </c>
    </row>
    <row r="565" spans="1:25" x14ac:dyDescent="0.2">
      <c r="A565" s="79">
        <f t="shared" si="23"/>
        <v>42643</v>
      </c>
      <c r="B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2270.9700000000003</v>
      </c>
      <c r="C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2282.73</v>
      </c>
      <c r="D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2309.6800000000003</v>
      </c>
      <c r="E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2323.9300000000003</v>
      </c>
      <c r="F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2324.1400000000003</v>
      </c>
      <c r="G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2296.13</v>
      </c>
      <c r="H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2259.29</v>
      </c>
      <c r="I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2519.91</v>
      </c>
      <c r="J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2505.4</v>
      </c>
      <c r="K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2407.7399999999998</v>
      </c>
      <c r="L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2379.4499999999998</v>
      </c>
      <c r="M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2379.34</v>
      </c>
      <c r="N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2379.2400000000002</v>
      </c>
      <c r="O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2393.1800000000003</v>
      </c>
      <c r="P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2365.7399999999998</v>
      </c>
      <c r="Q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2290.2399999999998</v>
      </c>
      <c r="R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2262.25</v>
      </c>
      <c r="S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2285.56</v>
      </c>
      <c r="T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2373.3900000000003</v>
      </c>
      <c r="U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2375.1400000000003</v>
      </c>
      <c r="V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2312.84</v>
      </c>
      <c r="W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2269.5100000000002</v>
      </c>
      <c r="X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2310.2600000000002</v>
      </c>
      <c r="Y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2399.19</v>
      </c>
    </row>
    <row r="566" spans="1:25" hidden="1" x14ac:dyDescent="0.2">
      <c r="A566" s="79">
        <f t="shared" si="23"/>
        <v>42644</v>
      </c>
      <c r="B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C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D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E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F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G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H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I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J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K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L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M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N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O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P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Q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R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S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T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U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V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W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X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Y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</row>
    <row r="567" spans="1:25" x14ac:dyDescent="0.25">
      <c r="A567" s="94"/>
      <c r="B567" s="78"/>
      <c r="C567" s="78"/>
      <c r="D567" s="78"/>
    </row>
    <row r="568" spans="1:25" x14ac:dyDescent="0.25">
      <c r="A568" s="87" t="s">
        <v>152</v>
      </c>
      <c r="B568" s="78"/>
      <c r="C568" s="78"/>
      <c r="D568" s="78"/>
    </row>
    <row r="569" spans="1:25" ht="12.75" x14ac:dyDescent="0.2">
      <c r="A569" s="167" t="s">
        <v>48</v>
      </c>
      <c r="B569" s="170" t="s">
        <v>121</v>
      </c>
      <c r="C569" s="171"/>
      <c r="D569" s="171"/>
      <c r="E569" s="171"/>
      <c r="F569" s="171"/>
      <c r="G569" s="171"/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1"/>
      <c r="U569" s="171"/>
      <c r="V569" s="171"/>
      <c r="W569" s="171"/>
      <c r="X569" s="171"/>
      <c r="Y569" s="172"/>
    </row>
    <row r="570" spans="1:25" ht="12.75" x14ac:dyDescent="0.2">
      <c r="A570" s="168"/>
      <c r="B570" s="173"/>
      <c r="C570" s="174"/>
      <c r="D570" s="174"/>
      <c r="E570" s="174"/>
      <c r="F570" s="174"/>
      <c r="G570" s="174"/>
      <c r="H570" s="174"/>
      <c r="I570" s="174"/>
      <c r="J570" s="174"/>
      <c r="K570" s="174"/>
      <c r="L570" s="174"/>
      <c r="M570" s="174"/>
      <c r="N570" s="174"/>
      <c r="O570" s="174"/>
      <c r="P570" s="174"/>
      <c r="Q570" s="174"/>
      <c r="R570" s="174"/>
      <c r="S570" s="174"/>
      <c r="T570" s="174"/>
      <c r="U570" s="174"/>
      <c r="V570" s="174"/>
      <c r="W570" s="174"/>
      <c r="X570" s="174"/>
      <c r="Y570" s="175"/>
    </row>
    <row r="571" spans="1:25" ht="12.75" x14ac:dyDescent="0.2">
      <c r="A571" s="168"/>
      <c r="B571" s="176" t="s">
        <v>122</v>
      </c>
      <c r="C571" s="165" t="s">
        <v>123</v>
      </c>
      <c r="D571" s="165" t="s">
        <v>124</v>
      </c>
      <c r="E571" s="165" t="s">
        <v>125</v>
      </c>
      <c r="F571" s="165" t="s">
        <v>126</v>
      </c>
      <c r="G571" s="165" t="s">
        <v>127</v>
      </c>
      <c r="H571" s="165" t="s">
        <v>128</v>
      </c>
      <c r="I571" s="165" t="s">
        <v>129</v>
      </c>
      <c r="J571" s="165" t="s">
        <v>130</v>
      </c>
      <c r="K571" s="165" t="s">
        <v>131</v>
      </c>
      <c r="L571" s="165" t="s">
        <v>132</v>
      </c>
      <c r="M571" s="165" t="s">
        <v>133</v>
      </c>
      <c r="N571" s="178" t="s">
        <v>134</v>
      </c>
      <c r="O571" s="165" t="s">
        <v>135</v>
      </c>
      <c r="P571" s="165" t="s">
        <v>136</v>
      </c>
      <c r="Q571" s="165" t="s">
        <v>137</v>
      </c>
      <c r="R571" s="165" t="s">
        <v>138</v>
      </c>
      <c r="S571" s="165" t="s">
        <v>139</v>
      </c>
      <c r="T571" s="165" t="s">
        <v>140</v>
      </c>
      <c r="U571" s="165" t="s">
        <v>141</v>
      </c>
      <c r="V571" s="165" t="s">
        <v>142</v>
      </c>
      <c r="W571" s="165" t="s">
        <v>143</v>
      </c>
      <c r="X571" s="165" t="s">
        <v>144</v>
      </c>
      <c r="Y571" s="165" t="s">
        <v>145</v>
      </c>
    </row>
    <row r="572" spans="1:25" ht="12.75" x14ac:dyDescent="0.2">
      <c r="A572" s="169"/>
      <c r="B572" s="177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79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</row>
    <row r="573" spans="1:25" x14ac:dyDescent="0.2">
      <c r="A573" s="79">
        <f>A536</f>
        <v>42614</v>
      </c>
      <c r="B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2290.1800000000003</v>
      </c>
      <c r="C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2347.69</v>
      </c>
      <c r="D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2415.75</v>
      </c>
      <c r="E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2434.5299999999997</v>
      </c>
      <c r="F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2454.16</v>
      </c>
      <c r="G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2474.14</v>
      </c>
      <c r="H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2415.56</v>
      </c>
      <c r="I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2762.67</v>
      </c>
      <c r="J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2693.51</v>
      </c>
      <c r="K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2523.66</v>
      </c>
      <c r="L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2477.63</v>
      </c>
      <c r="M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2477.88</v>
      </c>
      <c r="N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2478.3200000000002</v>
      </c>
      <c r="O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2478.6999999999998</v>
      </c>
      <c r="P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2478.9</v>
      </c>
      <c r="Q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2406.16</v>
      </c>
      <c r="R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2406.36</v>
      </c>
      <c r="S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2440.61</v>
      </c>
      <c r="T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2434.87</v>
      </c>
      <c r="U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2306.4300000000003</v>
      </c>
      <c r="V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2331.9</v>
      </c>
      <c r="W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2384.13</v>
      </c>
      <c r="X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2419.0700000000002</v>
      </c>
      <c r="Y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2259.61</v>
      </c>
    </row>
    <row r="574" spans="1:25" x14ac:dyDescent="0.2">
      <c r="A574" s="79">
        <f>A573+1</f>
        <v>42615</v>
      </c>
      <c r="B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2302.9299999999998</v>
      </c>
      <c r="C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2363.56</v>
      </c>
      <c r="D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2424.92</v>
      </c>
      <c r="E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2397.36</v>
      </c>
      <c r="F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2434.11</v>
      </c>
      <c r="G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2474.59</v>
      </c>
      <c r="H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2415.7399999999998</v>
      </c>
      <c r="I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2762.62</v>
      </c>
      <c r="J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2693.82</v>
      </c>
      <c r="K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2524.7200000000003</v>
      </c>
      <c r="L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2497.21</v>
      </c>
      <c r="M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2498.04</v>
      </c>
      <c r="N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2497.41</v>
      </c>
      <c r="O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2497.1400000000003</v>
      </c>
      <c r="P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2497.2800000000002</v>
      </c>
      <c r="Q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2420.15</v>
      </c>
      <c r="R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2420.29</v>
      </c>
      <c r="S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2441.25</v>
      </c>
      <c r="T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2434.64</v>
      </c>
      <c r="U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2292.1999999999998</v>
      </c>
      <c r="V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2332.75</v>
      </c>
      <c r="W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2392.09</v>
      </c>
      <c r="X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2448.06</v>
      </c>
      <c r="Y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2260.34</v>
      </c>
    </row>
    <row r="575" spans="1:25" x14ac:dyDescent="0.2">
      <c r="A575" s="79">
        <f t="shared" ref="A575:A603" si="24">A574+1</f>
        <v>42616</v>
      </c>
      <c r="B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2355.7800000000002</v>
      </c>
      <c r="C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2408.42</v>
      </c>
      <c r="D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2446.69</v>
      </c>
      <c r="E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2467.54</v>
      </c>
      <c r="F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2489.5700000000002</v>
      </c>
      <c r="G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2490.3000000000002</v>
      </c>
      <c r="H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2390.9700000000003</v>
      </c>
      <c r="I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2250.02</v>
      </c>
      <c r="J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2266.87</v>
      </c>
      <c r="K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2546.33</v>
      </c>
      <c r="L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2556.5500000000002</v>
      </c>
      <c r="M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2557.25</v>
      </c>
      <c r="N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2556.0300000000002</v>
      </c>
      <c r="O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2555.9499999999998</v>
      </c>
      <c r="P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2556.15</v>
      </c>
      <c r="Q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2556.11</v>
      </c>
      <c r="R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2556.35</v>
      </c>
      <c r="S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2518.1999999999998</v>
      </c>
      <c r="T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2449.9299999999998</v>
      </c>
      <c r="U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2350.0100000000002</v>
      </c>
      <c r="V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2325.34</v>
      </c>
      <c r="W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2403.25</v>
      </c>
      <c r="X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2555.79</v>
      </c>
      <c r="Y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2237.52</v>
      </c>
    </row>
    <row r="576" spans="1:25" x14ac:dyDescent="0.2">
      <c r="A576" s="79">
        <f t="shared" si="24"/>
        <v>42617</v>
      </c>
      <c r="B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2357.09</v>
      </c>
      <c r="C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2408.91</v>
      </c>
      <c r="D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2447.9</v>
      </c>
      <c r="E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2468.35</v>
      </c>
      <c r="F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2490.2400000000002</v>
      </c>
      <c r="G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2491.1</v>
      </c>
      <c r="H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2391.41</v>
      </c>
      <c r="I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2251.0500000000002</v>
      </c>
      <c r="J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2248.38</v>
      </c>
      <c r="K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2598.33</v>
      </c>
      <c r="L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2576.6999999999998</v>
      </c>
      <c r="M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2577.36</v>
      </c>
      <c r="N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2577.36</v>
      </c>
      <c r="O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2577.2600000000002</v>
      </c>
      <c r="P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2620.25</v>
      </c>
      <c r="Q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2620.6800000000003</v>
      </c>
      <c r="R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2620.71</v>
      </c>
      <c r="S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2557.4300000000003</v>
      </c>
      <c r="T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2458.92</v>
      </c>
      <c r="U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2363.67</v>
      </c>
      <c r="V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2377.09</v>
      </c>
      <c r="W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2434.2600000000002</v>
      </c>
      <c r="X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2577.9899999999998</v>
      </c>
      <c r="Y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2270.84</v>
      </c>
    </row>
    <row r="577" spans="1:25" x14ac:dyDescent="0.2">
      <c r="A577" s="79">
        <f t="shared" si="24"/>
        <v>42618</v>
      </c>
      <c r="B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2304.75</v>
      </c>
      <c r="C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2365.16</v>
      </c>
      <c r="D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2426.27</v>
      </c>
      <c r="E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2416.77</v>
      </c>
      <c r="F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2436.1400000000003</v>
      </c>
      <c r="G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2436.4300000000003</v>
      </c>
      <c r="H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2365.1400000000003</v>
      </c>
      <c r="I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2667.45</v>
      </c>
      <c r="J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2697.54</v>
      </c>
      <c r="K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2557.2200000000003</v>
      </c>
      <c r="L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2499.11</v>
      </c>
      <c r="M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2481.13</v>
      </c>
      <c r="N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2499.0699999999997</v>
      </c>
      <c r="O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2536.9899999999998</v>
      </c>
      <c r="P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2536.9700000000003</v>
      </c>
      <c r="Q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2464.61</v>
      </c>
      <c r="R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2449.7200000000003</v>
      </c>
      <c r="S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2442.79</v>
      </c>
      <c r="T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2382.94</v>
      </c>
      <c r="U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2293.4700000000003</v>
      </c>
      <c r="V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2360.13</v>
      </c>
      <c r="W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2416.84</v>
      </c>
      <c r="X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2496.16</v>
      </c>
      <c r="Y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2241.88</v>
      </c>
    </row>
    <row r="578" spans="1:25" x14ac:dyDescent="0.2">
      <c r="A578" s="79">
        <f t="shared" si="24"/>
        <v>42619</v>
      </c>
      <c r="B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2341.66</v>
      </c>
      <c r="C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2381.69</v>
      </c>
      <c r="D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2426.5</v>
      </c>
      <c r="E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2435.79</v>
      </c>
      <c r="F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2398.63</v>
      </c>
      <c r="G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2435.83</v>
      </c>
      <c r="H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2390.06</v>
      </c>
      <c r="I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2688.7200000000003</v>
      </c>
      <c r="J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2722.0299999999997</v>
      </c>
      <c r="K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2576.4499999999998</v>
      </c>
      <c r="L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2555.9</v>
      </c>
      <c r="M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2555.89</v>
      </c>
      <c r="N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2576.96</v>
      </c>
      <c r="O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2576.8200000000002</v>
      </c>
      <c r="P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2576.9499999999998</v>
      </c>
      <c r="Q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2479.1800000000003</v>
      </c>
      <c r="R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2520.3000000000002</v>
      </c>
      <c r="S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2546.33</v>
      </c>
      <c r="T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2479.59</v>
      </c>
      <c r="U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2292.06</v>
      </c>
      <c r="V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2332.9499999999998</v>
      </c>
      <c r="W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2400.2799999999997</v>
      </c>
      <c r="X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2448.44</v>
      </c>
      <c r="Y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2251.25</v>
      </c>
    </row>
    <row r="579" spans="1:25" x14ac:dyDescent="0.2">
      <c r="A579" s="79">
        <f t="shared" si="24"/>
        <v>42620</v>
      </c>
      <c r="B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2341.5700000000002</v>
      </c>
      <c r="C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2381.7200000000003</v>
      </c>
      <c r="D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2426.5</v>
      </c>
      <c r="E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2435.79</v>
      </c>
      <c r="F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2416.83</v>
      </c>
      <c r="G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2435.84</v>
      </c>
      <c r="H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2389.67</v>
      </c>
      <c r="I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2688.48</v>
      </c>
      <c r="J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2722.02</v>
      </c>
      <c r="K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2576.2800000000002</v>
      </c>
      <c r="L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2555.69</v>
      </c>
      <c r="M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2535.5500000000002</v>
      </c>
      <c r="N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2576.44</v>
      </c>
      <c r="O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2576.1999999999998</v>
      </c>
      <c r="P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2576.6</v>
      </c>
      <c r="Q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2463.69</v>
      </c>
      <c r="R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2448.9700000000003</v>
      </c>
      <c r="S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2479.4300000000003</v>
      </c>
      <c r="T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2420.9700000000003</v>
      </c>
      <c r="U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2282.12</v>
      </c>
      <c r="V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2333</v>
      </c>
      <c r="W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2400.2200000000003</v>
      </c>
      <c r="X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2448.3000000000002</v>
      </c>
      <c r="Y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2254.84</v>
      </c>
    </row>
    <row r="580" spans="1:25" x14ac:dyDescent="0.2">
      <c r="A580" s="79">
        <f t="shared" si="24"/>
        <v>42621</v>
      </c>
      <c r="B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2334.91</v>
      </c>
      <c r="C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2400.4899999999998</v>
      </c>
      <c r="D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2437.5700000000002</v>
      </c>
      <c r="E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2447.29</v>
      </c>
      <c r="F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2447.23</v>
      </c>
      <c r="G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2457.23</v>
      </c>
      <c r="H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2382.9900000000002</v>
      </c>
      <c r="I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2679.9</v>
      </c>
      <c r="J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2671.9300000000003</v>
      </c>
      <c r="K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2556.96</v>
      </c>
      <c r="L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2527.5500000000002</v>
      </c>
      <c r="M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2537.02</v>
      </c>
      <c r="N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2578.13</v>
      </c>
      <c r="O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2577.7600000000002</v>
      </c>
      <c r="P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2556.6999999999998</v>
      </c>
      <c r="Q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2464.31</v>
      </c>
      <c r="R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2464.5</v>
      </c>
      <c r="S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2480</v>
      </c>
      <c r="T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2382.52</v>
      </c>
      <c r="U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2273.35</v>
      </c>
      <c r="V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2321.3000000000002</v>
      </c>
      <c r="W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2401.38</v>
      </c>
      <c r="X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2464.6800000000003</v>
      </c>
      <c r="Y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2243.61</v>
      </c>
    </row>
    <row r="581" spans="1:25" x14ac:dyDescent="0.2">
      <c r="A581" s="79">
        <f t="shared" si="24"/>
        <v>42622</v>
      </c>
      <c r="B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2334.87</v>
      </c>
      <c r="C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2400.1800000000003</v>
      </c>
      <c r="D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2437.16</v>
      </c>
      <c r="E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2447.0700000000002</v>
      </c>
      <c r="F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2447.06</v>
      </c>
      <c r="G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2457.0500000000002</v>
      </c>
      <c r="H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2400.14</v>
      </c>
      <c r="I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2679.1</v>
      </c>
      <c r="J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2671.28</v>
      </c>
      <c r="K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2557.16</v>
      </c>
      <c r="L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2527.46</v>
      </c>
      <c r="M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2499.0100000000002</v>
      </c>
      <c r="N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2517.4700000000003</v>
      </c>
      <c r="O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2517.3000000000002</v>
      </c>
      <c r="P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2517.3199999999997</v>
      </c>
      <c r="Q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2449.58</v>
      </c>
      <c r="R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2465.13</v>
      </c>
      <c r="S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2496.54</v>
      </c>
      <c r="T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2421.65</v>
      </c>
      <c r="U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2273.6800000000003</v>
      </c>
      <c r="V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2321.63</v>
      </c>
      <c r="W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2401.59</v>
      </c>
      <c r="X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2464.94</v>
      </c>
      <c r="Y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2242.85</v>
      </c>
    </row>
    <row r="582" spans="1:25" x14ac:dyDescent="0.2">
      <c r="A582" s="79">
        <f t="shared" si="24"/>
        <v>42623</v>
      </c>
      <c r="B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2393.81</v>
      </c>
      <c r="C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2451.04</v>
      </c>
      <c r="D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2493.85</v>
      </c>
      <c r="E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2516.84</v>
      </c>
      <c r="F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2505.1999999999998</v>
      </c>
      <c r="G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2516.6800000000003</v>
      </c>
      <c r="H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2450.59</v>
      </c>
      <c r="I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2298.1800000000003</v>
      </c>
      <c r="J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2258.67</v>
      </c>
      <c r="K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2558.9700000000003</v>
      </c>
      <c r="L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2559.52</v>
      </c>
      <c r="M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2539.5500000000002</v>
      </c>
      <c r="N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2579.83</v>
      </c>
      <c r="O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2579.85</v>
      </c>
      <c r="P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2559.36</v>
      </c>
      <c r="Q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2612.27</v>
      </c>
      <c r="R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2612.21</v>
      </c>
      <c r="S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2646.77</v>
      </c>
      <c r="T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2428.11</v>
      </c>
      <c r="U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2277.36</v>
      </c>
      <c r="V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2282.7600000000002</v>
      </c>
      <c r="W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2339.4700000000003</v>
      </c>
      <c r="X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2467.6800000000003</v>
      </c>
      <c r="Y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2256.64</v>
      </c>
    </row>
    <row r="583" spans="1:25" x14ac:dyDescent="0.2">
      <c r="A583" s="79">
        <f t="shared" si="24"/>
        <v>42624</v>
      </c>
      <c r="B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2393.83</v>
      </c>
      <c r="C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2461.61</v>
      </c>
      <c r="D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2505.1999999999998</v>
      </c>
      <c r="E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2516.64</v>
      </c>
      <c r="F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2505.1999999999998</v>
      </c>
      <c r="G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2541.09</v>
      </c>
      <c r="H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2471.75</v>
      </c>
      <c r="I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2431.15</v>
      </c>
      <c r="J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2327.86</v>
      </c>
      <c r="K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2722.38</v>
      </c>
      <c r="L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2646.41</v>
      </c>
      <c r="M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2611.9499999999998</v>
      </c>
      <c r="N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2611.92</v>
      </c>
      <c r="O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2646.34</v>
      </c>
      <c r="P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2646.2200000000003</v>
      </c>
      <c r="Q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2612.2600000000002</v>
      </c>
      <c r="R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2612.58</v>
      </c>
      <c r="S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2647.09</v>
      </c>
      <c r="T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2405.7200000000003</v>
      </c>
      <c r="U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2293.0300000000002</v>
      </c>
      <c r="V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2304.88</v>
      </c>
      <c r="W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2372.1800000000003</v>
      </c>
      <c r="X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2512.4300000000003</v>
      </c>
      <c r="Y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2238.9900000000002</v>
      </c>
    </row>
    <row r="584" spans="1:25" x14ac:dyDescent="0.2">
      <c r="A584" s="79">
        <f t="shared" si="24"/>
        <v>42625</v>
      </c>
      <c r="B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2335.2200000000003</v>
      </c>
      <c r="C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2400.69</v>
      </c>
      <c r="D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2437.44</v>
      </c>
      <c r="E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2457.21</v>
      </c>
      <c r="F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2447.38</v>
      </c>
      <c r="G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2478.1000000000004</v>
      </c>
      <c r="H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2400.2399999999998</v>
      </c>
      <c r="I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2727.49</v>
      </c>
      <c r="J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2670.6800000000003</v>
      </c>
      <c r="K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2556.4300000000003</v>
      </c>
      <c r="L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2517.33</v>
      </c>
      <c r="M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2498.6</v>
      </c>
      <c r="N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2517.0700000000002</v>
      </c>
      <c r="O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2536.5100000000002</v>
      </c>
      <c r="P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2556.8000000000002</v>
      </c>
      <c r="Q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2465.0500000000002</v>
      </c>
      <c r="R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2496.46</v>
      </c>
      <c r="S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2539.06</v>
      </c>
      <c r="T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2435.66</v>
      </c>
      <c r="U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2282.5</v>
      </c>
      <c r="V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2333.98</v>
      </c>
      <c r="W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2416.11</v>
      </c>
      <c r="X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2480.2399999999998</v>
      </c>
      <c r="Y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2242.42</v>
      </c>
    </row>
    <row r="585" spans="1:25" x14ac:dyDescent="0.2">
      <c r="A585" s="79">
        <f t="shared" si="24"/>
        <v>42626</v>
      </c>
      <c r="B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2342.7799999999997</v>
      </c>
      <c r="C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2383.2400000000002</v>
      </c>
      <c r="D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2400.7799999999997</v>
      </c>
      <c r="E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2418.94</v>
      </c>
      <c r="F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2418.81</v>
      </c>
      <c r="G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2437.79</v>
      </c>
      <c r="H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2366.14</v>
      </c>
      <c r="I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2690.9</v>
      </c>
      <c r="J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2645.7</v>
      </c>
      <c r="K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2517.2600000000002</v>
      </c>
      <c r="L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2463.9700000000003</v>
      </c>
      <c r="M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2463.69</v>
      </c>
      <c r="N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2480.79</v>
      </c>
      <c r="O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2489.48</v>
      </c>
      <c r="P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2489.6</v>
      </c>
      <c r="Q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2450.02</v>
      </c>
      <c r="R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2450.12</v>
      </c>
      <c r="S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2480.6400000000003</v>
      </c>
      <c r="T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2335.12</v>
      </c>
      <c r="U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2264.0700000000002</v>
      </c>
      <c r="V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2309.9</v>
      </c>
      <c r="W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2386.4700000000003</v>
      </c>
      <c r="X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2435.12</v>
      </c>
      <c r="Y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2259.66</v>
      </c>
    </row>
    <row r="586" spans="1:25" x14ac:dyDescent="0.2">
      <c r="A586" s="79">
        <f t="shared" si="24"/>
        <v>42627</v>
      </c>
      <c r="B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2343.41</v>
      </c>
      <c r="C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2384.11</v>
      </c>
      <c r="D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2419.67</v>
      </c>
      <c r="E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2401.42</v>
      </c>
      <c r="F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2419.58</v>
      </c>
      <c r="G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2419.5</v>
      </c>
      <c r="H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2367.0500000000002</v>
      </c>
      <c r="I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2668.67</v>
      </c>
      <c r="J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2646.6</v>
      </c>
      <c r="K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2481.29</v>
      </c>
      <c r="L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2439.59</v>
      </c>
      <c r="M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2431.2399999999998</v>
      </c>
      <c r="N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2481.2400000000002</v>
      </c>
      <c r="O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2481.29</v>
      </c>
      <c r="P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2481.2200000000003</v>
      </c>
      <c r="Q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2422.0299999999997</v>
      </c>
      <c r="R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2436.0700000000002</v>
      </c>
      <c r="S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2481.3200000000002</v>
      </c>
      <c r="T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2358.69</v>
      </c>
      <c r="U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2274.09</v>
      </c>
      <c r="V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2334.09</v>
      </c>
      <c r="W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2416.0500000000002</v>
      </c>
      <c r="X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2464.61</v>
      </c>
      <c r="Y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2253.37</v>
      </c>
    </row>
    <row r="587" spans="1:25" x14ac:dyDescent="0.2">
      <c r="A587" s="79">
        <f t="shared" si="24"/>
        <v>42628</v>
      </c>
      <c r="B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2343.31</v>
      </c>
      <c r="C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2383.9</v>
      </c>
      <c r="D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2419.62</v>
      </c>
      <c r="E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2419.4899999999998</v>
      </c>
      <c r="F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2419.35</v>
      </c>
      <c r="G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2419.41</v>
      </c>
      <c r="H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2400.63</v>
      </c>
      <c r="I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2715.76</v>
      </c>
      <c r="J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2684.7</v>
      </c>
      <c r="K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2537.31</v>
      </c>
      <c r="L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2518.56</v>
      </c>
      <c r="M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2537.59</v>
      </c>
      <c r="N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2557.7400000000002</v>
      </c>
      <c r="O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2557.73</v>
      </c>
      <c r="P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2578.6999999999998</v>
      </c>
      <c r="Q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2480.9</v>
      </c>
      <c r="R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2480.9700000000003</v>
      </c>
      <c r="S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2521.9700000000003</v>
      </c>
      <c r="T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2358.7800000000002</v>
      </c>
      <c r="U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2274.3000000000002</v>
      </c>
      <c r="V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2334.52</v>
      </c>
      <c r="W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2416.3000000000002</v>
      </c>
      <c r="X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2464.61</v>
      </c>
      <c r="Y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2259.15</v>
      </c>
    </row>
    <row r="588" spans="1:25" x14ac:dyDescent="0.2">
      <c r="A588" s="79">
        <f t="shared" si="24"/>
        <v>42629</v>
      </c>
      <c r="B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2343.5700000000002</v>
      </c>
      <c r="C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2384.2800000000002</v>
      </c>
      <c r="D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2419.81</v>
      </c>
      <c r="E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2419.66</v>
      </c>
      <c r="F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2419.63</v>
      </c>
      <c r="G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2419.58</v>
      </c>
      <c r="H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2401.1</v>
      </c>
      <c r="I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2716.52</v>
      </c>
      <c r="J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2684.87</v>
      </c>
      <c r="K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2537.69</v>
      </c>
      <c r="L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2518.46</v>
      </c>
      <c r="M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2537.9899999999998</v>
      </c>
      <c r="N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2557.75</v>
      </c>
      <c r="O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2557.65</v>
      </c>
      <c r="P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2578.5699999999997</v>
      </c>
      <c r="Q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2480.5100000000002</v>
      </c>
      <c r="R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2480.46</v>
      </c>
      <c r="S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2521.92</v>
      </c>
      <c r="T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2358.65</v>
      </c>
      <c r="U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2274.6</v>
      </c>
      <c r="V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2334.65</v>
      </c>
      <c r="W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2417.1999999999998</v>
      </c>
      <c r="X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2465.5700000000002</v>
      </c>
      <c r="Y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2257.66</v>
      </c>
    </row>
    <row r="589" spans="1:25" x14ac:dyDescent="0.2">
      <c r="A589" s="79">
        <f t="shared" si="24"/>
        <v>42630</v>
      </c>
      <c r="B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2394.73</v>
      </c>
      <c r="C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2432.1800000000003</v>
      </c>
      <c r="D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2473.1</v>
      </c>
      <c r="E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2472.9899999999998</v>
      </c>
      <c r="F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2472.85</v>
      </c>
      <c r="G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2452</v>
      </c>
      <c r="H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2412.42</v>
      </c>
      <c r="I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2343.6800000000003</v>
      </c>
      <c r="J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2246.58</v>
      </c>
      <c r="K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2601.63</v>
      </c>
      <c r="L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2560.02</v>
      </c>
      <c r="M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2580.54</v>
      </c>
      <c r="N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2580.48</v>
      </c>
      <c r="O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2624.35</v>
      </c>
      <c r="P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2601.75</v>
      </c>
      <c r="Q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2601.88</v>
      </c>
      <c r="R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2613.33</v>
      </c>
      <c r="S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2540.4</v>
      </c>
      <c r="T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2339.9</v>
      </c>
      <c r="U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2278.63</v>
      </c>
      <c r="V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2294.0700000000002</v>
      </c>
      <c r="W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2352.75</v>
      </c>
      <c r="X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2485.88</v>
      </c>
      <c r="Y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2238.5</v>
      </c>
    </row>
    <row r="590" spans="1:25" x14ac:dyDescent="0.2">
      <c r="A590" s="79">
        <f t="shared" si="24"/>
        <v>42631</v>
      </c>
      <c r="B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2377.27</v>
      </c>
      <c r="C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2413.15</v>
      </c>
      <c r="D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2473.11</v>
      </c>
      <c r="E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2472.96</v>
      </c>
      <c r="F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2472.92</v>
      </c>
      <c r="G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2452.13</v>
      </c>
      <c r="H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2412.7799999999997</v>
      </c>
      <c r="I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2412.7600000000002</v>
      </c>
      <c r="J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2299.11</v>
      </c>
      <c r="K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2647.74</v>
      </c>
      <c r="L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2624.4700000000003</v>
      </c>
      <c r="M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2602.27</v>
      </c>
      <c r="N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2602.39</v>
      </c>
      <c r="O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2636.26</v>
      </c>
      <c r="P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2672.49</v>
      </c>
      <c r="Q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2671.8</v>
      </c>
      <c r="R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2671.91</v>
      </c>
      <c r="S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2647.7</v>
      </c>
      <c r="T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2378.4</v>
      </c>
      <c r="U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2273.31</v>
      </c>
      <c r="V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2294.17</v>
      </c>
      <c r="W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2352.86</v>
      </c>
      <c r="X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2485.91</v>
      </c>
      <c r="Y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2238.77</v>
      </c>
    </row>
    <row r="591" spans="1:25" x14ac:dyDescent="0.2">
      <c r="A591" s="79">
        <f t="shared" si="24"/>
        <v>42632</v>
      </c>
      <c r="B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2343.44</v>
      </c>
      <c r="C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2383.9300000000003</v>
      </c>
      <c r="D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2419.37</v>
      </c>
      <c r="E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2419.33</v>
      </c>
      <c r="F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2419.36</v>
      </c>
      <c r="G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2419.5699999999997</v>
      </c>
      <c r="H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2383.6800000000003</v>
      </c>
      <c r="I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2646.4</v>
      </c>
      <c r="J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2635.06</v>
      </c>
      <c r="K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2499.5</v>
      </c>
      <c r="L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2447.69</v>
      </c>
      <c r="M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2464.31</v>
      </c>
      <c r="N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2517.91</v>
      </c>
      <c r="O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2499.4</v>
      </c>
      <c r="P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2490.37</v>
      </c>
      <c r="Q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2442.81</v>
      </c>
      <c r="R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2450</v>
      </c>
      <c r="S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2428.56</v>
      </c>
      <c r="T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2335.1800000000003</v>
      </c>
      <c r="U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2246.81</v>
      </c>
      <c r="V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2310.65</v>
      </c>
      <c r="W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2373.7800000000002</v>
      </c>
      <c r="X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2422.0299999999997</v>
      </c>
      <c r="Y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2255.08</v>
      </c>
    </row>
    <row r="592" spans="1:25" x14ac:dyDescent="0.2">
      <c r="A592" s="79">
        <f t="shared" si="24"/>
        <v>42633</v>
      </c>
      <c r="B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2321.13</v>
      </c>
      <c r="C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2351.5299999999997</v>
      </c>
      <c r="D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2384.0500000000002</v>
      </c>
      <c r="E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2401.36</v>
      </c>
      <c r="F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2401.31</v>
      </c>
      <c r="G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2366.9700000000003</v>
      </c>
      <c r="H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2342.66</v>
      </c>
      <c r="I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2645.9300000000003</v>
      </c>
      <c r="J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2577.77</v>
      </c>
      <c r="K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2480.9700000000003</v>
      </c>
      <c r="L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2447.2800000000002</v>
      </c>
      <c r="M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2431.25</v>
      </c>
      <c r="N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2480.9</v>
      </c>
      <c r="O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2481.09</v>
      </c>
      <c r="P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2481.09</v>
      </c>
      <c r="Q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2435.38</v>
      </c>
      <c r="R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2449.8000000000002</v>
      </c>
      <c r="S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2442.8200000000002</v>
      </c>
      <c r="T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2303.1999999999998</v>
      </c>
      <c r="U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2238.1</v>
      </c>
      <c r="V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2288.0100000000002</v>
      </c>
      <c r="W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2347.0700000000002</v>
      </c>
      <c r="X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2395.2200000000003</v>
      </c>
      <c r="Y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2292.1400000000003</v>
      </c>
    </row>
    <row r="593" spans="1:25" x14ac:dyDescent="0.2">
      <c r="A593" s="79">
        <f t="shared" si="24"/>
        <v>42634</v>
      </c>
      <c r="B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2320.83</v>
      </c>
      <c r="C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2351.19</v>
      </c>
      <c r="D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2383.8900000000003</v>
      </c>
      <c r="E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2401.31</v>
      </c>
      <c r="F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2401.29</v>
      </c>
      <c r="G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2367.04</v>
      </c>
      <c r="H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2342.61</v>
      </c>
      <c r="I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2646.2200000000003</v>
      </c>
      <c r="J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2635.06</v>
      </c>
      <c r="K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2537.52</v>
      </c>
      <c r="L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2499.54</v>
      </c>
      <c r="M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2518.3200000000002</v>
      </c>
      <c r="N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2557.83</v>
      </c>
      <c r="O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2568.25</v>
      </c>
      <c r="P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2537.48</v>
      </c>
      <c r="Q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2488.4700000000003</v>
      </c>
      <c r="R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2530.3200000000002</v>
      </c>
      <c r="S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2497.2600000000002</v>
      </c>
      <c r="T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2335.71</v>
      </c>
      <c r="U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2238.5299999999997</v>
      </c>
      <c r="V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2288.1400000000003</v>
      </c>
      <c r="W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2360.23</v>
      </c>
      <c r="X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2421.9499999999998</v>
      </c>
      <c r="Y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2264.4899999999998</v>
      </c>
    </row>
    <row r="594" spans="1:25" x14ac:dyDescent="0.2">
      <c r="A594" s="79">
        <f t="shared" si="24"/>
        <v>42635</v>
      </c>
      <c r="B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2335.73</v>
      </c>
      <c r="C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2367.15</v>
      </c>
      <c r="D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2401.25</v>
      </c>
      <c r="E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2419.33</v>
      </c>
      <c r="F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2419.13</v>
      </c>
      <c r="G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2400.9700000000003</v>
      </c>
      <c r="H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2335.04</v>
      </c>
      <c r="I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2646.37</v>
      </c>
      <c r="J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2634.83</v>
      </c>
      <c r="K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2557.58</v>
      </c>
      <c r="L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2527.83</v>
      </c>
      <c r="M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2537.65</v>
      </c>
      <c r="N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2578.92</v>
      </c>
      <c r="O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2578.7800000000002</v>
      </c>
      <c r="P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2568.27</v>
      </c>
      <c r="Q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2472.88</v>
      </c>
      <c r="R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2480.61</v>
      </c>
      <c r="S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2480.7200000000003</v>
      </c>
      <c r="T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2303.52</v>
      </c>
      <c r="U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2238.34</v>
      </c>
      <c r="V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2287.79</v>
      </c>
      <c r="W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2359.9899999999998</v>
      </c>
      <c r="X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2421.73</v>
      </c>
      <c r="Y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2262.67</v>
      </c>
    </row>
    <row r="595" spans="1:25" x14ac:dyDescent="0.2">
      <c r="A595" s="79">
        <f t="shared" si="24"/>
        <v>42636</v>
      </c>
      <c r="B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2335.67</v>
      </c>
      <c r="C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2367.23</v>
      </c>
      <c r="D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2401.14</v>
      </c>
      <c r="E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2419.39</v>
      </c>
      <c r="F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2419.0700000000002</v>
      </c>
      <c r="G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2400.67</v>
      </c>
      <c r="H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2334.69</v>
      </c>
      <c r="I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2646.61</v>
      </c>
      <c r="J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2699.28</v>
      </c>
      <c r="K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2636.31</v>
      </c>
      <c r="L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2636.51</v>
      </c>
      <c r="M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2636.31</v>
      </c>
      <c r="N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2636.01</v>
      </c>
      <c r="O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2635.9</v>
      </c>
      <c r="P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2635.95</v>
      </c>
      <c r="Q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2473.09</v>
      </c>
      <c r="R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2450.58</v>
      </c>
      <c r="S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2408.6999999999998</v>
      </c>
      <c r="T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2264.81</v>
      </c>
      <c r="U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2238.38</v>
      </c>
      <c r="V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2287.64</v>
      </c>
      <c r="W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2359.6400000000003</v>
      </c>
      <c r="X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2421.59</v>
      </c>
      <c r="Y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2262.59</v>
      </c>
    </row>
    <row r="596" spans="1:25" x14ac:dyDescent="0.2">
      <c r="A596" s="79">
        <f t="shared" si="24"/>
        <v>42637</v>
      </c>
      <c r="B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2359.31</v>
      </c>
      <c r="C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2412.08</v>
      </c>
      <c r="D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2430.83</v>
      </c>
      <c r="E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2450.75</v>
      </c>
      <c r="F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2450.7800000000002</v>
      </c>
      <c r="G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2430.69</v>
      </c>
      <c r="H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2393.12</v>
      </c>
      <c r="I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2376.36</v>
      </c>
      <c r="J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2271.84</v>
      </c>
      <c r="K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2601.9700000000003</v>
      </c>
      <c r="L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2560</v>
      </c>
      <c r="M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2559.92</v>
      </c>
      <c r="N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2601.96</v>
      </c>
      <c r="O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2624.4</v>
      </c>
      <c r="P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2648.15</v>
      </c>
      <c r="Q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2647.73</v>
      </c>
      <c r="R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2672.25</v>
      </c>
      <c r="S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2469.5300000000002</v>
      </c>
      <c r="T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2272.9700000000003</v>
      </c>
      <c r="U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2248.36</v>
      </c>
      <c r="V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2272.92</v>
      </c>
      <c r="W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2340.1000000000004</v>
      </c>
      <c r="X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2451.7600000000002</v>
      </c>
      <c r="Y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2252.81</v>
      </c>
    </row>
    <row r="597" spans="1:25" x14ac:dyDescent="0.2">
      <c r="A597" s="79">
        <f t="shared" si="24"/>
        <v>42638</v>
      </c>
      <c r="B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2376.48</v>
      </c>
      <c r="C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2412.1</v>
      </c>
      <c r="D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2431.04</v>
      </c>
      <c r="E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2450.85</v>
      </c>
      <c r="F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2450.8200000000002</v>
      </c>
      <c r="G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2431.11</v>
      </c>
      <c r="H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2411.84</v>
      </c>
      <c r="I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2359.33</v>
      </c>
      <c r="J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2291.86</v>
      </c>
      <c r="K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2811.74</v>
      </c>
      <c r="L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2811.75</v>
      </c>
      <c r="M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2811.89</v>
      </c>
      <c r="N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2811.71</v>
      </c>
      <c r="O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2811.56</v>
      </c>
      <c r="P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2671.66</v>
      </c>
      <c r="Q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2671.65</v>
      </c>
      <c r="R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2485.1</v>
      </c>
      <c r="S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2406.25</v>
      </c>
      <c r="T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2242.8900000000003</v>
      </c>
      <c r="U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2240.81</v>
      </c>
      <c r="V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2252.87</v>
      </c>
      <c r="W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2304.59</v>
      </c>
      <c r="X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2391.64</v>
      </c>
      <c r="Y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2272.5299999999997</v>
      </c>
    </row>
    <row r="598" spans="1:25" x14ac:dyDescent="0.2">
      <c r="A598" s="79">
        <f t="shared" si="24"/>
        <v>42639</v>
      </c>
      <c r="B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2335.5100000000002</v>
      </c>
      <c r="C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2366.71</v>
      </c>
      <c r="D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2383.38</v>
      </c>
      <c r="E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2383.3000000000002</v>
      </c>
      <c r="F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2400.71</v>
      </c>
      <c r="G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2400.83</v>
      </c>
      <c r="H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2320.19</v>
      </c>
      <c r="I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2604.5700000000002</v>
      </c>
      <c r="J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2699.49</v>
      </c>
      <c r="K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2580.3000000000002</v>
      </c>
      <c r="L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2548.91</v>
      </c>
      <c r="M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2559.31</v>
      </c>
      <c r="N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2648.61</v>
      </c>
      <c r="O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2648.31</v>
      </c>
      <c r="P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2648.2200000000003</v>
      </c>
      <c r="Q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2548.46</v>
      </c>
      <c r="R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2450.8000000000002</v>
      </c>
      <c r="S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2303.6800000000003</v>
      </c>
      <c r="T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2245.58</v>
      </c>
      <c r="U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2270.98</v>
      </c>
      <c r="V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2256.52</v>
      </c>
      <c r="W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2310.46</v>
      </c>
      <c r="X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2346.5700000000002</v>
      </c>
      <c r="Y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2281.21</v>
      </c>
    </row>
    <row r="599" spans="1:25" x14ac:dyDescent="0.2">
      <c r="A599" s="79">
        <f t="shared" si="24"/>
        <v>42640</v>
      </c>
      <c r="B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2322.31</v>
      </c>
      <c r="C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2351.96</v>
      </c>
      <c r="D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2367.5700000000002</v>
      </c>
      <c r="E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2367.4900000000002</v>
      </c>
      <c r="F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2384.79</v>
      </c>
      <c r="G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2384.54</v>
      </c>
      <c r="H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2307.12</v>
      </c>
      <c r="I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2586.08</v>
      </c>
      <c r="J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2673.73</v>
      </c>
      <c r="K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2425.08</v>
      </c>
      <c r="L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2402.5</v>
      </c>
      <c r="M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2410.09</v>
      </c>
      <c r="N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2432.6400000000003</v>
      </c>
      <c r="O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2432.5</v>
      </c>
      <c r="P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2401.81</v>
      </c>
      <c r="Q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2358.61</v>
      </c>
      <c r="R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2341.7200000000003</v>
      </c>
      <c r="S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2294.3500000000004</v>
      </c>
      <c r="T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2252.5700000000002</v>
      </c>
      <c r="U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2246.0300000000002</v>
      </c>
      <c r="V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2247.17</v>
      </c>
      <c r="W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2306.0100000000002</v>
      </c>
      <c r="X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2371.15</v>
      </c>
      <c r="Y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2287.9700000000003</v>
      </c>
    </row>
    <row r="600" spans="1:25" x14ac:dyDescent="0.2">
      <c r="A600" s="79">
        <f t="shared" si="24"/>
        <v>42641</v>
      </c>
      <c r="B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2267.73</v>
      </c>
      <c r="C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2242.4300000000003</v>
      </c>
      <c r="D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2272.9</v>
      </c>
      <c r="E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2292.5700000000002</v>
      </c>
      <c r="F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2292.8200000000002</v>
      </c>
      <c r="G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2273.0300000000002</v>
      </c>
      <c r="H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2254.0100000000002</v>
      </c>
      <c r="I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2443.59</v>
      </c>
      <c r="J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2416.84</v>
      </c>
      <c r="K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2322.46</v>
      </c>
      <c r="L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2310.4</v>
      </c>
      <c r="M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2328.56</v>
      </c>
      <c r="N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2366.94</v>
      </c>
      <c r="O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2387.84</v>
      </c>
      <c r="P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2387.83</v>
      </c>
      <c r="Q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2370.87</v>
      </c>
      <c r="R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2371.08</v>
      </c>
      <c r="S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2320.62</v>
      </c>
      <c r="T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2305.63</v>
      </c>
      <c r="U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2351.5500000000002</v>
      </c>
      <c r="V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2314.37</v>
      </c>
      <c r="W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2252.37</v>
      </c>
      <c r="X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2293.4499999999998</v>
      </c>
      <c r="Y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2406.9899999999998</v>
      </c>
    </row>
    <row r="601" spans="1:25" x14ac:dyDescent="0.2">
      <c r="A601" s="79">
        <f t="shared" si="24"/>
        <v>42642</v>
      </c>
      <c r="B601" s="97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2255.41</v>
      </c>
      <c r="C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2243.3200000000002</v>
      </c>
      <c r="D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2266.19</v>
      </c>
      <c r="E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2278.83</v>
      </c>
      <c r="F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2279.04</v>
      </c>
      <c r="G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2254.19</v>
      </c>
      <c r="H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2251.38</v>
      </c>
      <c r="I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2480.6999999999998</v>
      </c>
      <c r="J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2448.12</v>
      </c>
      <c r="K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2334.33</v>
      </c>
      <c r="L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2340.5100000000002</v>
      </c>
      <c r="M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2340.4900000000002</v>
      </c>
      <c r="N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2372.94</v>
      </c>
      <c r="O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2386.96</v>
      </c>
      <c r="P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2387.4499999999998</v>
      </c>
      <c r="Q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2347</v>
      </c>
      <c r="R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2347.37</v>
      </c>
      <c r="S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2265.62</v>
      </c>
      <c r="T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2351.67</v>
      </c>
      <c r="U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2331.29</v>
      </c>
      <c r="V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2286.7399999999998</v>
      </c>
      <c r="W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2268.75</v>
      </c>
      <c r="X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2273.61</v>
      </c>
      <c r="Y601" s="136">
        <f>VLOOKUP($A601+ROUND((COLUMN()-2)/24,5),АТС!$A$41:$F$7822,6)+VLOOKUP($A601+ROUND((COLUMN()-2)/24,5),'Расчет сбытовых надбавок'!$B$43:'Расчет сбытовых надбавок'!$G$786,6)+'Иные услуги '!$C$5+'РСТ РСО-А'!$N$6</f>
        <v>2354.41</v>
      </c>
    </row>
    <row r="602" spans="1:25" x14ac:dyDescent="0.2">
      <c r="A602" s="79">
        <f t="shared" si="24"/>
        <v>42643</v>
      </c>
      <c r="B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2254.8000000000002</v>
      </c>
      <c r="C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2266.23</v>
      </c>
      <c r="D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2292.42</v>
      </c>
      <c r="E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2306.27</v>
      </c>
      <c r="F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2306.4700000000003</v>
      </c>
      <c r="G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2279.25</v>
      </c>
      <c r="H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2243.4499999999998</v>
      </c>
      <c r="I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2496.7400000000002</v>
      </c>
      <c r="J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2482.64</v>
      </c>
      <c r="K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2387.7200000000003</v>
      </c>
      <c r="L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2360.23</v>
      </c>
      <c r="M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2360.13</v>
      </c>
      <c r="N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2360.02</v>
      </c>
      <c r="O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2373.58</v>
      </c>
      <c r="P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2346.91</v>
      </c>
      <c r="Q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2273.5300000000002</v>
      </c>
      <c r="R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2246.33</v>
      </c>
      <c r="S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2268.98</v>
      </c>
      <c r="T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2354.34</v>
      </c>
      <c r="U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2356.04</v>
      </c>
      <c r="V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2295.5</v>
      </c>
      <c r="W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2253.38</v>
      </c>
      <c r="X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2292.98</v>
      </c>
      <c r="Y602" s="136">
        <f>VLOOKUP($A602+ROUND((COLUMN()-2)/24,5),АТС!$A$41:$F$7822,6)+VLOOKUP($A602+ROUND((COLUMN()-2)/24,5),'Расчет сбытовых надбавок'!$B$43:'Расчет сбытовых надбавок'!$G$786,6)+'Иные услуги '!$C$5+'РСТ РСО-А'!$N$6</f>
        <v>2379.41</v>
      </c>
    </row>
    <row r="603" spans="1:25" hidden="1" x14ac:dyDescent="0.2">
      <c r="A603" s="79">
        <f t="shared" si="24"/>
        <v>42644</v>
      </c>
      <c r="B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C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D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E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F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G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H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I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J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K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L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M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N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O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P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Q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R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S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T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U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V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W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X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  <c r="Y603" s="136" t="e">
        <f>VLOOKUP($A603+ROUND((COLUMN()-2)/24,5),АТС!$A$41:$F$7822,6)+VLOOKUP($A603+ROUND((COLUMN()-2)/24,5),'Расчет сбытовых надбавок'!$B$43:'Расчет сбытовых надбавок'!$G$786,6)+'Иные услуги '!$C$5+'РСТ РСО-А'!$N$6</f>
        <v>#REF!</v>
      </c>
    </row>
    <row r="605" spans="1:25" x14ac:dyDescent="0.2">
      <c r="A605" s="190" t="s">
        <v>158</v>
      </c>
      <c r="B605" s="190"/>
      <c r="C605" s="190"/>
      <c r="D605" s="190"/>
      <c r="E605" s="190"/>
      <c r="F605" s="190"/>
      <c r="G605" s="190"/>
      <c r="H605" s="190"/>
      <c r="I605" s="190"/>
      <c r="J605" s="190"/>
      <c r="K605" s="190"/>
      <c r="L605" s="190"/>
      <c r="M605" s="190"/>
      <c r="N605" s="191" t="s">
        <v>5</v>
      </c>
      <c r="O605" s="191"/>
      <c r="P605" s="191" t="s">
        <v>155</v>
      </c>
      <c r="Q605" s="191"/>
      <c r="R605" s="191" t="s">
        <v>156</v>
      </c>
      <c r="S605" s="191"/>
      <c r="T605" s="191" t="s">
        <v>157</v>
      </c>
      <c r="U605" s="191"/>
      <c r="V605" s="88"/>
      <c r="W605" s="88"/>
      <c r="X605" s="88"/>
      <c r="Y605" s="88"/>
    </row>
    <row r="606" spans="1:25" ht="54" customHeight="1" x14ac:dyDescent="0.25">
      <c r="A606" s="190"/>
      <c r="B606" s="190"/>
      <c r="C606" s="190"/>
      <c r="D606" s="190"/>
      <c r="E606" s="190"/>
      <c r="F606" s="190"/>
      <c r="G606" s="190"/>
      <c r="H606" s="190"/>
      <c r="I606" s="190"/>
      <c r="J606" s="190"/>
      <c r="K606" s="190"/>
      <c r="L606" s="190"/>
      <c r="M606" s="190"/>
      <c r="N606" s="191"/>
      <c r="O606" s="191"/>
      <c r="P606" s="191"/>
      <c r="Q606" s="191"/>
      <c r="R606" s="191"/>
      <c r="S606" s="191"/>
      <c r="T606" s="191"/>
      <c r="U606" s="191"/>
    </row>
    <row r="607" spans="1:25" x14ac:dyDescent="0.25">
      <c r="A607" s="190"/>
      <c r="B607" s="190"/>
      <c r="C607" s="190"/>
      <c r="D607" s="190"/>
      <c r="E607" s="190"/>
      <c r="F607" s="190"/>
      <c r="G607" s="190"/>
      <c r="H607" s="190"/>
      <c r="I607" s="190"/>
      <c r="J607" s="190"/>
      <c r="K607" s="190"/>
      <c r="L607" s="190"/>
      <c r="M607" s="190"/>
      <c r="N607" s="188">
        <f>'Расчет сбытовых надбавок'!D3034+АТС!$B$24</f>
        <v>439046.17000000004</v>
      </c>
      <c r="O607" s="189"/>
      <c r="P607" s="188">
        <f>'Расчет сбытовых надбавок'!E3034+АТС!$B$24</f>
        <v>435339.30000000005</v>
      </c>
      <c r="Q607" s="189"/>
      <c r="R607" s="188">
        <f>'Расчет сбытовых надбавок'!F3034+АТС!$B$24</f>
        <v>421929.16000000003</v>
      </c>
      <c r="S607" s="189"/>
      <c r="T607" s="188">
        <f>'Расчет сбытовых надбавок'!G3034+АТС!$B$24</f>
        <v>410063.55000000005</v>
      </c>
      <c r="U607" s="189"/>
    </row>
    <row r="608" spans="1:25" x14ac:dyDescent="0.25">
      <c r="A608" s="183"/>
      <c r="B608" s="183"/>
      <c r="C608" s="183"/>
      <c r="D608" s="183"/>
      <c r="E608" s="183"/>
      <c r="F608" s="181"/>
      <c r="G608" s="181"/>
      <c r="H608" s="181"/>
      <c r="I608" s="181"/>
      <c r="J608" s="181"/>
      <c r="K608" s="181"/>
      <c r="L608" s="181"/>
      <c r="M608" s="181"/>
    </row>
    <row r="609" spans="1:13" x14ac:dyDescent="0.25">
      <c r="A609" s="180"/>
      <c r="B609" s="180"/>
      <c r="C609" s="180"/>
      <c r="D609" s="180"/>
      <c r="E609" s="180"/>
      <c r="F609" s="182"/>
      <c r="G609" s="182"/>
      <c r="H609" s="182"/>
      <c r="I609" s="182"/>
      <c r="J609" s="182"/>
      <c r="K609" s="182"/>
      <c r="L609" s="182"/>
      <c r="M609" s="182"/>
    </row>
  </sheetData>
  <mergeCells count="439"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C598" activePane="bottomRight" state="frozen"/>
      <selection pane="topRight" activeCell="B1" sqref="B1"/>
      <selection pane="bottomLeft" activeCell="A5" sqref="A5"/>
      <selection pane="bottomRight" activeCell="A45" sqref="A45:XFD45"/>
    </sheetView>
  </sheetViews>
  <sheetFormatPr defaultRowHeight="15" x14ac:dyDescent="0.25"/>
  <cols>
    <col min="1" max="1" width="14.25" style="77" customWidth="1"/>
    <col min="2" max="9" width="12" style="77" customWidth="1"/>
    <col min="10" max="10" width="12.375" style="77" customWidth="1"/>
    <col min="11" max="11" width="12.625" style="77" customWidth="1"/>
    <col min="12" max="12" width="11.75" style="77" customWidth="1"/>
    <col min="13" max="25" width="12" style="77" customWidth="1"/>
    <col min="26" max="26" width="9" style="42"/>
    <col min="27" max="27" width="11.25" style="42" customWidth="1"/>
    <col min="28" max="16384" width="9" style="42"/>
  </cols>
  <sheetData>
    <row r="1" spans="1:27" s="90" customFormat="1" ht="44.25" customHeight="1" x14ac:dyDescent="0.25">
      <c r="A1" s="184" t="s">
        <v>165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</row>
    <row r="2" spans="1:27" ht="18.75" customHeight="1" x14ac:dyDescent="0.2">
      <c r="A2" s="185" t="s">
        <v>197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7" ht="39.75" customHeight="1" x14ac:dyDescent="0.2">
      <c r="A3" s="186" t="s">
        <v>109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7" ht="25.5" customHeight="1" x14ac:dyDescent="0.2">
      <c r="A4" s="187" t="s">
        <v>52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7" spans="1:27" x14ac:dyDescent="0.25">
      <c r="A7" s="77" t="s">
        <v>119</v>
      </c>
    </row>
    <row r="9" spans="1:27" s="90" customFormat="1" x14ac:dyDescent="0.25">
      <c r="A9" s="88" t="s">
        <v>120</v>
      </c>
      <c r="B9" s="88"/>
      <c r="C9" s="88"/>
      <c r="D9" s="89"/>
      <c r="E9" s="89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</row>
    <row r="10" spans="1:27" x14ac:dyDescent="0.25">
      <c r="A10" s="87" t="s">
        <v>149</v>
      </c>
      <c r="B10" s="78"/>
      <c r="C10" s="78"/>
      <c r="D10" s="78"/>
    </row>
    <row r="11" spans="1:27" ht="12.75" x14ac:dyDescent="0.2">
      <c r="A11" s="167" t="s">
        <v>48</v>
      </c>
      <c r="B11" s="170" t="s">
        <v>121</v>
      </c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2"/>
    </row>
    <row r="12" spans="1:27" ht="12.75" x14ac:dyDescent="0.2">
      <c r="A12" s="168"/>
      <c r="B12" s="173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5"/>
    </row>
    <row r="13" spans="1:27" ht="12.75" customHeight="1" x14ac:dyDescent="0.2">
      <c r="A13" s="168"/>
      <c r="B13" s="176" t="s">
        <v>122</v>
      </c>
      <c r="C13" s="165" t="s">
        <v>123</v>
      </c>
      <c r="D13" s="165" t="s">
        <v>124</v>
      </c>
      <c r="E13" s="165" t="s">
        <v>125</v>
      </c>
      <c r="F13" s="165" t="s">
        <v>126</v>
      </c>
      <c r="G13" s="165" t="s">
        <v>127</v>
      </c>
      <c r="H13" s="165" t="s">
        <v>128</v>
      </c>
      <c r="I13" s="165" t="s">
        <v>129</v>
      </c>
      <c r="J13" s="165" t="s">
        <v>130</v>
      </c>
      <c r="K13" s="165" t="s">
        <v>131</v>
      </c>
      <c r="L13" s="165" t="s">
        <v>132</v>
      </c>
      <c r="M13" s="165" t="s">
        <v>133</v>
      </c>
      <c r="N13" s="178" t="s">
        <v>134</v>
      </c>
      <c r="O13" s="165" t="s">
        <v>135</v>
      </c>
      <c r="P13" s="165" t="s">
        <v>136</v>
      </c>
      <c r="Q13" s="165" t="s">
        <v>137</v>
      </c>
      <c r="R13" s="165" t="s">
        <v>138</v>
      </c>
      <c r="S13" s="165" t="s">
        <v>139</v>
      </c>
      <c r="T13" s="165" t="s">
        <v>140</v>
      </c>
      <c r="U13" s="165" t="s">
        <v>141</v>
      </c>
      <c r="V13" s="165" t="s">
        <v>142</v>
      </c>
      <c r="W13" s="165" t="s">
        <v>143</v>
      </c>
      <c r="X13" s="165" t="s">
        <v>144</v>
      </c>
      <c r="Y13" s="165" t="s">
        <v>145</v>
      </c>
    </row>
    <row r="14" spans="1:27" ht="11.25" customHeight="1" x14ac:dyDescent="0.2">
      <c r="A14" s="169"/>
      <c r="B14" s="177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79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</row>
    <row r="15" spans="1:27" ht="18.75" customHeight="1" x14ac:dyDescent="0.2">
      <c r="A15" s="79">
        <f>АТС!A41</f>
        <v>42614</v>
      </c>
      <c r="B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673.70278999999994</v>
      </c>
      <c r="C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735.27278999999987</v>
      </c>
      <c r="D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808.14278999999988</v>
      </c>
      <c r="E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828.25278999999989</v>
      </c>
      <c r="F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849.27278999999987</v>
      </c>
      <c r="G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870.67278999999985</v>
      </c>
      <c r="H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807.94278999999995</v>
      </c>
      <c r="I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1179.5927899999999</v>
      </c>
      <c r="J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1105.53279</v>
      </c>
      <c r="K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923.68278999999995</v>
      </c>
      <c r="L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874.39278999999999</v>
      </c>
      <c r="M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874.66278999999997</v>
      </c>
      <c r="N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875.14278999999988</v>
      </c>
      <c r="O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875.54278999999985</v>
      </c>
      <c r="P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875.76279</v>
      </c>
      <c r="Q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797.87279000000001</v>
      </c>
      <c r="R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798.10278999999991</v>
      </c>
      <c r="S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834.77278999999987</v>
      </c>
      <c r="T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828.6127899999999</v>
      </c>
      <c r="U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691.10278999999991</v>
      </c>
      <c r="V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718.37279000000001</v>
      </c>
      <c r="W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774.29278999999985</v>
      </c>
      <c r="X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811.70278999999994</v>
      </c>
      <c r="Y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640.97278999999992</v>
      </c>
      <c r="AA15" s="80"/>
    </row>
    <row r="16" spans="1:27" x14ac:dyDescent="0.2">
      <c r="A16" s="79">
        <f>A15+1</f>
        <v>42615</v>
      </c>
      <c r="B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687.35278999999991</v>
      </c>
      <c r="C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752.26279</v>
      </c>
      <c r="D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817.97278999999992</v>
      </c>
      <c r="E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788.45278999999994</v>
      </c>
      <c r="F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827.80278999999996</v>
      </c>
      <c r="G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871.15278999999998</v>
      </c>
      <c r="H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808.13278999999989</v>
      </c>
      <c r="I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1179.53279</v>
      </c>
      <c r="J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1105.8727900000001</v>
      </c>
      <c r="K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924.82278999999983</v>
      </c>
      <c r="L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895.3627899999999</v>
      </c>
      <c r="M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896.25279</v>
      </c>
      <c r="N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895.58278999999993</v>
      </c>
      <c r="O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895.29278999999997</v>
      </c>
      <c r="P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895.44278999999995</v>
      </c>
      <c r="Q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812.85278999999991</v>
      </c>
      <c r="R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813.01278999999988</v>
      </c>
      <c r="S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835.45278999999994</v>
      </c>
      <c r="T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828.3727899999999</v>
      </c>
      <c r="U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675.8627899999999</v>
      </c>
      <c r="V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719.27278999999987</v>
      </c>
      <c r="W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782.81278999999995</v>
      </c>
      <c r="X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842.7427899999999</v>
      </c>
      <c r="Y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641.75279</v>
      </c>
    </row>
    <row r="17" spans="1:25" x14ac:dyDescent="0.2">
      <c r="A17" s="79">
        <f t="shared" ref="A17:A45" si="0">A16+1</f>
        <v>42616</v>
      </c>
      <c r="B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743.93278999999995</v>
      </c>
      <c r="C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800.29278999999997</v>
      </c>
      <c r="D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841.27278999999999</v>
      </c>
      <c r="E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863.60279000000003</v>
      </c>
      <c r="F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887.19278999999995</v>
      </c>
      <c r="G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887.97278999999992</v>
      </c>
      <c r="H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781.6127899999999</v>
      </c>
      <c r="I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630.70278999999982</v>
      </c>
      <c r="J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648.7427899999999</v>
      </c>
      <c r="K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947.96278999999993</v>
      </c>
      <c r="L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958.90278999999998</v>
      </c>
      <c r="M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959.64278999999999</v>
      </c>
      <c r="N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958.34279000000004</v>
      </c>
      <c r="O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958.25278999999989</v>
      </c>
      <c r="P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958.47278999999992</v>
      </c>
      <c r="Q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958.43278999999995</v>
      </c>
      <c r="R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958.68278999999995</v>
      </c>
      <c r="S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917.84278999999992</v>
      </c>
      <c r="T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844.75278999999989</v>
      </c>
      <c r="U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737.76279</v>
      </c>
      <c r="V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711.35278999999991</v>
      </c>
      <c r="W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794.76278999999988</v>
      </c>
      <c r="X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958.08278999999993</v>
      </c>
      <c r="Y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617.31278999999995</v>
      </c>
    </row>
    <row r="18" spans="1:25" x14ac:dyDescent="0.2">
      <c r="A18" s="79">
        <f t="shared" si="0"/>
        <v>42617</v>
      </c>
      <c r="B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745.34278999999992</v>
      </c>
      <c r="C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800.82278999999994</v>
      </c>
      <c r="D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842.57278999999994</v>
      </c>
      <c r="E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864.46278999999993</v>
      </c>
      <c r="F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887.90278999999998</v>
      </c>
      <c r="G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888.82278999999983</v>
      </c>
      <c r="H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782.09278999999981</v>
      </c>
      <c r="I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631.80278999999985</v>
      </c>
      <c r="J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628.94278999999995</v>
      </c>
      <c r="K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1003.6327899999999</v>
      </c>
      <c r="L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980.47278999999992</v>
      </c>
      <c r="M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981.18278999999995</v>
      </c>
      <c r="N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981.18278999999995</v>
      </c>
      <c r="O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981.07278999999983</v>
      </c>
      <c r="P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1027.1027899999999</v>
      </c>
      <c r="Q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1027.5627899999999</v>
      </c>
      <c r="R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1027.5927899999999</v>
      </c>
      <c r="S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959.83278999999993</v>
      </c>
      <c r="T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854.3727899999999</v>
      </c>
      <c r="U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752.38279</v>
      </c>
      <c r="V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766.75278999999989</v>
      </c>
      <c r="W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827.97278999999992</v>
      </c>
      <c r="X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981.85278999999991</v>
      </c>
      <c r="Y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652.9927899999999</v>
      </c>
    </row>
    <row r="19" spans="1:25" x14ac:dyDescent="0.2">
      <c r="A19" s="79">
        <f t="shared" si="0"/>
        <v>42618</v>
      </c>
      <c r="B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689.30278999999985</v>
      </c>
      <c r="C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753.98278999999991</v>
      </c>
      <c r="D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819.41278999999997</v>
      </c>
      <c r="E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809.2427899999999</v>
      </c>
      <c r="F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829.98278999999991</v>
      </c>
      <c r="G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830.29278999999997</v>
      </c>
      <c r="H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753.96278999999993</v>
      </c>
      <c r="I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1077.6427899999999</v>
      </c>
      <c r="J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1109.8527899999999</v>
      </c>
      <c r="K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959.61279000000002</v>
      </c>
      <c r="L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897.40278999999998</v>
      </c>
      <c r="M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878.14278999999999</v>
      </c>
      <c r="N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897.3627899999999</v>
      </c>
      <c r="O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937.96278999999993</v>
      </c>
      <c r="P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937.93278999999984</v>
      </c>
      <c r="Q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860.46278999999993</v>
      </c>
      <c r="R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844.51278999999988</v>
      </c>
      <c r="S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837.10278999999991</v>
      </c>
      <c r="T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773.01278999999988</v>
      </c>
      <c r="U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677.22278999999992</v>
      </c>
      <c r="V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748.59278999999992</v>
      </c>
      <c r="W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809.31278999999995</v>
      </c>
      <c r="X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894.2427899999999</v>
      </c>
      <c r="Y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621.9927899999999</v>
      </c>
    </row>
    <row r="20" spans="1:25" x14ac:dyDescent="0.2">
      <c r="A20" s="79">
        <f t="shared" si="0"/>
        <v>42619</v>
      </c>
      <c r="B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728.82278999999994</v>
      </c>
      <c r="C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771.67278999999996</v>
      </c>
      <c r="D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819.65278999999998</v>
      </c>
      <c r="E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829.60278999999991</v>
      </c>
      <c r="F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789.81278999999995</v>
      </c>
      <c r="G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829.64278999999988</v>
      </c>
      <c r="H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780.64278999999988</v>
      </c>
      <c r="I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1100.4127900000001</v>
      </c>
      <c r="J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1136.0727899999999</v>
      </c>
      <c r="K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980.21278999999993</v>
      </c>
      <c r="L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958.20278999999994</v>
      </c>
      <c r="M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958.19278999999983</v>
      </c>
      <c r="N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980.75278999999989</v>
      </c>
      <c r="O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980.60278999999991</v>
      </c>
      <c r="P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980.7427899999999</v>
      </c>
      <c r="Q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876.06278999999995</v>
      </c>
      <c r="R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920.08278999999982</v>
      </c>
      <c r="S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947.96278999999993</v>
      </c>
      <c r="T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876.4927899999999</v>
      </c>
      <c r="U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675.72278999999992</v>
      </c>
      <c r="V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719.4927899999999</v>
      </c>
      <c r="W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791.58278999999982</v>
      </c>
      <c r="X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843.15278999999998</v>
      </c>
      <c r="Y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632.01278999999988</v>
      </c>
    </row>
    <row r="21" spans="1:25" x14ac:dyDescent="0.2">
      <c r="A21" s="79">
        <f t="shared" si="0"/>
        <v>42620</v>
      </c>
      <c r="B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728.72278999999992</v>
      </c>
      <c r="C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771.71278999999993</v>
      </c>
      <c r="D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819.65278999999998</v>
      </c>
      <c r="E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829.60278999999991</v>
      </c>
      <c r="F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809.30278999999985</v>
      </c>
      <c r="G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829.65278999999987</v>
      </c>
      <c r="H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780.22278999999992</v>
      </c>
      <c r="I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1100.1527900000001</v>
      </c>
      <c r="J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1136.0627899999999</v>
      </c>
      <c r="K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980.02278999999987</v>
      </c>
      <c r="L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957.97278999999992</v>
      </c>
      <c r="M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936.41278999999986</v>
      </c>
      <c r="N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980.20278999999994</v>
      </c>
      <c r="O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979.94278999999995</v>
      </c>
      <c r="P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980.3627899999999</v>
      </c>
      <c r="Q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859.47278999999992</v>
      </c>
      <c r="R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843.71278999999993</v>
      </c>
      <c r="S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876.32278999999994</v>
      </c>
      <c r="T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813.73278999999991</v>
      </c>
      <c r="U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665.07278999999994</v>
      </c>
      <c r="V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719.54278999999985</v>
      </c>
      <c r="W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791.52278999999987</v>
      </c>
      <c r="X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842.9927899999999</v>
      </c>
      <c r="Y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635.8727899999999</v>
      </c>
    </row>
    <row r="22" spans="1:25" x14ac:dyDescent="0.2">
      <c r="A22" s="79">
        <f t="shared" si="0"/>
        <v>42621</v>
      </c>
      <c r="B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721.59278999999992</v>
      </c>
      <c r="C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791.81278999999995</v>
      </c>
      <c r="D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831.51279</v>
      </c>
      <c r="E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841.91278999999986</v>
      </c>
      <c r="F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841.85278999999991</v>
      </c>
      <c r="G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852.56278999999984</v>
      </c>
      <c r="H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773.07278999999994</v>
      </c>
      <c r="I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1090.96279</v>
      </c>
      <c r="J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1082.4427900000001</v>
      </c>
      <c r="K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959.33278999999993</v>
      </c>
      <c r="L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927.84278999999992</v>
      </c>
      <c r="M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937.9927899999999</v>
      </c>
      <c r="N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982.00278999999989</v>
      </c>
      <c r="O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981.60278999999991</v>
      </c>
      <c r="P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959.05278999999996</v>
      </c>
      <c r="Q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860.14278999999999</v>
      </c>
      <c r="R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860.34278999999992</v>
      </c>
      <c r="S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876.94278999999995</v>
      </c>
      <c r="T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772.57278999999994</v>
      </c>
      <c r="U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655.68278999999984</v>
      </c>
      <c r="V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707.02278999999987</v>
      </c>
      <c r="W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792.76278999999988</v>
      </c>
      <c r="X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860.53278999999998</v>
      </c>
      <c r="Y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623.83278999999993</v>
      </c>
    </row>
    <row r="23" spans="1:25" x14ac:dyDescent="0.2">
      <c r="A23" s="79">
        <f t="shared" si="0"/>
        <v>42622</v>
      </c>
      <c r="B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721.55278999999996</v>
      </c>
      <c r="C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791.48278999999991</v>
      </c>
      <c r="D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831.07278999999983</v>
      </c>
      <c r="E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841.68278999999984</v>
      </c>
      <c r="F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841.66278999999986</v>
      </c>
      <c r="G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852.3627899999999</v>
      </c>
      <c r="H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791.43278999999984</v>
      </c>
      <c r="I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1090.1027900000001</v>
      </c>
      <c r="J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1081.73279</v>
      </c>
      <c r="K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959.54278999999985</v>
      </c>
      <c r="L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927.75278999999989</v>
      </c>
      <c r="M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897.29278999999985</v>
      </c>
      <c r="N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917.06278999999995</v>
      </c>
      <c r="O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916.8727899999999</v>
      </c>
      <c r="P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916.89278999999988</v>
      </c>
      <c r="Q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844.37279000000001</v>
      </c>
      <c r="R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861.01278999999988</v>
      </c>
      <c r="S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894.64278999999988</v>
      </c>
      <c r="T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814.46278999999993</v>
      </c>
      <c r="U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656.04278999999985</v>
      </c>
      <c r="V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707.38278999999989</v>
      </c>
      <c r="W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792.98278999999991</v>
      </c>
      <c r="X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860.81278999999995</v>
      </c>
      <c r="Y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623.03278999999986</v>
      </c>
    </row>
    <row r="24" spans="1:25" x14ac:dyDescent="0.2">
      <c r="A24" s="79">
        <f t="shared" si="0"/>
        <v>42623</v>
      </c>
      <c r="B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784.66278999999997</v>
      </c>
      <c r="C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845.93278999999995</v>
      </c>
      <c r="D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891.76278999999988</v>
      </c>
      <c r="E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916.38279</v>
      </c>
      <c r="F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903.92278999999996</v>
      </c>
      <c r="G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916.21278999999993</v>
      </c>
      <c r="H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845.45278999999982</v>
      </c>
      <c r="I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682.27278999999987</v>
      </c>
      <c r="J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639.96278999999993</v>
      </c>
      <c r="K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961.4927899999999</v>
      </c>
      <c r="L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962.08278999999982</v>
      </c>
      <c r="M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940.69278999999995</v>
      </c>
      <c r="N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983.82278999999994</v>
      </c>
      <c r="O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983.85278999999991</v>
      </c>
      <c r="P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961.90278999999987</v>
      </c>
      <c r="Q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1018.55279</v>
      </c>
      <c r="R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1018.50279</v>
      </c>
      <c r="S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1055.49279</v>
      </c>
      <c r="T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821.38278999999989</v>
      </c>
      <c r="U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659.98278999999991</v>
      </c>
      <c r="V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665.76279</v>
      </c>
      <c r="W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726.47278999999992</v>
      </c>
      <c r="X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863.7427899999999</v>
      </c>
      <c r="Y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637.79278999999985</v>
      </c>
    </row>
    <row r="25" spans="1:25" x14ac:dyDescent="0.2">
      <c r="A25" s="79">
        <f t="shared" si="0"/>
        <v>42624</v>
      </c>
      <c r="B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784.68278999999995</v>
      </c>
      <c r="C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857.25278999999989</v>
      </c>
      <c r="D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903.92278999999996</v>
      </c>
      <c r="E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916.17278999999985</v>
      </c>
      <c r="F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903.92278999999996</v>
      </c>
      <c r="G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942.34278999999992</v>
      </c>
      <c r="H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868.10278999999991</v>
      </c>
      <c r="I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824.63278999999989</v>
      </c>
      <c r="J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714.04278999999997</v>
      </c>
      <c r="K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1136.4427900000001</v>
      </c>
      <c r="L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1055.1127899999999</v>
      </c>
      <c r="M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1018.2227899999999</v>
      </c>
      <c r="N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1018.1827899999998</v>
      </c>
      <c r="O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1055.03279</v>
      </c>
      <c r="P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1054.9127900000001</v>
      </c>
      <c r="Q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1018.54279</v>
      </c>
      <c r="R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1018.8927899999999</v>
      </c>
      <c r="S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1055.8327899999999</v>
      </c>
      <c r="T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797.40278999999987</v>
      </c>
      <c r="U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676.76279</v>
      </c>
      <c r="V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689.44278999999983</v>
      </c>
      <c r="W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761.4927899999999</v>
      </c>
      <c r="X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911.66278999999997</v>
      </c>
      <c r="Y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618.89278999999999</v>
      </c>
    </row>
    <row r="26" spans="1:25" x14ac:dyDescent="0.2">
      <c r="A26" s="79">
        <f t="shared" si="0"/>
        <v>42625</v>
      </c>
      <c r="B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721.92278999999985</v>
      </c>
      <c r="C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792.02278999999999</v>
      </c>
      <c r="D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831.37279000000001</v>
      </c>
      <c r="E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852.54278999999985</v>
      </c>
      <c r="F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842.01278999999988</v>
      </c>
      <c r="G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874.90278999999998</v>
      </c>
      <c r="H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791.54278999999985</v>
      </c>
      <c r="I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1141.9227900000001</v>
      </c>
      <c r="J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1081.1027899999999</v>
      </c>
      <c r="K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958.76279</v>
      </c>
      <c r="L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916.90278999999998</v>
      </c>
      <c r="M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896.85278999999991</v>
      </c>
      <c r="N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916.62279000000001</v>
      </c>
      <c r="O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937.44278999999995</v>
      </c>
      <c r="P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959.16278999999986</v>
      </c>
      <c r="Q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860.93278999999984</v>
      </c>
      <c r="R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894.55278999999985</v>
      </c>
      <c r="S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940.17278999999985</v>
      </c>
      <c r="T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829.46278999999993</v>
      </c>
      <c r="U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665.48278999999991</v>
      </c>
      <c r="V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720.59278999999992</v>
      </c>
      <c r="W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808.53278999999986</v>
      </c>
      <c r="X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877.20278999999994</v>
      </c>
      <c r="Y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622.56278999999995</v>
      </c>
    </row>
    <row r="27" spans="1:25" x14ac:dyDescent="0.2">
      <c r="A27" s="79">
        <f t="shared" si="0"/>
        <v>42626</v>
      </c>
      <c r="B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730.01278999999988</v>
      </c>
      <c r="C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773.34278999999992</v>
      </c>
      <c r="D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792.1127899999999</v>
      </c>
      <c r="E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811.56278999999995</v>
      </c>
      <c r="F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811.42278999999996</v>
      </c>
      <c r="G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831.7427899999999</v>
      </c>
      <c r="H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755.03278999999986</v>
      </c>
      <c r="I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1102.74279</v>
      </c>
      <c r="J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1054.3527900000001</v>
      </c>
      <c r="K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916.82278999999994</v>
      </c>
      <c r="L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859.77278999999987</v>
      </c>
      <c r="M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859.47278999999992</v>
      </c>
      <c r="N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877.78278999999986</v>
      </c>
      <c r="O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887.09278999999992</v>
      </c>
      <c r="P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887.21278999999993</v>
      </c>
      <c r="Q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844.83278999999993</v>
      </c>
      <c r="R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844.95278999999994</v>
      </c>
      <c r="S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877.6227899999999</v>
      </c>
      <c r="T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721.82278999999983</v>
      </c>
      <c r="U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645.75278999999989</v>
      </c>
      <c r="V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694.82278999999994</v>
      </c>
      <c r="W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776.80278999999985</v>
      </c>
      <c r="X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828.88279</v>
      </c>
      <c r="Y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641.02278999999987</v>
      </c>
    </row>
    <row r="28" spans="1:25" x14ac:dyDescent="0.2">
      <c r="A28" s="79">
        <f t="shared" si="0"/>
        <v>42627</v>
      </c>
      <c r="B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730.69278999999995</v>
      </c>
      <c r="C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774.26278999999988</v>
      </c>
      <c r="D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812.34278999999992</v>
      </c>
      <c r="E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792.80278999999985</v>
      </c>
      <c r="F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812.25279</v>
      </c>
      <c r="G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812.16278999999997</v>
      </c>
      <c r="H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756.00278999999989</v>
      </c>
      <c r="I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1078.9427900000001</v>
      </c>
      <c r="J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1055.3127899999999</v>
      </c>
      <c r="K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878.31278999999995</v>
      </c>
      <c r="L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833.67278999999996</v>
      </c>
      <c r="M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824.73278999999991</v>
      </c>
      <c r="N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878.27278999999999</v>
      </c>
      <c r="O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878.31278999999995</v>
      </c>
      <c r="P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878.25279</v>
      </c>
      <c r="Q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814.8727899999999</v>
      </c>
      <c r="R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829.90278999999987</v>
      </c>
      <c r="S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878.35278999999991</v>
      </c>
      <c r="T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747.05278999999985</v>
      </c>
      <c r="U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656.47278999999992</v>
      </c>
      <c r="V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720.71278999999993</v>
      </c>
      <c r="W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808.47278999999992</v>
      </c>
      <c r="X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860.46278999999993</v>
      </c>
      <c r="Y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634.29278999999985</v>
      </c>
    </row>
    <row r="29" spans="1:25" x14ac:dyDescent="0.2">
      <c r="A29" s="79">
        <f t="shared" si="0"/>
        <v>42628</v>
      </c>
      <c r="B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730.58278999999993</v>
      </c>
      <c r="C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774.04278999999997</v>
      </c>
      <c r="D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812.28278999999998</v>
      </c>
      <c r="E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812.15278999999998</v>
      </c>
      <c r="F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811.9927899999999</v>
      </c>
      <c r="G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812.06278999999984</v>
      </c>
      <c r="H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791.96278999999993</v>
      </c>
      <c r="I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1129.3527899999999</v>
      </c>
      <c r="J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1096.1027900000001</v>
      </c>
      <c r="K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938.30278999999996</v>
      </c>
      <c r="L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918.22278999999992</v>
      </c>
      <c r="M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938.59278999999992</v>
      </c>
      <c r="N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960.17278999999996</v>
      </c>
      <c r="O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960.16278999999997</v>
      </c>
      <c r="P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982.6127899999999</v>
      </c>
      <c r="Q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877.90278999999987</v>
      </c>
      <c r="R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877.98278999999991</v>
      </c>
      <c r="S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921.8727899999999</v>
      </c>
      <c r="T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747.15278999999998</v>
      </c>
      <c r="U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656.70278999999994</v>
      </c>
      <c r="V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721.17278999999996</v>
      </c>
      <c r="W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808.73278999999991</v>
      </c>
      <c r="X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860.46278999999993</v>
      </c>
      <c r="Y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640.48279000000002</v>
      </c>
    </row>
    <row r="30" spans="1:25" x14ac:dyDescent="0.2">
      <c r="A30" s="79">
        <f t="shared" si="0"/>
        <v>42629</v>
      </c>
      <c r="B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730.8627899999999</v>
      </c>
      <c r="C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774.45278999999994</v>
      </c>
      <c r="D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812.50278999999989</v>
      </c>
      <c r="E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812.33278999999993</v>
      </c>
      <c r="F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812.29278999999997</v>
      </c>
      <c r="G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812.25279</v>
      </c>
      <c r="H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792.46278999999993</v>
      </c>
      <c r="I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1130.1727900000001</v>
      </c>
      <c r="J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1096.29279</v>
      </c>
      <c r="K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938.70278999999994</v>
      </c>
      <c r="L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918.1227899999999</v>
      </c>
      <c r="M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939.03278999999986</v>
      </c>
      <c r="N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960.18278999999995</v>
      </c>
      <c r="O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960.07278999999994</v>
      </c>
      <c r="P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982.47278999999992</v>
      </c>
      <c r="Q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877.4927899999999</v>
      </c>
      <c r="R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877.43278999999995</v>
      </c>
      <c r="S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921.81278999999995</v>
      </c>
      <c r="T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747.00278999999989</v>
      </c>
      <c r="U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657.02278999999987</v>
      </c>
      <c r="V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721.32278999999994</v>
      </c>
      <c r="W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809.69278999999995</v>
      </c>
      <c r="X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861.4927899999999</v>
      </c>
      <c r="Y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638.88278999999989</v>
      </c>
    </row>
    <row r="31" spans="1:25" x14ac:dyDescent="0.2">
      <c r="A31" s="79">
        <f t="shared" si="0"/>
        <v>42630</v>
      </c>
      <c r="B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785.64278999999999</v>
      </c>
      <c r="C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825.73278999999991</v>
      </c>
      <c r="D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869.55278999999985</v>
      </c>
      <c r="E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869.43278999999984</v>
      </c>
      <c r="F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869.28278999999986</v>
      </c>
      <c r="G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846.96278999999993</v>
      </c>
      <c r="H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804.58278999999993</v>
      </c>
      <c r="I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730.98278999999991</v>
      </c>
      <c r="J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627.01278999999988</v>
      </c>
      <c r="K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1007.1627899999999</v>
      </c>
      <c r="L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962.6127899999999</v>
      </c>
      <c r="M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984.58278999999993</v>
      </c>
      <c r="N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984.52278999999987</v>
      </c>
      <c r="O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1031.49279</v>
      </c>
      <c r="P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1007.2927899999999</v>
      </c>
      <c r="Q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1007.4327899999998</v>
      </c>
      <c r="R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1019.6927899999999</v>
      </c>
      <c r="S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941.61279000000002</v>
      </c>
      <c r="T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726.93278999999995</v>
      </c>
      <c r="U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661.33278999999993</v>
      </c>
      <c r="V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677.8627899999999</v>
      </c>
      <c r="W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740.70278999999994</v>
      </c>
      <c r="X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883.23278999999991</v>
      </c>
      <c r="Y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618.3627899999999</v>
      </c>
    </row>
    <row r="32" spans="1:25" x14ac:dyDescent="0.2">
      <c r="A32" s="79">
        <f t="shared" si="0"/>
        <v>42631</v>
      </c>
      <c r="B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766.94278999999995</v>
      </c>
      <c r="C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805.3627899999999</v>
      </c>
      <c r="D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869.56278999999984</v>
      </c>
      <c r="E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869.39278999999988</v>
      </c>
      <c r="F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869.3627899999999</v>
      </c>
      <c r="G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847.10278999999991</v>
      </c>
      <c r="H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804.96278999999993</v>
      </c>
      <c r="I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804.94278999999995</v>
      </c>
      <c r="J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683.26278999999988</v>
      </c>
      <c r="K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1056.53279</v>
      </c>
      <c r="L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1031.6127900000001</v>
      </c>
      <c r="M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1007.8527899999999</v>
      </c>
      <c r="N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1007.9827899999999</v>
      </c>
      <c r="O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1044.24279</v>
      </c>
      <c r="P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1083.03279</v>
      </c>
      <c r="Q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1082.29279</v>
      </c>
      <c r="R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1082.4127900000001</v>
      </c>
      <c r="S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1056.49279</v>
      </c>
      <c r="T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768.16278999999997</v>
      </c>
      <c r="U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655.64278999999988</v>
      </c>
      <c r="V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677.97278999999992</v>
      </c>
      <c r="W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740.81278999999995</v>
      </c>
      <c r="X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883.27278999999999</v>
      </c>
      <c r="Y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618.65278999999987</v>
      </c>
    </row>
    <row r="33" spans="1:25" x14ac:dyDescent="0.2">
      <c r="A33" s="79">
        <f t="shared" si="0"/>
        <v>42632</v>
      </c>
      <c r="B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730.73278999999991</v>
      </c>
      <c r="C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774.07278999999994</v>
      </c>
      <c r="D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812.02278999999987</v>
      </c>
      <c r="E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811.98278999999991</v>
      </c>
      <c r="F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812.00278999999989</v>
      </c>
      <c r="G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812.2427899999999</v>
      </c>
      <c r="H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773.81278999999995</v>
      </c>
      <c r="I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1055.1027899999999</v>
      </c>
      <c r="J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1042.95279</v>
      </c>
      <c r="K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897.81278999999995</v>
      </c>
      <c r="L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842.35278999999991</v>
      </c>
      <c r="M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860.14278999999999</v>
      </c>
      <c r="N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917.53278999999986</v>
      </c>
      <c r="O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897.70278999999994</v>
      </c>
      <c r="P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888.03278999999998</v>
      </c>
      <c r="Q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837.1227899999999</v>
      </c>
      <c r="R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844.81278999999995</v>
      </c>
      <c r="S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821.8627899999999</v>
      </c>
      <c r="T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721.88278999999989</v>
      </c>
      <c r="U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627.26278999999988</v>
      </c>
      <c r="V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695.62279000000001</v>
      </c>
      <c r="W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763.21278999999993</v>
      </c>
      <c r="X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814.8727899999999</v>
      </c>
      <c r="Y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636.1227899999999</v>
      </c>
    </row>
    <row r="34" spans="1:25" x14ac:dyDescent="0.2">
      <c r="A34" s="79">
        <f t="shared" si="0"/>
        <v>42633</v>
      </c>
      <c r="B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706.84278999999992</v>
      </c>
      <c r="C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739.39278999999988</v>
      </c>
      <c r="D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774.21278999999993</v>
      </c>
      <c r="E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792.7427899999999</v>
      </c>
      <c r="F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792.68278999999984</v>
      </c>
      <c r="G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755.91278999999997</v>
      </c>
      <c r="H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729.89278999999988</v>
      </c>
      <c r="I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1054.6027899999999</v>
      </c>
      <c r="J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981.6127899999999</v>
      </c>
      <c r="K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877.98278999999991</v>
      </c>
      <c r="L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841.90278999999987</v>
      </c>
      <c r="M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824.7427899999999</v>
      </c>
      <c r="N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877.90278999999987</v>
      </c>
      <c r="O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878.1027899999998</v>
      </c>
      <c r="P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878.1027899999998</v>
      </c>
      <c r="Q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829.16278999999997</v>
      </c>
      <c r="R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844.60278999999991</v>
      </c>
      <c r="S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837.13278999999989</v>
      </c>
      <c r="T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687.64278999999999</v>
      </c>
      <c r="U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617.94278999999995</v>
      </c>
      <c r="V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671.3727899999999</v>
      </c>
      <c r="W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734.6127899999999</v>
      </c>
      <c r="X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786.16278999999997</v>
      </c>
      <c r="Y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675.80278999999996</v>
      </c>
    </row>
    <row r="35" spans="1:25" x14ac:dyDescent="0.2">
      <c r="A35" s="79">
        <f t="shared" si="0"/>
        <v>42634</v>
      </c>
      <c r="B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706.52278999999999</v>
      </c>
      <c r="C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739.02278999999999</v>
      </c>
      <c r="D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774.03278999999998</v>
      </c>
      <c r="E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792.68278999999984</v>
      </c>
      <c r="F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792.66278999999986</v>
      </c>
      <c r="G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755.9927899999999</v>
      </c>
      <c r="H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729.83278999999993</v>
      </c>
      <c r="I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1054.9127900000001</v>
      </c>
      <c r="J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1042.95279</v>
      </c>
      <c r="K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938.52278999999999</v>
      </c>
      <c r="L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897.8627899999999</v>
      </c>
      <c r="M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917.96278999999993</v>
      </c>
      <c r="N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960.27278999999987</v>
      </c>
      <c r="O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971.42278999999985</v>
      </c>
      <c r="P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938.48278999999991</v>
      </c>
      <c r="Q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886.00278999999989</v>
      </c>
      <c r="R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930.81278999999984</v>
      </c>
      <c r="S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895.41278999999997</v>
      </c>
      <c r="T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722.45278999999994</v>
      </c>
      <c r="U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618.40278999999987</v>
      </c>
      <c r="V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671.52278999999987</v>
      </c>
      <c r="W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748.70278999999994</v>
      </c>
      <c r="X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814.78278999999998</v>
      </c>
      <c r="Y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646.19278999999983</v>
      </c>
    </row>
    <row r="36" spans="1:25" x14ac:dyDescent="0.2">
      <c r="A36" s="79">
        <f t="shared" si="0"/>
        <v>42635</v>
      </c>
      <c r="B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722.47278999999992</v>
      </c>
      <c r="C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756.1127899999999</v>
      </c>
      <c r="D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792.6127899999999</v>
      </c>
      <c r="E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811.98278999999991</v>
      </c>
      <c r="F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811.76278999999988</v>
      </c>
      <c r="G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792.32278999999994</v>
      </c>
      <c r="H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721.73278999999991</v>
      </c>
      <c r="I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1055.0627899999999</v>
      </c>
      <c r="J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1042.71279</v>
      </c>
      <c r="K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960.00278999999989</v>
      </c>
      <c r="L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928.14278999999988</v>
      </c>
      <c r="M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938.66278999999986</v>
      </c>
      <c r="N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982.85278999999991</v>
      </c>
      <c r="O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982.70278999999994</v>
      </c>
      <c r="P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971.44278999999983</v>
      </c>
      <c r="Q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869.31278999999995</v>
      </c>
      <c r="R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877.59278999999992</v>
      </c>
      <c r="S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877.71278999999993</v>
      </c>
      <c r="T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687.9927899999999</v>
      </c>
      <c r="U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618.20278999999994</v>
      </c>
      <c r="V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671.14278999999988</v>
      </c>
      <c r="W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748.44278999999995</v>
      </c>
      <c r="X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814.55278999999996</v>
      </c>
      <c r="Y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644.25279</v>
      </c>
    </row>
    <row r="37" spans="1:25" x14ac:dyDescent="0.2">
      <c r="A37" s="79">
        <f t="shared" si="0"/>
        <v>42636</v>
      </c>
      <c r="B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722.40278999999998</v>
      </c>
      <c r="C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756.19278999999995</v>
      </c>
      <c r="D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792.50278999999989</v>
      </c>
      <c r="E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812.04278999999985</v>
      </c>
      <c r="F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811.70278999999994</v>
      </c>
      <c r="G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792.00278999999989</v>
      </c>
      <c r="H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721.35278999999991</v>
      </c>
      <c r="I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1055.3227899999999</v>
      </c>
      <c r="J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1111.72279</v>
      </c>
      <c r="K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1044.29279</v>
      </c>
      <c r="L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1044.50279</v>
      </c>
      <c r="M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1044.29279</v>
      </c>
      <c r="N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1043.97279</v>
      </c>
      <c r="O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1043.8627899999999</v>
      </c>
      <c r="P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1043.9127900000001</v>
      </c>
      <c r="Q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869.54278999999985</v>
      </c>
      <c r="R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845.44278999999983</v>
      </c>
      <c r="S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800.60278999999991</v>
      </c>
      <c r="T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646.54278999999997</v>
      </c>
      <c r="U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618.2427899999999</v>
      </c>
      <c r="V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670.98278999999991</v>
      </c>
      <c r="W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748.06278999999995</v>
      </c>
      <c r="X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814.39278999999999</v>
      </c>
      <c r="Y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644.16278999999997</v>
      </c>
    </row>
    <row r="38" spans="1:25" x14ac:dyDescent="0.2">
      <c r="A38" s="79">
        <f t="shared" si="0"/>
        <v>42637</v>
      </c>
      <c r="B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747.72278999999992</v>
      </c>
      <c r="C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804.21278999999993</v>
      </c>
      <c r="D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824.29278999999997</v>
      </c>
      <c r="E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845.62279000000001</v>
      </c>
      <c r="F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845.65278999999998</v>
      </c>
      <c r="G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824.14278999999999</v>
      </c>
      <c r="H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783.92278999999996</v>
      </c>
      <c r="I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765.97278999999992</v>
      </c>
      <c r="J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654.06278999999995</v>
      </c>
      <c r="K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1007.5227899999999</v>
      </c>
      <c r="L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962.59278999999992</v>
      </c>
      <c r="M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962.50278999999989</v>
      </c>
      <c r="N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1007.5127899999999</v>
      </c>
      <c r="O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1031.54279</v>
      </c>
      <c r="P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1056.97279</v>
      </c>
      <c r="Q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1056.52279</v>
      </c>
      <c r="R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1082.77279</v>
      </c>
      <c r="S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865.72278999999992</v>
      </c>
      <c r="T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655.28278999999998</v>
      </c>
      <c r="U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628.92278999999996</v>
      </c>
      <c r="V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655.22278999999992</v>
      </c>
      <c r="W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727.14278999999999</v>
      </c>
      <c r="X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846.70278999999982</v>
      </c>
      <c r="Y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633.69278999999995</v>
      </c>
    </row>
    <row r="39" spans="1:25" x14ac:dyDescent="0.2">
      <c r="A39" s="79">
        <f t="shared" si="0"/>
        <v>42638</v>
      </c>
      <c r="B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766.10278999999991</v>
      </c>
      <c r="C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804.2427899999999</v>
      </c>
      <c r="D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824.52278999999987</v>
      </c>
      <c r="E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845.73278999999991</v>
      </c>
      <c r="F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845.69278999999995</v>
      </c>
      <c r="G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824.59278999999992</v>
      </c>
      <c r="H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803.96278999999993</v>
      </c>
      <c r="I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747.7427899999999</v>
      </c>
      <c r="J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675.4927899999999</v>
      </c>
      <c r="K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1232.1227900000001</v>
      </c>
      <c r="L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1232.1327900000001</v>
      </c>
      <c r="M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1232.29279</v>
      </c>
      <c r="N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1232.0927900000002</v>
      </c>
      <c r="O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1231.9327900000001</v>
      </c>
      <c r="P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1082.1527900000001</v>
      </c>
      <c r="Q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1082.1327900000001</v>
      </c>
      <c r="R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882.40278999999987</v>
      </c>
      <c r="S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797.97278999999992</v>
      </c>
      <c r="T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623.06278999999995</v>
      </c>
      <c r="U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620.84278999999992</v>
      </c>
      <c r="V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633.76278999999988</v>
      </c>
      <c r="W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689.1227899999999</v>
      </c>
      <c r="X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782.33278999999993</v>
      </c>
      <c r="Y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654.80278999999985</v>
      </c>
    </row>
    <row r="40" spans="1:25" x14ac:dyDescent="0.2">
      <c r="A40" s="79">
        <f t="shared" si="0"/>
        <v>42639</v>
      </c>
      <c r="B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722.23278999999991</v>
      </c>
      <c r="C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755.64278999999999</v>
      </c>
      <c r="D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773.48278999999991</v>
      </c>
      <c r="E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773.40278999999987</v>
      </c>
      <c r="F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792.05278999999996</v>
      </c>
      <c r="G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792.17278999999996</v>
      </c>
      <c r="H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705.83278999999993</v>
      </c>
      <c r="I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1010.3127899999999</v>
      </c>
      <c r="J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1111.9427900000001</v>
      </c>
      <c r="K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984.33278999999993</v>
      </c>
      <c r="L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950.71278999999993</v>
      </c>
      <c r="M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961.85278999999991</v>
      </c>
      <c r="N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1057.46279</v>
      </c>
      <c r="O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1057.1427900000001</v>
      </c>
      <c r="P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1057.04279</v>
      </c>
      <c r="Q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950.23278999999991</v>
      </c>
      <c r="R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845.67278999999996</v>
      </c>
      <c r="S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688.15278999999987</v>
      </c>
      <c r="T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625.94278999999983</v>
      </c>
      <c r="U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653.15278999999987</v>
      </c>
      <c r="V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637.66278999999986</v>
      </c>
      <c r="W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695.41278999999986</v>
      </c>
      <c r="X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734.08278999999982</v>
      </c>
      <c r="Y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664.10278999999991</v>
      </c>
    </row>
    <row r="41" spans="1:25" x14ac:dyDescent="0.2">
      <c r="A41" s="79">
        <f t="shared" si="0"/>
        <v>42640</v>
      </c>
      <c r="B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708.10278999999991</v>
      </c>
      <c r="C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739.85278999999991</v>
      </c>
      <c r="D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756.56278999999984</v>
      </c>
      <c r="E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756.47278999999992</v>
      </c>
      <c r="F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775.00279</v>
      </c>
      <c r="G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774.73278999999991</v>
      </c>
      <c r="H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691.84278999999992</v>
      </c>
      <c r="I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990.51278999999988</v>
      </c>
      <c r="J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1084.3627900000001</v>
      </c>
      <c r="K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818.13279</v>
      </c>
      <c r="L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793.95278999999982</v>
      </c>
      <c r="M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802.08278999999993</v>
      </c>
      <c r="N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826.23278999999991</v>
      </c>
      <c r="O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826.08278999999993</v>
      </c>
      <c r="P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793.22278999999992</v>
      </c>
      <c r="Q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746.97278999999992</v>
      </c>
      <c r="R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728.89278999999988</v>
      </c>
      <c r="S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678.16278999999997</v>
      </c>
      <c r="T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633.43278999999995</v>
      </c>
      <c r="U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626.43278999999995</v>
      </c>
      <c r="V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627.65278999999998</v>
      </c>
      <c r="W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690.65278999999987</v>
      </c>
      <c r="X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760.39278999999999</v>
      </c>
      <c r="Y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671.33278999999993</v>
      </c>
    </row>
    <row r="42" spans="1:25" x14ac:dyDescent="0.2">
      <c r="A42" s="79">
        <f t="shared" si="0"/>
        <v>42641</v>
      </c>
      <c r="B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649.66278999999986</v>
      </c>
      <c r="C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622.57278999999994</v>
      </c>
      <c r="D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655.20278999999994</v>
      </c>
      <c r="E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676.25278999999989</v>
      </c>
      <c r="F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676.52278999999987</v>
      </c>
      <c r="G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655.33278999999993</v>
      </c>
      <c r="H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634.97278999999992</v>
      </c>
      <c r="I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837.95278999999994</v>
      </c>
      <c r="J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809.31278999999995</v>
      </c>
      <c r="K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708.26278999999988</v>
      </c>
      <c r="L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695.35278999999991</v>
      </c>
      <c r="M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714.79278999999985</v>
      </c>
      <c r="N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755.89278999999999</v>
      </c>
      <c r="O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778.26278999999988</v>
      </c>
      <c r="P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778.25278999999989</v>
      </c>
      <c r="Q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760.10278999999991</v>
      </c>
      <c r="R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760.32278999999983</v>
      </c>
      <c r="S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706.29278999999985</v>
      </c>
      <c r="T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690.2427899999999</v>
      </c>
      <c r="U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739.40278999999987</v>
      </c>
      <c r="V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699.59278999999992</v>
      </c>
      <c r="W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633.22278999999992</v>
      </c>
      <c r="X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677.20278999999994</v>
      </c>
      <c r="Y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798.77278999999987</v>
      </c>
    </row>
    <row r="43" spans="1:25" x14ac:dyDescent="0.2">
      <c r="A43" s="79">
        <f t="shared" si="0"/>
        <v>42642</v>
      </c>
      <c r="B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636.47278999999992</v>
      </c>
      <c r="C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623.53278999999986</v>
      </c>
      <c r="D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648.01279</v>
      </c>
      <c r="E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661.55278999999996</v>
      </c>
      <c r="F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661.77278999999987</v>
      </c>
      <c r="G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635.16278999999986</v>
      </c>
      <c r="H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632.16278999999997</v>
      </c>
      <c r="I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877.69278999999995</v>
      </c>
      <c r="J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842.80278999999996</v>
      </c>
      <c r="K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720.97278999999992</v>
      </c>
      <c r="L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727.59278999999992</v>
      </c>
      <c r="M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727.57278999999994</v>
      </c>
      <c r="N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762.31278999999995</v>
      </c>
      <c r="O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777.32278999999983</v>
      </c>
      <c r="P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777.85278999999991</v>
      </c>
      <c r="Q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734.53278999999998</v>
      </c>
      <c r="R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734.94278999999983</v>
      </c>
      <c r="S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647.41278999999986</v>
      </c>
      <c r="T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739.54278999999985</v>
      </c>
      <c r="U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717.71278999999993</v>
      </c>
      <c r="V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670.01278999999988</v>
      </c>
      <c r="W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650.76278999999988</v>
      </c>
      <c r="X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655.96278999999993</v>
      </c>
      <c r="Y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742.47278999999992</v>
      </c>
    </row>
    <row r="44" spans="1:25" x14ac:dyDescent="0.2">
      <c r="A44" s="79">
        <f t="shared" si="0"/>
        <v>42643</v>
      </c>
      <c r="B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635.82278999999994</v>
      </c>
      <c r="C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648.06278999999995</v>
      </c>
      <c r="D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676.10278999999991</v>
      </c>
      <c r="E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690.92278999999996</v>
      </c>
      <c r="F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691.14278999999999</v>
      </c>
      <c r="G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662.00278999999989</v>
      </c>
      <c r="H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623.66278999999997</v>
      </c>
      <c r="I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894.86279000000002</v>
      </c>
      <c r="J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879.76278999999988</v>
      </c>
      <c r="K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778.14278999999988</v>
      </c>
      <c r="L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748.70278999999994</v>
      </c>
      <c r="M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748.59278999999992</v>
      </c>
      <c r="N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748.48278999999991</v>
      </c>
      <c r="O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762.99279000000001</v>
      </c>
      <c r="P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734.43278999999995</v>
      </c>
      <c r="Q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655.8727899999999</v>
      </c>
      <c r="R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626.75278999999989</v>
      </c>
      <c r="S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651.00278999999989</v>
      </c>
      <c r="T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742.39278999999999</v>
      </c>
      <c r="U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744.21278999999993</v>
      </c>
      <c r="V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679.39278999999988</v>
      </c>
      <c r="W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634.30278999999985</v>
      </c>
      <c r="X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676.70278999999994</v>
      </c>
      <c r="Y44" s="13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769.2427899999999</v>
      </c>
    </row>
    <row r="45" spans="1:25" hidden="1" x14ac:dyDescent="0.2">
      <c r="A45" s="79">
        <f t="shared" si="0"/>
        <v>42644</v>
      </c>
      <c r="B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C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D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E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F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G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H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I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J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K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L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M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N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O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P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Q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R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S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T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U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V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W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X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Y45" s="136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</row>
    <row r="47" spans="1:25" x14ac:dyDescent="0.25">
      <c r="A47" s="87" t="s">
        <v>150</v>
      </c>
    </row>
    <row r="48" spans="1:25" ht="12.75" x14ac:dyDescent="0.2">
      <c r="A48" s="167" t="s">
        <v>48</v>
      </c>
      <c r="B48" s="170" t="s">
        <v>121</v>
      </c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2"/>
    </row>
    <row r="49" spans="1:27" ht="12.75" x14ac:dyDescent="0.2">
      <c r="A49" s="168"/>
      <c r="B49" s="173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5"/>
    </row>
    <row r="50" spans="1:27" ht="12.75" customHeight="1" x14ac:dyDescent="0.2">
      <c r="A50" s="168"/>
      <c r="B50" s="176" t="s">
        <v>122</v>
      </c>
      <c r="C50" s="165" t="s">
        <v>123</v>
      </c>
      <c r="D50" s="165" t="s">
        <v>124</v>
      </c>
      <c r="E50" s="165" t="s">
        <v>125</v>
      </c>
      <c r="F50" s="165" t="s">
        <v>126</v>
      </c>
      <c r="G50" s="165" t="s">
        <v>127</v>
      </c>
      <c r="H50" s="165" t="s">
        <v>128</v>
      </c>
      <c r="I50" s="165" t="s">
        <v>129</v>
      </c>
      <c r="J50" s="165" t="s">
        <v>130</v>
      </c>
      <c r="K50" s="165" t="s">
        <v>131</v>
      </c>
      <c r="L50" s="165" t="s">
        <v>132</v>
      </c>
      <c r="M50" s="165" t="s">
        <v>133</v>
      </c>
      <c r="N50" s="178" t="s">
        <v>134</v>
      </c>
      <c r="O50" s="165" t="s">
        <v>135</v>
      </c>
      <c r="P50" s="165" t="s">
        <v>136</v>
      </c>
      <c r="Q50" s="165" t="s">
        <v>137</v>
      </c>
      <c r="R50" s="165" t="s">
        <v>138</v>
      </c>
      <c r="S50" s="165" t="s">
        <v>139</v>
      </c>
      <c r="T50" s="165" t="s">
        <v>140</v>
      </c>
      <c r="U50" s="165" t="s">
        <v>141</v>
      </c>
      <c r="V50" s="165" t="s">
        <v>142</v>
      </c>
      <c r="W50" s="165" t="s">
        <v>143</v>
      </c>
      <c r="X50" s="165" t="s">
        <v>144</v>
      </c>
      <c r="Y50" s="165" t="s">
        <v>145</v>
      </c>
    </row>
    <row r="51" spans="1:27" ht="11.25" customHeight="1" x14ac:dyDescent="0.2">
      <c r="A51" s="169"/>
      <c r="B51" s="177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79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</row>
    <row r="52" spans="1:27" ht="18.75" customHeight="1" x14ac:dyDescent="0.2">
      <c r="A52" s="79">
        <f t="shared" ref="A52:A80" si="1">A15</f>
        <v>42614</v>
      </c>
      <c r="B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668.33278999999993</v>
      </c>
      <c r="C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729.38278999999989</v>
      </c>
      <c r="D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801.64278999999988</v>
      </c>
      <c r="E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821.57278999999994</v>
      </c>
      <c r="F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842.41278999999997</v>
      </c>
      <c r="G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863.63278999999989</v>
      </c>
      <c r="H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801.44278999999995</v>
      </c>
      <c r="I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1169.9427900000001</v>
      </c>
      <c r="J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1096.51279</v>
      </c>
      <c r="K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916.20278999999994</v>
      </c>
      <c r="L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867.33278999999993</v>
      </c>
      <c r="M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867.59278999999992</v>
      </c>
      <c r="N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868.07278999999983</v>
      </c>
      <c r="O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868.47278999999992</v>
      </c>
      <c r="P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868.68278999999995</v>
      </c>
      <c r="Q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791.45278999999994</v>
      </c>
      <c r="R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791.67278999999996</v>
      </c>
      <c r="S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828.03278999999986</v>
      </c>
      <c r="T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821.94278999999995</v>
      </c>
      <c r="U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685.58278999999993</v>
      </c>
      <c r="V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712.62279000000001</v>
      </c>
      <c r="W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768.06278999999984</v>
      </c>
      <c r="X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805.17278999999996</v>
      </c>
      <c r="Y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635.8727899999999</v>
      </c>
      <c r="AA52" s="80"/>
    </row>
    <row r="53" spans="1:27" x14ac:dyDescent="0.2">
      <c r="A53" s="79">
        <f t="shared" si="1"/>
        <v>42615</v>
      </c>
      <c r="B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681.8627899999999</v>
      </c>
      <c r="C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746.23278999999991</v>
      </c>
      <c r="D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811.38279</v>
      </c>
      <c r="E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782.1127899999999</v>
      </c>
      <c r="F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821.13278999999989</v>
      </c>
      <c r="G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864.11279000000002</v>
      </c>
      <c r="H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801.6227899999999</v>
      </c>
      <c r="I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1169.8927900000001</v>
      </c>
      <c r="J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1096.8527900000001</v>
      </c>
      <c r="K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917.32278999999983</v>
      </c>
      <c r="L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888.1127899999999</v>
      </c>
      <c r="M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889.00279</v>
      </c>
      <c r="N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888.34278999999992</v>
      </c>
      <c r="O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888.05278999999996</v>
      </c>
      <c r="P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888.19278999999995</v>
      </c>
      <c r="Q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806.31278999999995</v>
      </c>
      <c r="R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806.46278999999993</v>
      </c>
      <c r="S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828.71278999999993</v>
      </c>
      <c r="T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821.69278999999995</v>
      </c>
      <c r="U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670.47278999999992</v>
      </c>
      <c r="V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713.52278999999987</v>
      </c>
      <c r="W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776.52278999999999</v>
      </c>
      <c r="X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835.94278999999995</v>
      </c>
      <c r="Y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636.65278999999998</v>
      </c>
    </row>
    <row r="54" spans="1:27" x14ac:dyDescent="0.2">
      <c r="A54" s="79">
        <f t="shared" si="1"/>
        <v>42616</v>
      </c>
      <c r="B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737.97278999999992</v>
      </c>
      <c r="C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793.85278999999991</v>
      </c>
      <c r="D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834.49279000000001</v>
      </c>
      <c r="E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856.62279000000001</v>
      </c>
      <c r="F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880.01279</v>
      </c>
      <c r="G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880.79278999999985</v>
      </c>
      <c r="H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775.33278999999993</v>
      </c>
      <c r="I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625.69278999999983</v>
      </c>
      <c r="J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643.58278999999993</v>
      </c>
      <c r="K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940.27278999999987</v>
      </c>
      <c r="L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951.12279000000001</v>
      </c>
      <c r="M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951.8627899999999</v>
      </c>
      <c r="N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950.56278999999995</v>
      </c>
      <c r="O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950.48278999999991</v>
      </c>
      <c r="P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950.70278999999982</v>
      </c>
      <c r="Q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950.65278999999987</v>
      </c>
      <c r="R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950.91278999999997</v>
      </c>
      <c r="S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910.41278999999986</v>
      </c>
      <c r="T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837.93278999999984</v>
      </c>
      <c r="U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731.85278999999991</v>
      </c>
      <c r="V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705.66278999999986</v>
      </c>
      <c r="W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788.3627899999999</v>
      </c>
      <c r="X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950.31278999999995</v>
      </c>
      <c r="Y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612.42278999999996</v>
      </c>
    </row>
    <row r="55" spans="1:27" x14ac:dyDescent="0.2">
      <c r="A55" s="79">
        <f t="shared" si="1"/>
        <v>42617</v>
      </c>
      <c r="B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739.3627899999999</v>
      </c>
      <c r="C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794.37279000000001</v>
      </c>
      <c r="D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835.77278999999987</v>
      </c>
      <c r="E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857.48278999999991</v>
      </c>
      <c r="F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880.72278999999992</v>
      </c>
      <c r="G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881.63278999999989</v>
      </c>
      <c r="H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775.80278999999985</v>
      </c>
      <c r="I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626.78278999999986</v>
      </c>
      <c r="J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623.95278999999994</v>
      </c>
      <c r="K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995.47278999999992</v>
      </c>
      <c r="L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972.51278999999988</v>
      </c>
      <c r="M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973.21278999999993</v>
      </c>
      <c r="N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973.21278999999993</v>
      </c>
      <c r="O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973.10278999999991</v>
      </c>
      <c r="P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1018.7527899999999</v>
      </c>
      <c r="Q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1019.2027899999999</v>
      </c>
      <c r="R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1019.2327899999999</v>
      </c>
      <c r="S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952.05278999999985</v>
      </c>
      <c r="T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847.47278999999992</v>
      </c>
      <c r="U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746.35279000000003</v>
      </c>
      <c r="V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760.59278999999981</v>
      </c>
      <c r="W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821.29278999999985</v>
      </c>
      <c r="X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973.8727899999999</v>
      </c>
      <c r="Y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647.79278999999985</v>
      </c>
    </row>
    <row r="56" spans="1:27" x14ac:dyDescent="0.2">
      <c r="A56" s="79">
        <f t="shared" si="1"/>
        <v>42618</v>
      </c>
      <c r="B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683.80278999999985</v>
      </c>
      <c r="C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747.93278999999995</v>
      </c>
      <c r="D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812.80278999999996</v>
      </c>
      <c r="E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802.72278999999992</v>
      </c>
      <c r="F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823.29278999999997</v>
      </c>
      <c r="G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823.60278999999991</v>
      </c>
      <c r="H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747.91278999999997</v>
      </c>
      <c r="I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1068.8527899999999</v>
      </c>
      <c r="J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1100.80279</v>
      </c>
      <c r="K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951.83278999999993</v>
      </c>
      <c r="L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890.14278999999999</v>
      </c>
      <c r="M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871.05278999999996</v>
      </c>
      <c r="N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890.1027899999998</v>
      </c>
      <c r="O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930.35278999999991</v>
      </c>
      <c r="P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930.33278999999993</v>
      </c>
      <c r="Q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853.51278999999988</v>
      </c>
      <c r="R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837.70278999999994</v>
      </c>
      <c r="S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830.35278999999991</v>
      </c>
      <c r="T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766.80278999999985</v>
      </c>
      <c r="U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671.82278999999994</v>
      </c>
      <c r="V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742.58278999999982</v>
      </c>
      <c r="W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802.80278999999996</v>
      </c>
      <c r="X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887.01278999999988</v>
      </c>
      <c r="Y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617.06278999999995</v>
      </c>
    </row>
    <row r="57" spans="1:27" x14ac:dyDescent="0.2">
      <c r="A57" s="79">
        <f t="shared" si="1"/>
        <v>42619</v>
      </c>
      <c r="B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722.98278999999991</v>
      </c>
      <c r="C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765.47278999999992</v>
      </c>
      <c r="D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813.05278999999996</v>
      </c>
      <c r="E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822.91278999999997</v>
      </c>
      <c r="F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783.46278999999993</v>
      </c>
      <c r="G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822.95278999999994</v>
      </c>
      <c r="H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774.3627899999999</v>
      </c>
      <c r="I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1091.4327900000001</v>
      </c>
      <c r="J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1126.80279</v>
      </c>
      <c r="K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972.25278999999989</v>
      </c>
      <c r="L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950.43278999999995</v>
      </c>
      <c r="M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950.42278999999985</v>
      </c>
      <c r="N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972.79278999999985</v>
      </c>
      <c r="O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972.63278999999989</v>
      </c>
      <c r="P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972.78278999999986</v>
      </c>
      <c r="Q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868.98278999999991</v>
      </c>
      <c r="R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912.63278999999989</v>
      </c>
      <c r="S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940.27278999999987</v>
      </c>
      <c r="T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869.41278999999997</v>
      </c>
      <c r="U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670.33278999999993</v>
      </c>
      <c r="V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713.73278999999991</v>
      </c>
      <c r="W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785.21278999999993</v>
      </c>
      <c r="X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836.35278999999991</v>
      </c>
      <c r="Y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627.00278999999989</v>
      </c>
    </row>
    <row r="58" spans="1:27" x14ac:dyDescent="0.2">
      <c r="A58" s="79">
        <f t="shared" si="1"/>
        <v>42620</v>
      </c>
      <c r="B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722.88278999999989</v>
      </c>
      <c r="C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765.51278999999988</v>
      </c>
      <c r="D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813.05278999999996</v>
      </c>
      <c r="E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822.91278999999997</v>
      </c>
      <c r="F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802.79278999999985</v>
      </c>
      <c r="G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822.96278999999993</v>
      </c>
      <c r="H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773.95278999999994</v>
      </c>
      <c r="I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1091.1827900000001</v>
      </c>
      <c r="J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1126.79279</v>
      </c>
      <c r="K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972.06278999999995</v>
      </c>
      <c r="L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950.20278999999994</v>
      </c>
      <c r="M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928.82278999999983</v>
      </c>
      <c r="N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972.2427899999999</v>
      </c>
      <c r="O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971.98278999999991</v>
      </c>
      <c r="P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972.40278999999987</v>
      </c>
      <c r="Q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852.53278999999986</v>
      </c>
      <c r="R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836.90278999999998</v>
      </c>
      <c r="S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869.2427899999999</v>
      </c>
      <c r="T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807.18278999999995</v>
      </c>
      <c r="U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659.77278999999999</v>
      </c>
      <c r="V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713.78278999999986</v>
      </c>
      <c r="W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785.15278999999998</v>
      </c>
      <c r="X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836.19278999999995</v>
      </c>
      <c r="Y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630.81278999999984</v>
      </c>
    </row>
    <row r="59" spans="1:27" x14ac:dyDescent="0.2">
      <c r="A59" s="79">
        <f t="shared" si="1"/>
        <v>42621</v>
      </c>
      <c r="B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715.81278999999995</v>
      </c>
      <c r="C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785.44278999999995</v>
      </c>
      <c r="D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824.80278999999996</v>
      </c>
      <c r="E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835.1227899999999</v>
      </c>
      <c r="F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835.06278999999995</v>
      </c>
      <c r="G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845.68278999999984</v>
      </c>
      <c r="H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766.8627899999999</v>
      </c>
      <c r="I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1082.0727899999999</v>
      </c>
      <c r="J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1073.6127900000001</v>
      </c>
      <c r="K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951.55278999999996</v>
      </c>
      <c r="L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920.32278999999994</v>
      </c>
      <c r="M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930.39278999999999</v>
      </c>
      <c r="N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974.03278999999986</v>
      </c>
      <c r="O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973.63278999999989</v>
      </c>
      <c r="P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951.27278999999999</v>
      </c>
      <c r="Q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853.19278999999995</v>
      </c>
      <c r="R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853.39278999999988</v>
      </c>
      <c r="S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869.85278999999991</v>
      </c>
      <c r="T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766.3627899999999</v>
      </c>
      <c r="U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650.46278999999981</v>
      </c>
      <c r="V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701.3627899999999</v>
      </c>
      <c r="W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786.38278999999989</v>
      </c>
      <c r="X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853.58278999999993</v>
      </c>
      <c r="Y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618.88278999999989</v>
      </c>
    </row>
    <row r="60" spans="1:27" x14ac:dyDescent="0.2">
      <c r="A60" s="79">
        <f t="shared" si="1"/>
        <v>42622</v>
      </c>
      <c r="B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715.78278999999998</v>
      </c>
      <c r="C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785.11279000000002</v>
      </c>
      <c r="D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824.3727899999999</v>
      </c>
      <c r="E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834.89278999999988</v>
      </c>
      <c r="F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834.8727899999999</v>
      </c>
      <c r="G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845.48278999999991</v>
      </c>
      <c r="H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785.07278999999983</v>
      </c>
      <c r="I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1081.22279</v>
      </c>
      <c r="J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1072.9227900000001</v>
      </c>
      <c r="K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951.76278999999988</v>
      </c>
      <c r="L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920.2427899999999</v>
      </c>
      <c r="M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890.03278999999986</v>
      </c>
      <c r="N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909.63279</v>
      </c>
      <c r="O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909.44278999999995</v>
      </c>
      <c r="P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909.47278999999992</v>
      </c>
      <c r="Q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837.55278999999996</v>
      </c>
      <c r="R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854.06278999999995</v>
      </c>
      <c r="S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887.41278999999997</v>
      </c>
      <c r="T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807.90278999999987</v>
      </c>
      <c r="U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650.81278999999995</v>
      </c>
      <c r="V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701.72278999999992</v>
      </c>
      <c r="W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786.6027899999998</v>
      </c>
      <c r="X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853.86279000000002</v>
      </c>
      <c r="Y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618.08278999999982</v>
      </c>
    </row>
    <row r="61" spans="1:27" x14ac:dyDescent="0.2">
      <c r="A61" s="79">
        <f t="shared" si="1"/>
        <v>42623</v>
      </c>
      <c r="B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778.35278999999991</v>
      </c>
      <c r="C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839.10278999999991</v>
      </c>
      <c r="D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884.55278999999985</v>
      </c>
      <c r="E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908.96278999999993</v>
      </c>
      <c r="F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896.60279000000003</v>
      </c>
      <c r="G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908.79278999999997</v>
      </c>
      <c r="H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838.63278999999989</v>
      </c>
      <c r="I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676.83278999999993</v>
      </c>
      <c r="J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634.88278999999989</v>
      </c>
      <c r="K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953.68278999999995</v>
      </c>
      <c r="L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954.27278999999987</v>
      </c>
      <c r="M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933.06278999999995</v>
      </c>
      <c r="N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975.83278999999993</v>
      </c>
      <c r="O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975.8627899999999</v>
      </c>
      <c r="P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954.09278999999992</v>
      </c>
      <c r="Q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1010.2727899999999</v>
      </c>
      <c r="R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1010.2127899999999</v>
      </c>
      <c r="S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1046.8927900000001</v>
      </c>
      <c r="T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814.76278999999988</v>
      </c>
      <c r="U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654.72278999999992</v>
      </c>
      <c r="V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660.46278999999993</v>
      </c>
      <c r="W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720.66278999999997</v>
      </c>
      <c r="X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856.77278999999999</v>
      </c>
      <c r="Y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632.72278999999992</v>
      </c>
    </row>
    <row r="62" spans="1:27" x14ac:dyDescent="0.2">
      <c r="A62" s="79">
        <f t="shared" si="1"/>
        <v>42624</v>
      </c>
      <c r="B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778.3727899999999</v>
      </c>
      <c r="C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850.33278999999993</v>
      </c>
      <c r="D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896.60279000000003</v>
      </c>
      <c r="E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908.75278999999989</v>
      </c>
      <c r="F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896.60279000000003</v>
      </c>
      <c r="G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934.70278999999994</v>
      </c>
      <c r="H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861.08278999999993</v>
      </c>
      <c r="I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817.98278999999991</v>
      </c>
      <c r="J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708.33278999999993</v>
      </c>
      <c r="K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1127.1627900000001</v>
      </c>
      <c r="L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1046.52279</v>
      </c>
      <c r="M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1009.9427899999999</v>
      </c>
      <c r="N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1009.9027899999999</v>
      </c>
      <c r="O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1046.4427899999998</v>
      </c>
      <c r="P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1046.3227899999999</v>
      </c>
      <c r="Q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1010.2627899999999</v>
      </c>
      <c r="R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1010.6027899999999</v>
      </c>
      <c r="S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1047.24279</v>
      </c>
      <c r="T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790.9927899999999</v>
      </c>
      <c r="U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671.36279000000002</v>
      </c>
      <c r="V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683.93278999999984</v>
      </c>
      <c r="W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755.38279</v>
      </c>
      <c r="X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904.27278999999987</v>
      </c>
      <c r="Y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613.98278999999991</v>
      </c>
    </row>
    <row r="63" spans="1:27" x14ac:dyDescent="0.2">
      <c r="A63" s="79">
        <f t="shared" si="1"/>
        <v>42625</v>
      </c>
      <c r="B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716.14278999999988</v>
      </c>
      <c r="C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785.65278999999998</v>
      </c>
      <c r="D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824.67278999999996</v>
      </c>
      <c r="E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845.66278999999986</v>
      </c>
      <c r="F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835.22278999999992</v>
      </c>
      <c r="G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867.83278999999993</v>
      </c>
      <c r="H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785.18278999999995</v>
      </c>
      <c r="I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1132.6027899999999</v>
      </c>
      <c r="J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1072.29279</v>
      </c>
      <c r="K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950.98278999999991</v>
      </c>
      <c r="L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909.48278999999991</v>
      </c>
      <c r="M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889.60278999999991</v>
      </c>
      <c r="N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909.20278999999994</v>
      </c>
      <c r="O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929.84278999999992</v>
      </c>
      <c r="P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951.38278999999989</v>
      </c>
      <c r="Q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853.98278999999991</v>
      </c>
      <c r="R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887.32278999999983</v>
      </c>
      <c r="S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932.54278999999985</v>
      </c>
      <c r="T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822.78278999999986</v>
      </c>
      <c r="U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660.18278999999995</v>
      </c>
      <c r="V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714.82278999999994</v>
      </c>
      <c r="W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802.02278999999987</v>
      </c>
      <c r="X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870.1127899999999</v>
      </c>
      <c r="Y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617.6227899999999</v>
      </c>
    </row>
    <row r="64" spans="1:27" x14ac:dyDescent="0.2">
      <c r="A64" s="79">
        <f t="shared" si="1"/>
        <v>42626</v>
      </c>
      <c r="B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724.17278999999985</v>
      </c>
      <c r="C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767.12279000000001</v>
      </c>
      <c r="D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785.7427899999999</v>
      </c>
      <c r="E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805.02278999999999</v>
      </c>
      <c r="F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804.89278999999999</v>
      </c>
      <c r="G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825.03278999999986</v>
      </c>
      <c r="H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748.97278999999992</v>
      </c>
      <c r="I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1093.75279</v>
      </c>
      <c r="J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1045.76279</v>
      </c>
      <c r="K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909.40278999999998</v>
      </c>
      <c r="L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852.83278999999993</v>
      </c>
      <c r="M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852.53278999999986</v>
      </c>
      <c r="N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870.68278999999995</v>
      </c>
      <c r="O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879.91278999999997</v>
      </c>
      <c r="P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880.03278999999998</v>
      </c>
      <c r="Q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838.02278999999987</v>
      </c>
      <c r="R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838.13278999999989</v>
      </c>
      <c r="S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870.53278999999986</v>
      </c>
      <c r="T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716.04278999999985</v>
      </c>
      <c r="U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640.6127899999999</v>
      </c>
      <c r="V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689.27278999999987</v>
      </c>
      <c r="W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770.55278999999985</v>
      </c>
      <c r="X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822.20278999999994</v>
      </c>
      <c r="Y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635.93278999999984</v>
      </c>
    </row>
    <row r="65" spans="1:25" x14ac:dyDescent="0.2">
      <c r="A65" s="79">
        <f t="shared" si="1"/>
        <v>42627</v>
      </c>
      <c r="B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724.84278999999992</v>
      </c>
      <c r="C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768.04278999999985</v>
      </c>
      <c r="D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805.80278999999985</v>
      </c>
      <c r="E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786.43278999999995</v>
      </c>
      <c r="F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805.71278999999993</v>
      </c>
      <c r="G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805.6227899999999</v>
      </c>
      <c r="H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749.93278999999984</v>
      </c>
      <c r="I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1070.1527900000001</v>
      </c>
      <c r="J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1046.72279</v>
      </c>
      <c r="K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871.21278999999993</v>
      </c>
      <c r="L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826.95278999999994</v>
      </c>
      <c r="M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818.08278999999993</v>
      </c>
      <c r="N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871.17278999999996</v>
      </c>
      <c r="O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871.21278999999993</v>
      </c>
      <c r="P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871.15278999999998</v>
      </c>
      <c r="Q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808.31278999999984</v>
      </c>
      <c r="R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823.21278999999993</v>
      </c>
      <c r="S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871.25278999999989</v>
      </c>
      <c r="T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741.06278999999984</v>
      </c>
      <c r="U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651.25278999999989</v>
      </c>
      <c r="V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714.95278999999994</v>
      </c>
      <c r="W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801.96278999999993</v>
      </c>
      <c r="X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853.51278999999988</v>
      </c>
      <c r="Y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629.25278999999989</v>
      </c>
    </row>
    <row r="66" spans="1:25" x14ac:dyDescent="0.2">
      <c r="A66" s="79">
        <f t="shared" si="1"/>
        <v>42628</v>
      </c>
      <c r="B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724.73278999999991</v>
      </c>
      <c r="C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767.82278999999994</v>
      </c>
      <c r="D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805.7427899999999</v>
      </c>
      <c r="E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805.6127899999999</v>
      </c>
      <c r="F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805.45278999999994</v>
      </c>
      <c r="G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805.52278999999987</v>
      </c>
      <c r="H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785.59278999999992</v>
      </c>
      <c r="I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1120.1327900000001</v>
      </c>
      <c r="J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1087.1627900000001</v>
      </c>
      <c r="K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930.70278999999994</v>
      </c>
      <c r="L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910.78278999999986</v>
      </c>
      <c r="M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930.98278999999991</v>
      </c>
      <c r="N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952.38279</v>
      </c>
      <c r="O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952.37279000000001</v>
      </c>
      <c r="P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974.63278999999989</v>
      </c>
      <c r="Q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870.80278999999996</v>
      </c>
      <c r="R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870.88279</v>
      </c>
      <c r="S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914.40278999999987</v>
      </c>
      <c r="T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741.16278999999997</v>
      </c>
      <c r="U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651.47278999999992</v>
      </c>
      <c r="V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715.40278999999998</v>
      </c>
      <c r="W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802.22278999999992</v>
      </c>
      <c r="X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853.51278999999988</v>
      </c>
      <c r="Y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635.39278999999999</v>
      </c>
    </row>
    <row r="67" spans="1:25" x14ac:dyDescent="0.2">
      <c r="A67" s="79">
        <f t="shared" si="1"/>
        <v>42629</v>
      </c>
      <c r="B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725.01278999999988</v>
      </c>
      <c r="C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768.23278999999991</v>
      </c>
      <c r="D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805.95278999999994</v>
      </c>
      <c r="E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805.79278999999985</v>
      </c>
      <c r="F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805.75278999999989</v>
      </c>
      <c r="G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805.71278999999993</v>
      </c>
      <c r="H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786.08278999999993</v>
      </c>
      <c r="I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1120.9427900000001</v>
      </c>
      <c r="J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1087.3527899999999</v>
      </c>
      <c r="K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931.09278999999992</v>
      </c>
      <c r="L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910.68278999999984</v>
      </c>
      <c r="M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931.41278999999986</v>
      </c>
      <c r="N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952.39278999999999</v>
      </c>
      <c r="O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952.28278999999986</v>
      </c>
      <c r="P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974.4927899999999</v>
      </c>
      <c r="Q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870.39278999999988</v>
      </c>
      <c r="R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870.34278999999992</v>
      </c>
      <c r="S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914.35278999999991</v>
      </c>
      <c r="T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741.01278999999988</v>
      </c>
      <c r="U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651.79278999999985</v>
      </c>
      <c r="V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715.54278999999997</v>
      </c>
      <c r="W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803.17278999999985</v>
      </c>
      <c r="X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854.53278999999986</v>
      </c>
      <c r="Y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633.80278999999996</v>
      </c>
    </row>
    <row r="68" spans="1:25" x14ac:dyDescent="0.2">
      <c r="A68" s="79">
        <f t="shared" si="1"/>
        <v>42630</v>
      </c>
      <c r="B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779.32278999999994</v>
      </c>
      <c r="C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819.08278999999993</v>
      </c>
      <c r="D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862.52278999999987</v>
      </c>
      <c r="E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862.40278999999987</v>
      </c>
      <c r="F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862.26278999999988</v>
      </c>
      <c r="G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840.1227899999999</v>
      </c>
      <c r="H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798.10279000000003</v>
      </c>
      <c r="I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725.13278999999989</v>
      </c>
      <c r="J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622.04278999999985</v>
      </c>
      <c r="K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998.98278999999991</v>
      </c>
      <c r="L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954.80278999999985</v>
      </c>
      <c r="M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976.59278999999992</v>
      </c>
      <c r="N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976.52278999999987</v>
      </c>
      <c r="O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1023.1027899999999</v>
      </c>
      <c r="P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999.10278999999991</v>
      </c>
      <c r="Q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999.2427899999999</v>
      </c>
      <c r="R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1011.4027899999999</v>
      </c>
      <c r="S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933.97278999999992</v>
      </c>
      <c r="T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721.1127899999999</v>
      </c>
      <c r="U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656.06278999999995</v>
      </c>
      <c r="V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672.45278999999982</v>
      </c>
      <c r="W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734.76278999999988</v>
      </c>
      <c r="X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876.09278999999992</v>
      </c>
      <c r="Y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613.46278999999993</v>
      </c>
    </row>
    <row r="69" spans="1:25" x14ac:dyDescent="0.2">
      <c r="A69" s="79">
        <f t="shared" si="1"/>
        <v>42631</v>
      </c>
      <c r="B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760.78278999999998</v>
      </c>
      <c r="C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798.88278999999989</v>
      </c>
      <c r="D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862.53278999999986</v>
      </c>
      <c r="E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862.3727899999999</v>
      </c>
      <c r="F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862.34278999999992</v>
      </c>
      <c r="G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840.26278999999988</v>
      </c>
      <c r="H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798.48278999999991</v>
      </c>
      <c r="I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798.46278999999993</v>
      </c>
      <c r="J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677.81278999999995</v>
      </c>
      <c r="K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1047.9227899999998</v>
      </c>
      <c r="L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1023.2227899999999</v>
      </c>
      <c r="M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999.65278999999987</v>
      </c>
      <c r="N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999.79278999999985</v>
      </c>
      <c r="O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1035.74279</v>
      </c>
      <c r="P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1074.20279</v>
      </c>
      <c r="Q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1073.47279</v>
      </c>
      <c r="R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1073.5927900000002</v>
      </c>
      <c r="S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1047.8927899999999</v>
      </c>
      <c r="T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761.99279000000001</v>
      </c>
      <c r="U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650.42278999999985</v>
      </c>
      <c r="V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672.56278999999984</v>
      </c>
      <c r="W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734.87279000000001</v>
      </c>
      <c r="X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876.13279</v>
      </c>
      <c r="Y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613.75278999999989</v>
      </c>
    </row>
    <row r="70" spans="1:25" x14ac:dyDescent="0.2">
      <c r="A70" s="79">
        <f t="shared" si="1"/>
        <v>42632</v>
      </c>
      <c r="B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724.8727899999999</v>
      </c>
      <c r="C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767.85278999999991</v>
      </c>
      <c r="D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805.48278999999991</v>
      </c>
      <c r="E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805.44278999999995</v>
      </c>
      <c r="F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805.47278999999992</v>
      </c>
      <c r="G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805.70278999999982</v>
      </c>
      <c r="H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767.59278999999992</v>
      </c>
      <c r="I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1046.51279</v>
      </c>
      <c r="J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1034.46279</v>
      </c>
      <c r="K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890.55278999999996</v>
      </c>
      <c r="L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835.55278999999985</v>
      </c>
      <c r="M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853.19278999999995</v>
      </c>
      <c r="N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910.10278999999991</v>
      </c>
      <c r="O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890.44278999999995</v>
      </c>
      <c r="P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880.85278999999991</v>
      </c>
      <c r="Q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830.3727899999999</v>
      </c>
      <c r="R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838.00278999999989</v>
      </c>
      <c r="S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815.2427899999999</v>
      </c>
      <c r="T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716.10278999999991</v>
      </c>
      <c r="U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622.28278999999998</v>
      </c>
      <c r="V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690.06278999999995</v>
      </c>
      <c r="W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757.08278999999993</v>
      </c>
      <c r="X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808.31278999999984</v>
      </c>
      <c r="Y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631.07278999999983</v>
      </c>
    </row>
    <row r="71" spans="1:25" x14ac:dyDescent="0.2">
      <c r="A71" s="79">
        <f t="shared" si="1"/>
        <v>42633</v>
      </c>
      <c r="B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701.19278999999995</v>
      </c>
      <c r="C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733.46278999999993</v>
      </c>
      <c r="D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767.9927899999999</v>
      </c>
      <c r="E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786.3627899999999</v>
      </c>
      <c r="F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786.31278999999984</v>
      </c>
      <c r="G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749.85278999999991</v>
      </c>
      <c r="H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724.04278999999985</v>
      </c>
      <c r="I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1046.01279</v>
      </c>
      <c r="J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973.64278999999988</v>
      </c>
      <c r="K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870.88279</v>
      </c>
      <c r="L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835.1127899999999</v>
      </c>
      <c r="M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818.09278999999992</v>
      </c>
      <c r="N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870.80278999999996</v>
      </c>
      <c r="O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871.00278999999989</v>
      </c>
      <c r="P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871.00278999999989</v>
      </c>
      <c r="Q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822.48278999999991</v>
      </c>
      <c r="R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837.79278999999985</v>
      </c>
      <c r="S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830.38278999999989</v>
      </c>
      <c r="T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682.15278999999998</v>
      </c>
      <c r="U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613.04278999999997</v>
      </c>
      <c r="V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666.02278999999987</v>
      </c>
      <c r="W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728.73278999999991</v>
      </c>
      <c r="X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779.84278999999992</v>
      </c>
      <c r="Y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670.41278999999997</v>
      </c>
    </row>
    <row r="72" spans="1:25" x14ac:dyDescent="0.2">
      <c r="A72" s="79">
        <f t="shared" si="1"/>
        <v>42634</v>
      </c>
      <c r="B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700.8727899999999</v>
      </c>
      <c r="C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733.10278999999991</v>
      </c>
      <c r="D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767.81278999999995</v>
      </c>
      <c r="E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786.31278999999984</v>
      </c>
      <c r="F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786.28278999999986</v>
      </c>
      <c r="G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749.92278999999985</v>
      </c>
      <c r="H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723.9927899999999</v>
      </c>
      <c r="I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1046.3227899999999</v>
      </c>
      <c r="J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1034.46279</v>
      </c>
      <c r="K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930.92278999999996</v>
      </c>
      <c r="L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890.59278999999992</v>
      </c>
      <c r="M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910.53278999999986</v>
      </c>
      <c r="N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952.48278999999991</v>
      </c>
      <c r="O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963.54278999999985</v>
      </c>
      <c r="P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930.8727899999999</v>
      </c>
      <c r="Q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878.84278999999992</v>
      </c>
      <c r="R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923.27278999999987</v>
      </c>
      <c r="S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888.17278999999996</v>
      </c>
      <c r="T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716.66278999999997</v>
      </c>
      <c r="U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613.4927899999999</v>
      </c>
      <c r="V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666.17278999999996</v>
      </c>
      <c r="W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742.70278999999994</v>
      </c>
      <c r="X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808.22278999999992</v>
      </c>
      <c r="Y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641.05278999999985</v>
      </c>
    </row>
    <row r="73" spans="1:25" x14ac:dyDescent="0.2">
      <c r="A73" s="79">
        <f t="shared" si="1"/>
        <v>42635</v>
      </c>
      <c r="B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716.68278999999995</v>
      </c>
      <c r="C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750.04278999999985</v>
      </c>
      <c r="D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786.2427899999999</v>
      </c>
      <c r="E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805.44278999999995</v>
      </c>
      <c r="F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805.22278999999992</v>
      </c>
      <c r="G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785.95278999999994</v>
      </c>
      <c r="H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715.95278999999994</v>
      </c>
      <c r="I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1046.47279</v>
      </c>
      <c r="J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1034.22279</v>
      </c>
      <c r="K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952.21278999999993</v>
      </c>
      <c r="L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920.6227899999999</v>
      </c>
      <c r="M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931.05278999999985</v>
      </c>
      <c r="N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974.8727899999999</v>
      </c>
      <c r="O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974.72278999999992</v>
      </c>
      <c r="P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963.56278999999984</v>
      </c>
      <c r="Q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862.29278999999997</v>
      </c>
      <c r="R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870.4927899999999</v>
      </c>
      <c r="S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870.62279000000001</v>
      </c>
      <c r="T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682.4927899999999</v>
      </c>
      <c r="U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613.29278999999997</v>
      </c>
      <c r="V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665.79278999999985</v>
      </c>
      <c r="W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742.44278999999995</v>
      </c>
      <c r="X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807.9927899999999</v>
      </c>
      <c r="Y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639.13279</v>
      </c>
    </row>
    <row r="74" spans="1:25" x14ac:dyDescent="0.2">
      <c r="A74" s="79">
        <f t="shared" si="1"/>
        <v>42636</v>
      </c>
      <c r="B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716.62279000000001</v>
      </c>
      <c r="C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750.1227899999999</v>
      </c>
      <c r="D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786.13278999999989</v>
      </c>
      <c r="E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805.50278999999989</v>
      </c>
      <c r="F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805.17278999999996</v>
      </c>
      <c r="G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785.63278999999989</v>
      </c>
      <c r="H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715.58278999999993</v>
      </c>
      <c r="I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1046.73279</v>
      </c>
      <c r="J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1102.6527900000001</v>
      </c>
      <c r="K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1035.79279</v>
      </c>
      <c r="L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1036.00279</v>
      </c>
      <c r="M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1035.79279</v>
      </c>
      <c r="N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1035.47279</v>
      </c>
      <c r="O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1035.3627899999999</v>
      </c>
      <c r="P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1035.4227900000001</v>
      </c>
      <c r="Q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862.51278999999988</v>
      </c>
      <c r="R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838.6227899999999</v>
      </c>
      <c r="S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794.15278999999987</v>
      </c>
      <c r="T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641.40278999999998</v>
      </c>
      <c r="U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613.34278999999992</v>
      </c>
      <c r="V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665.64278999999988</v>
      </c>
      <c r="W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742.06278999999995</v>
      </c>
      <c r="X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807.83278999999993</v>
      </c>
      <c r="Y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639.04278999999997</v>
      </c>
    </row>
    <row r="75" spans="1:25" x14ac:dyDescent="0.2">
      <c r="A75" s="79">
        <f t="shared" si="1"/>
        <v>42637</v>
      </c>
      <c r="B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741.72278999999992</v>
      </c>
      <c r="C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797.7427899999999</v>
      </c>
      <c r="D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817.65278999999998</v>
      </c>
      <c r="E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838.79278999999997</v>
      </c>
      <c r="F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838.83278999999993</v>
      </c>
      <c r="G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817.50278999999989</v>
      </c>
      <c r="H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777.62279000000001</v>
      </c>
      <c r="I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759.82278999999994</v>
      </c>
      <c r="J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648.8627899999999</v>
      </c>
      <c r="K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999.33278999999993</v>
      </c>
      <c r="L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954.78278999999986</v>
      </c>
      <c r="M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954.69278999999983</v>
      </c>
      <c r="N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999.32278999999994</v>
      </c>
      <c r="O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1023.1527899999999</v>
      </c>
      <c r="P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1048.3727899999999</v>
      </c>
      <c r="Q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1047.9127899999999</v>
      </c>
      <c r="R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1073.95279</v>
      </c>
      <c r="S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858.73278999999991</v>
      </c>
      <c r="T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650.06278999999995</v>
      </c>
      <c r="U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623.93278999999995</v>
      </c>
      <c r="V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650.01278999999988</v>
      </c>
      <c r="W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721.32278999999994</v>
      </c>
      <c r="X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839.8727899999999</v>
      </c>
      <c r="Y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628.66278999999997</v>
      </c>
    </row>
    <row r="76" spans="1:25" x14ac:dyDescent="0.2">
      <c r="A76" s="79">
        <f t="shared" si="1"/>
        <v>42638</v>
      </c>
      <c r="B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759.95278999999994</v>
      </c>
      <c r="C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797.76278999999988</v>
      </c>
      <c r="D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817.8727899999999</v>
      </c>
      <c r="E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838.90278999999987</v>
      </c>
      <c r="F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838.8727899999999</v>
      </c>
      <c r="G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817.94278999999995</v>
      </c>
      <c r="H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797.48278999999991</v>
      </c>
      <c r="I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741.7427899999999</v>
      </c>
      <c r="J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670.1127899999999</v>
      </c>
      <c r="K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1222.03279</v>
      </c>
      <c r="L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1222.04279</v>
      </c>
      <c r="M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1222.20279</v>
      </c>
      <c r="N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1222.00279</v>
      </c>
      <c r="O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1221.8427899999999</v>
      </c>
      <c r="P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1073.3327900000002</v>
      </c>
      <c r="Q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1073.3127900000002</v>
      </c>
      <c r="R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875.26278999999988</v>
      </c>
      <c r="S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791.55278999999985</v>
      </c>
      <c r="T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618.12279000000001</v>
      </c>
      <c r="U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615.92278999999996</v>
      </c>
      <c r="V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628.72278999999992</v>
      </c>
      <c r="W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683.6227899999999</v>
      </c>
      <c r="X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776.04278999999985</v>
      </c>
      <c r="Y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649.59278999999992</v>
      </c>
    </row>
    <row r="77" spans="1:25" x14ac:dyDescent="0.2">
      <c r="A77" s="79">
        <f t="shared" si="1"/>
        <v>42639</v>
      </c>
      <c r="B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716.45278999999982</v>
      </c>
      <c r="C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749.58278999999993</v>
      </c>
      <c r="D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767.27278999999999</v>
      </c>
      <c r="E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767.19278999999995</v>
      </c>
      <c r="F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785.67278999999996</v>
      </c>
      <c r="G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785.80278999999996</v>
      </c>
      <c r="H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700.19278999999995</v>
      </c>
      <c r="I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1002.1027899999999</v>
      </c>
      <c r="J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1102.8727899999999</v>
      </c>
      <c r="K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976.33278999999993</v>
      </c>
      <c r="L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943.00278999999989</v>
      </c>
      <c r="M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954.05278999999996</v>
      </c>
      <c r="N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1048.8527899999999</v>
      </c>
      <c r="O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1048.53279</v>
      </c>
      <c r="P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1048.4327900000001</v>
      </c>
      <c r="Q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942.53278999999986</v>
      </c>
      <c r="R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838.85278999999991</v>
      </c>
      <c r="S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682.66278999999986</v>
      </c>
      <c r="T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620.97278999999992</v>
      </c>
      <c r="U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647.95278999999994</v>
      </c>
      <c r="V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632.60278999999991</v>
      </c>
      <c r="W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689.85278999999991</v>
      </c>
      <c r="X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728.20278999999994</v>
      </c>
      <c r="Y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658.81278999999995</v>
      </c>
    </row>
    <row r="78" spans="1:25" x14ac:dyDescent="0.2">
      <c r="A78" s="79">
        <f t="shared" si="1"/>
        <v>42640</v>
      </c>
      <c r="B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702.44278999999995</v>
      </c>
      <c r="C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733.92278999999996</v>
      </c>
      <c r="D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750.4927899999999</v>
      </c>
      <c r="E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750.40278999999998</v>
      </c>
      <c r="F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768.77278999999999</v>
      </c>
      <c r="G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768.51279</v>
      </c>
      <c r="H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686.31278999999995</v>
      </c>
      <c r="I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982.46278999999993</v>
      </c>
      <c r="J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1075.52279</v>
      </c>
      <c r="K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811.54278999999997</v>
      </c>
      <c r="L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787.57278999999983</v>
      </c>
      <c r="M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795.63279</v>
      </c>
      <c r="N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819.57278999999994</v>
      </c>
      <c r="O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819.42278999999996</v>
      </c>
      <c r="P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786.84278999999992</v>
      </c>
      <c r="Q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740.98278999999991</v>
      </c>
      <c r="R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723.05278999999985</v>
      </c>
      <c r="S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672.75279</v>
      </c>
      <c r="T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628.40278999999987</v>
      </c>
      <c r="U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621.46278999999993</v>
      </c>
      <c r="V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622.67278999999996</v>
      </c>
      <c r="W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685.14278999999988</v>
      </c>
      <c r="X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754.28278999999998</v>
      </c>
      <c r="Y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665.98278999999991</v>
      </c>
    </row>
    <row r="79" spans="1:25" x14ac:dyDescent="0.2">
      <c r="A79" s="79">
        <f t="shared" si="1"/>
        <v>42641</v>
      </c>
      <c r="B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644.4927899999999</v>
      </c>
      <c r="C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617.63278999999989</v>
      </c>
      <c r="D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649.98278999999991</v>
      </c>
      <c r="E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670.8627899999999</v>
      </c>
      <c r="F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671.13278999999989</v>
      </c>
      <c r="G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650.1227899999999</v>
      </c>
      <c r="H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629.93278999999995</v>
      </c>
      <c r="I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831.19278999999995</v>
      </c>
      <c r="J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802.80278999999996</v>
      </c>
      <c r="K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702.59278999999992</v>
      </c>
      <c r="L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689.80278999999996</v>
      </c>
      <c r="M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709.07278999999994</v>
      </c>
      <c r="N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749.82278999999994</v>
      </c>
      <c r="O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772.00278999999989</v>
      </c>
      <c r="P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771.9927899999999</v>
      </c>
      <c r="Q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754.00278999999989</v>
      </c>
      <c r="R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754.22278999999992</v>
      </c>
      <c r="S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700.65278999999987</v>
      </c>
      <c r="T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684.73278999999991</v>
      </c>
      <c r="U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733.48278999999991</v>
      </c>
      <c r="V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694.00278999999989</v>
      </c>
      <c r="W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628.19278999999995</v>
      </c>
      <c r="X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671.80278999999996</v>
      </c>
      <c r="Y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792.34278999999992</v>
      </c>
    </row>
    <row r="80" spans="1:25" x14ac:dyDescent="0.2">
      <c r="A80" s="79">
        <f t="shared" si="1"/>
        <v>42642</v>
      </c>
      <c r="B80" s="10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631.41278999999997</v>
      </c>
      <c r="C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618.58278999999993</v>
      </c>
      <c r="D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642.86279000000002</v>
      </c>
      <c r="E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656.28278999999998</v>
      </c>
      <c r="F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656.50278999999989</v>
      </c>
      <c r="G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630.1227899999999</v>
      </c>
      <c r="H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627.14278999999988</v>
      </c>
      <c r="I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870.59279000000004</v>
      </c>
      <c r="J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836.00279</v>
      </c>
      <c r="K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715.20278999999994</v>
      </c>
      <c r="L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721.76278999999988</v>
      </c>
      <c r="M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721.7427899999999</v>
      </c>
      <c r="N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756.19278999999995</v>
      </c>
      <c r="O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771.08278999999993</v>
      </c>
      <c r="P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771.60278999999991</v>
      </c>
      <c r="Q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728.65278999999998</v>
      </c>
      <c r="R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729.05278999999985</v>
      </c>
      <c r="S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642.26278999999988</v>
      </c>
      <c r="T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733.6127899999999</v>
      </c>
      <c r="U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711.97278999999992</v>
      </c>
      <c r="V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664.67278999999985</v>
      </c>
      <c r="W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645.58278999999993</v>
      </c>
      <c r="X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650.7427899999999</v>
      </c>
      <c r="Y80" s="13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736.52278999999987</v>
      </c>
    </row>
    <row r="81" spans="1:27" x14ac:dyDescent="0.2">
      <c r="A81" s="79">
        <f t="shared" ref="A81:A82" si="2">A44</f>
        <v>42643</v>
      </c>
      <c r="B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630.77278999999987</v>
      </c>
      <c r="C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642.90278999999998</v>
      </c>
      <c r="D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670.70278999999994</v>
      </c>
      <c r="E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685.40278999999987</v>
      </c>
      <c r="F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685.63279</v>
      </c>
      <c r="G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656.73278999999991</v>
      </c>
      <c r="H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618.72278999999992</v>
      </c>
      <c r="I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887.62279000000001</v>
      </c>
      <c r="J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872.65278999999987</v>
      </c>
      <c r="K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771.88278999999989</v>
      </c>
      <c r="L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742.70278999999994</v>
      </c>
      <c r="M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742.58278999999982</v>
      </c>
      <c r="N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742.47278999999992</v>
      </c>
      <c r="O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756.86279000000002</v>
      </c>
      <c r="P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728.55278999999996</v>
      </c>
      <c r="Q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650.65278999999998</v>
      </c>
      <c r="R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621.77278999999987</v>
      </c>
      <c r="S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645.82278999999994</v>
      </c>
      <c r="T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736.44278999999995</v>
      </c>
      <c r="U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738.25278999999989</v>
      </c>
      <c r="V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673.97278999999992</v>
      </c>
      <c r="W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629.26278999999988</v>
      </c>
      <c r="X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671.30278999999985</v>
      </c>
      <c r="Y81" s="136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763.06278999999984</v>
      </c>
    </row>
    <row r="82" spans="1:27" hidden="1" x14ac:dyDescent="0.2">
      <c r="A82" s="79">
        <f t="shared" si="2"/>
        <v>42644</v>
      </c>
      <c r="B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C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D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E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F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G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H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I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J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K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L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M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N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O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P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Q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R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S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T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U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V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W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X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Y82" s="136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</row>
    <row r="83" spans="1:27" x14ac:dyDescent="0.2">
      <c r="A83" s="85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</row>
    <row r="84" spans="1:27" x14ac:dyDescent="0.25">
      <c r="A84" s="87" t="s">
        <v>151</v>
      </c>
    </row>
    <row r="85" spans="1:27" ht="12.75" x14ac:dyDescent="0.2">
      <c r="A85" s="167" t="s">
        <v>48</v>
      </c>
      <c r="B85" s="170" t="s">
        <v>121</v>
      </c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2"/>
    </row>
    <row r="86" spans="1:27" ht="12.75" x14ac:dyDescent="0.2">
      <c r="A86" s="168"/>
      <c r="B86" s="173"/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5"/>
    </row>
    <row r="87" spans="1:27" ht="12.75" customHeight="1" x14ac:dyDescent="0.2">
      <c r="A87" s="168"/>
      <c r="B87" s="176" t="s">
        <v>122</v>
      </c>
      <c r="C87" s="165" t="s">
        <v>123</v>
      </c>
      <c r="D87" s="165" t="s">
        <v>124</v>
      </c>
      <c r="E87" s="165" t="s">
        <v>125</v>
      </c>
      <c r="F87" s="165" t="s">
        <v>126</v>
      </c>
      <c r="G87" s="165" t="s">
        <v>127</v>
      </c>
      <c r="H87" s="165" t="s">
        <v>128</v>
      </c>
      <c r="I87" s="165" t="s">
        <v>129</v>
      </c>
      <c r="J87" s="165" t="s">
        <v>130</v>
      </c>
      <c r="K87" s="165" t="s">
        <v>131</v>
      </c>
      <c r="L87" s="165" t="s">
        <v>132</v>
      </c>
      <c r="M87" s="165" t="s">
        <v>133</v>
      </c>
      <c r="N87" s="178" t="s">
        <v>134</v>
      </c>
      <c r="O87" s="165" t="s">
        <v>135</v>
      </c>
      <c r="P87" s="165" t="s">
        <v>136</v>
      </c>
      <c r="Q87" s="165" t="s">
        <v>137</v>
      </c>
      <c r="R87" s="165" t="s">
        <v>138</v>
      </c>
      <c r="S87" s="165" t="s">
        <v>139</v>
      </c>
      <c r="T87" s="165" t="s">
        <v>140</v>
      </c>
      <c r="U87" s="165" t="s">
        <v>141</v>
      </c>
      <c r="V87" s="165" t="s">
        <v>142</v>
      </c>
      <c r="W87" s="165" t="s">
        <v>143</v>
      </c>
      <c r="X87" s="165" t="s">
        <v>144</v>
      </c>
      <c r="Y87" s="165" t="s">
        <v>145</v>
      </c>
    </row>
    <row r="88" spans="1:27" ht="11.25" customHeight="1" x14ac:dyDescent="0.2">
      <c r="A88" s="169"/>
      <c r="B88" s="177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79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</row>
    <row r="89" spans="1:27" ht="18.75" customHeight="1" x14ac:dyDescent="0.2">
      <c r="A89" s="79">
        <f t="shared" ref="A89:A117" si="3">A52</f>
        <v>42614</v>
      </c>
      <c r="B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648.89278999999999</v>
      </c>
      <c r="C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708.07278999999994</v>
      </c>
      <c r="D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778.10278999999991</v>
      </c>
      <c r="E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797.42278999999985</v>
      </c>
      <c r="F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817.6227899999999</v>
      </c>
      <c r="G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838.18278999999995</v>
      </c>
      <c r="H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777.90278999999998</v>
      </c>
      <c r="I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1135.0627899999999</v>
      </c>
      <c r="J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1063.8927900000001</v>
      </c>
      <c r="K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889.13278999999989</v>
      </c>
      <c r="L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841.76278999999988</v>
      </c>
      <c r="M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842.02278999999999</v>
      </c>
      <c r="N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842.48278999999991</v>
      </c>
      <c r="O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842.8727899999999</v>
      </c>
      <c r="P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843.07278999999994</v>
      </c>
      <c r="Q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768.23279000000002</v>
      </c>
      <c r="R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768.44278999999995</v>
      </c>
      <c r="S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803.68278999999995</v>
      </c>
      <c r="T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797.77278999999999</v>
      </c>
      <c r="U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665.6227899999999</v>
      </c>
      <c r="V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691.82278999999994</v>
      </c>
      <c r="W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745.56278999999984</v>
      </c>
      <c r="X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781.52278999999999</v>
      </c>
      <c r="Y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617.44278999999995</v>
      </c>
      <c r="AA89" s="80"/>
    </row>
    <row r="90" spans="1:27" x14ac:dyDescent="0.2">
      <c r="A90" s="79">
        <f t="shared" si="3"/>
        <v>42615</v>
      </c>
      <c r="B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662.01278999999988</v>
      </c>
      <c r="C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724.39278999999999</v>
      </c>
      <c r="D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787.54278999999997</v>
      </c>
      <c r="E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759.17278999999996</v>
      </c>
      <c r="F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796.9927899999999</v>
      </c>
      <c r="G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838.64278999999999</v>
      </c>
      <c r="H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778.09278999999992</v>
      </c>
      <c r="I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1135.01279</v>
      </c>
      <c r="J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1064.21279</v>
      </c>
      <c r="K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890.22278999999992</v>
      </c>
      <c r="L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861.91278999999986</v>
      </c>
      <c r="M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862.77278999999999</v>
      </c>
      <c r="N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862.13279</v>
      </c>
      <c r="O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861.85278999999991</v>
      </c>
      <c r="P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861.9927899999999</v>
      </c>
      <c r="Q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782.6227899999999</v>
      </c>
      <c r="R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782.77278999999987</v>
      </c>
      <c r="S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804.34278999999992</v>
      </c>
      <c r="T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797.53278999999986</v>
      </c>
      <c r="U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650.97278999999992</v>
      </c>
      <c r="V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692.69278999999995</v>
      </c>
      <c r="W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753.76279</v>
      </c>
      <c r="X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811.34278999999992</v>
      </c>
      <c r="Y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618.19278999999995</v>
      </c>
    </row>
    <row r="91" spans="1:27" x14ac:dyDescent="0.2">
      <c r="A91" s="79">
        <f t="shared" si="3"/>
        <v>42616</v>
      </c>
      <c r="B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716.39278999999988</v>
      </c>
      <c r="C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770.55278999999996</v>
      </c>
      <c r="D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809.94278999999995</v>
      </c>
      <c r="E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831.39278999999999</v>
      </c>
      <c r="F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854.06278999999995</v>
      </c>
      <c r="G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854.81278999999984</v>
      </c>
      <c r="H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752.60278999999991</v>
      </c>
      <c r="I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607.57278999999983</v>
      </c>
      <c r="J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624.91278999999997</v>
      </c>
      <c r="K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912.46278999999993</v>
      </c>
      <c r="L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922.97278999999992</v>
      </c>
      <c r="M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923.69278999999995</v>
      </c>
      <c r="N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922.44278999999995</v>
      </c>
      <c r="O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922.35278999999991</v>
      </c>
      <c r="P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922.57278999999983</v>
      </c>
      <c r="Q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922.52278999999987</v>
      </c>
      <c r="R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922.77278999999987</v>
      </c>
      <c r="S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883.52278999999987</v>
      </c>
      <c r="T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813.27278999999987</v>
      </c>
      <c r="U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710.46278999999993</v>
      </c>
      <c r="V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685.08278999999982</v>
      </c>
      <c r="W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765.23278999999991</v>
      </c>
      <c r="X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922.19278999999995</v>
      </c>
      <c r="Y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594.71278999999993</v>
      </c>
    </row>
    <row r="92" spans="1:27" x14ac:dyDescent="0.2">
      <c r="A92" s="79">
        <f t="shared" si="3"/>
        <v>42617</v>
      </c>
      <c r="B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717.7427899999999</v>
      </c>
      <c r="C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771.06278999999995</v>
      </c>
      <c r="D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811.18278999999995</v>
      </c>
      <c r="E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832.22278999999992</v>
      </c>
      <c r="F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854.75278999999989</v>
      </c>
      <c r="G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855.6227899999999</v>
      </c>
      <c r="H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753.06278999999984</v>
      </c>
      <c r="I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608.63278999999989</v>
      </c>
      <c r="J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605.89278999999999</v>
      </c>
      <c r="K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965.96278999999993</v>
      </c>
      <c r="L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943.71278999999993</v>
      </c>
      <c r="M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944.39278999999988</v>
      </c>
      <c r="N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944.39278999999988</v>
      </c>
      <c r="O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944.28278999999986</v>
      </c>
      <c r="P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988.52278999999987</v>
      </c>
      <c r="Q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988.96278999999993</v>
      </c>
      <c r="R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988.9927899999999</v>
      </c>
      <c r="S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923.8727899999999</v>
      </c>
      <c r="T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822.52278999999987</v>
      </c>
      <c r="U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724.51279</v>
      </c>
      <c r="V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738.32278999999983</v>
      </c>
      <c r="W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797.15278999999987</v>
      </c>
      <c r="X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945.03278999999986</v>
      </c>
      <c r="Y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628.9927899999999</v>
      </c>
    </row>
    <row r="93" spans="1:27" x14ac:dyDescent="0.2">
      <c r="A93" s="79">
        <f t="shared" si="3"/>
        <v>42618</v>
      </c>
      <c r="B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663.89278999999988</v>
      </c>
      <c r="C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726.05278999999996</v>
      </c>
      <c r="D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788.92278999999996</v>
      </c>
      <c r="E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779.15278999999998</v>
      </c>
      <c r="F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799.08278999999993</v>
      </c>
      <c r="G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799.38278999999989</v>
      </c>
      <c r="H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726.02278999999999</v>
      </c>
      <c r="I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1037.0827899999999</v>
      </c>
      <c r="J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1068.04279</v>
      </c>
      <c r="K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923.66278999999997</v>
      </c>
      <c r="L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863.8727899999999</v>
      </c>
      <c r="M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845.3727899999999</v>
      </c>
      <c r="N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863.83278999999982</v>
      </c>
      <c r="O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902.85278999999991</v>
      </c>
      <c r="P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902.83278999999993</v>
      </c>
      <c r="Q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828.38278999999989</v>
      </c>
      <c r="R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813.05278999999996</v>
      </c>
      <c r="S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805.92278999999996</v>
      </c>
      <c r="T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744.34278999999992</v>
      </c>
      <c r="U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652.28278999999998</v>
      </c>
      <c r="V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720.8627899999999</v>
      </c>
      <c r="W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779.22278999999992</v>
      </c>
      <c r="X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860.84278999999992</v>
      </c>
      <c r="Y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599.20278999999994</v>
      </c>
    </row>
    <row r="94" spans="1:27" x14ac:dyDescent="0.2">
      <c r="A94" s="79">
        <f t="shared" si="3"/>
        <v>42619</v>
      </c>
      <c r="B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701.87279000000001</v>
      </c>
      <c r="C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743.05278999999996</v>
      </c>
      <c r="D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789.16278999999997</v>
      </c>
      <c r="E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798.71278999999993</v>
      </c>
      <c r="F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760.48278999999991</v>
      </c>
      <c r="G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798.76278999999988</v>
      </c>
      <c r="H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751.66278999999997</v>
      </c>
      <c r="I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1058.97279</v>
      </c>
      <c r="J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1093.24279</v>
      </c>
      <c r="K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943.45278999999994</v>
      </c>
      <c r="L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922.31278999999995</v>
      </c>
      <c r="M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922.30278999999985</v>
      </c>
      <c r="N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943.98278999999991</v>
      </c>
      <c r="O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943.83278999999993</v>
      </c>
      <c r="P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943.97278999999992</v>
      </c>
      <c r="Q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843.3627899999999</v>
      </c>
      <c r="R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885.67278999999985</v>
      </c>
      <c r="S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912.46278999999993</v>
      </c>
      <c r="T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843.78278999999986</v>
      </c>
      <c r="U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650.83278999999993</v>
      </c>
      <c r="V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692.90278999999998</v>
      </c>
      <c r="W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762.18278999999984</v>
      </c>
      <c r="X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811.7427899999999</v>
      </c>
      <c r="Y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608.84278999999992</v>
      </c>
    </row>
    <row r="95" spans="1:27" x14ac:dyDescent="0.2">
      <c r="A95" s="79">
        <f t="shared" si="3"/>
        <v>42620</v>
      </c>
      <c r="B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701.77278999999987</v>
      </c>
      <c r="C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743.08278999999993</v>
      </c>
      <c r="D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789.16278999999997</v>
      </c>
      <c r="E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798.71278999999993</v>
      </c>
      <c r="F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779.21278999999993</v>
      </c>
      <c r="G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798.77278999999987</v>
      </c>
      <c r="H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751.27278999999987</v>
      </c>
      <c r="I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1058.72279</v>
      </c>
      <c r="J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1093.23279</v>
      </c>
      <c r="K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943.27278999999987</v>
      </c>
      <c r="L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922.08278999999993</v>
      </c>
      <c r="M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901.3727899999999</v>
      </c>
      <c r="N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943.44278999999995</v>
      </c>
      <c r="O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943.19278999999983</v>
      </c>
      <c r="P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943.60278999999991</v>
      </c>
      <c r="Q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827.42278999999996</v>
      </c>
      <c r="R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812.27278999999987</v>
      </c>
      <c r="S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843.6227899999999</v>
      </c>
      <c r="T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783.47278999999992</v>
      </c>
      <c r="U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640.60278999999991</v>
      </c>
      <c r="V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692.95278999999994</v>
      </c>
      <c r="W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762.1227899999999</v>
      </c>
      <c r="X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811.59278999999992</v>
      </c>
      <c r="Y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612.54278999999985</v>
      </c>
    </row>
    <row r="96" spans="1:27" x14ac:dyDescent="0.2">
      <c r="A96" s="79">
        <f t="shared" si="3"/>
        <v>42621</v>
      </c>
      <c r="B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694.91278999999997</v>
      </c>
      <c r="C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762.40278999999987</v>
      </c>
      <c r="D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800.55278999999996</v>
      </c>
      <c r="E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810.55278999999985</v>
      </c>
      <c r="F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810.4927899999999</v>
      </c>
      <c r="G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820.78278999999986</v>
      </c>
      <c r="H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744.39278999999999</v>
      </c>
      <c r="I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1049.8927899999999</v>
      </c>
      <c r="J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1041.70279</v>
      </c>
      <c r="K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923.39278999999999</v>
      </c>
      <c r="L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893.13278999999989</v>
      </c>
      <c r="M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902.88279</v>
      </c>
      <c r="N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945.18278999999995</v>
      </c>
      <c r="O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944.79278999999985</v>
      </c>
      <c r="P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923.12279000000001</v>
      </c>
      <c r="Q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828.07278999999994</v>
      </c>
      <c r="R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828.26278999999988</v>
      </c>
      <c r="S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844.21278999999993</v>
      </c>
      <c r="T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743.91278999999986</v>
      </c>
      <c r="U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631.58278999999982</v>
      </c>
      <c r="V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680.91278999999986</v>
      </c>
      <c r="W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763.31278999999995</v>
      </c>
      <c r="X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828.44278999999995</v>
      </c>
      <c r="Y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600.97278999999992</v>
      </c>
    </row>
    <row r="97" spans="1:25" x14ac:dyDescent="0.2">
      <c r="A97" s="79">
        <f t="shared" si="3"/>
        <v>42622</v>
      </c>
      <c r="B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694.88279</v>
      </c>
      <c r="C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762.08278999999993</v>
      </c>
      <c r="D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800.13278999999989</v>
      </c>
      <c r="E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810.32278999999983</v>
      </c>
      <c r="F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810.31278999999984</v>
      </c>
      <c r="G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820.59278999999992</v>
      </c>
      <c r="H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762.04278999999985</v>
      </c>
      <c r="I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1049.0727899999999</v>
      </c>
      <c r="J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1041.02279</v>
      </c>
      <c r="K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923.60278999999991</v>
      </c>
      <c r="L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893.04278999999985</v>
      </c>
      <c r="M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863.77278999999987</v>
      </c>
      <c r="N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882.77278999999999</v>
      </c>
      <c r="O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882.58278999999993</v>
      </c>
      <c r="P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882.60278999999991</v>
      </c>
      <c r="Q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812.91278999999997</v>
      </c>
      <c r="R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828.90278999999987</v>
      </c>
      <c r="S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861.22278999999992</v>
      </c>
      <c r="T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784.17278999999985</v>
      </c>
      <c r="U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631.92278999999996</v>
      </c>
      <c r="V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681.26278999999988</v>
      </c>
      <c r="W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763.53278999999986</v>
      </c>
      <c r="X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828.71278999999993</v>
      </c>
      <c r="Y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600.20278999999982</v>
      </c>
    </row>
    <row r="98" spans="1:25" x14ac:dyDescent="0.2">
      <c r="A98" s="79">
        <f t="shared" si="3"/>
        <v>42623</v>
      </c>
      <c r="B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755.53278999999998</v>
      </c>
      <c r="C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814.41278999999997</v>
      </c>
      <c r="D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858.46278999999993</v>
      </c>
      <c r="E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882.1127899999999</v>
      </c>
      <c r="F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870.14278999999999</v>
      </c>
      <c r="G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881.95278999999994</v>
      </c>
      <c r="H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813.95278999999982</v>
      </c>
      <c r="I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657.13278999999989</v>
      </c>
      <c r="J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616.47278999999992</v>
      </c>
      <c r="K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925.46278999999993</v>
      </c>
      <c r="L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926.03278999999986</v>
      </c>
      <c r="M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905.48278999999991</v>
      </c>
      <c r="N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946.93278999999995</v>
      </c>
      <c r="O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946.95278999999994</v>
      </c>
      <c r="P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925.8627899999999</v>
      </c>
      <c r="Q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980.30278999999996</v>
      </c>
      <c r="R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980.25279</v>
      </c>
      <c r="S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1015.80279</v>
      </c>
      <c r="T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790.82278999999994</v>
      </c>
      <c r="U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635.71278999999993</v>
      </c>
      <c r="V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641.27278999999999</v>
      </c>
      <c r="W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699.6127899999999</v>
      </c>
      <c r="X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831.53278999999998</v>
      </c>
      <c r="Y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614.38278999999989</v>
      </c>
    </row>
    <row r="99" spans="1:25" x14ac:dyDescent="0.2">
      <c r="A99" s="79">
        <f t="shared" si="3"/>
        <v>42624</v>
      </c>
      <c r="B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755.55278999999996</v>
      </c>
      <c r="C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825.29278999999985</v>
      </c>
      <c r="D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870.14278999999999</v>
      </c>
      <c r="E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881.91278999999986</v>
      </c>
      <c r="F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870.14278999999999</v>
      </c>
      <c r="G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907.06278999999995</v>
      </c>
      <c r="H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835.71278999999993</v>
      </c>
      <c r="I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793.94278999999995</v>
      </c>
      <c r="J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687.66278999999997</v>
      </c>
      <c r="K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1093.6027900000001</v>
      </c>
      <c r="L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1015.43279</v>
      </c>
      <c r="M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979.98278999999991</v>
      </c>
      <c r="N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979.95278999999982</v>
      </c>
      <c r="O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1015.3627899999999</v>
      </c>
      <c r="P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1015.2427899999999</v>
      </c>
      <c r="Q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980.29278999999997</v>
      </c>
      <c r="R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980.6227899999999</v>
      </c>
      <c r="S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1016.1327899999999</v>
      </c>
      <c r="T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767.78278999999986</v>
      </c>
      <c r="U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651.83278999999993</v>
      </c>
      <c r="V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664.02278999999987</v>
      </c>
      <c r="W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733.27278999999999</v>
      </c>
      <c r="X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877.57278999999994</v>
      </c>
      <c r="Y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596.22278999999992</v>
      </c>
    </row>
    <row r="100" spans="1:25" x14ac:dyDescent="0.2">
      <c r="A100" s="79">
        <f t="shared" si="3"/>
        <v>42625</v>
      </c>
      <c r="B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695.2427899999999</v>
      </c>
      <c r="C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762.61279000000002</v>
      </c>
      <c r="D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800.42278999999996</v>
      </c>
      <c r="E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820.76278999999988</v>
      </c>
      <c r="F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810.64278999999999</v>
      </c>
      <c r="G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842.25279</v>
      </c>
      <c r="H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762.14278999999988</v>
      </c>
      <c r="I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1098.8627899999999</v>
      </c>
      <c r="J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1040.4127899999999</v>
      </c>
      <c r="K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922.84278999999992</v>
      </c>
      <c r="L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882.62279000000001</v>
      </c>
      <c r="M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863.35278999999991</v>
      </c>
      <c r="N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882.35279000000003</v>
      </c>
      <c r="O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902.35278999999991</v>
      </c>
      <c r="P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923.23278999999991</v>
      </c>
      <c r="Q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828.83278999999982</v>
      </c>
      <c r="R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861.14278999999988</v>
      </c>
      <c r="S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904.97278999999992</v>
      </c>
      <c r="T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798.59278999999992</v>
      </c>
      <c r="U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641.00278999999989</v>
      </c>
      <c r="V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693.96278999999993</v>
      </c>
      <c r="W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778.47278999999992</v>
      </c>
      <c r="X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844.46278999999993</v>
      </c>
      <c r="Y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599.75278999999989</v>
      </c>
    </row>
    <row r="101" spans="1:25" x14ac:dyDescent="0.2">
      <c r="A101" s="79">
        <f t="shared" si="3"/>
        <v>42626</v>
      </c>
      <c r="B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703.01278999999988</v>
      </c>
      <c r="C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744.65278999999998</v>
      </c>
      <c r="D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762.69278999999995</v>
      </c>
      <c r="E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781.38279</v>
      </c>
      <c r="F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781.25279</v>
      </c>
      <c r="G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800.77278999999987</v>
      </c>
      <c r="H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727.05278999999985</v>
      </c>
      <c r="I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1061.21279</v>
      </c>
      <c r="J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1014.7127899999999</v>
      </c>
      <c r="K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882.54278999999997</v>
      </c>
      <c r="L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827.71278999999993</v>
      </c>
      <c r="M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827.42278999999996</v>
      </c>
      <c r="N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845.02278999999987</v>
      </c>
      <c r="O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853.96278999999993</v>
      </c>
      <c r="P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854.08278999999993</v>
      </c>
      <c r="Q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813.3627899999999</v>
      </c>
      <c r="R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813.47278999999992</v>
      </c>
      <c r="S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844.8727899999999</v>
      </c>
      <c r="T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695.14278999999988</v>
      </c>
      <c r="U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622.03278999999986</v>
      </c>
      <c r="V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669.19278999999995</v>
      </c>
      <c r="W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747.97278999999992</v>
      </c>
      <c r="X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798.03278999999998</v>
      </c>
      <c r="Y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617.4927899999999</v>
      </c>
    </row>
    <row r="102" spans="1:25" x14ac:dyDescent="0.2">
      <c r="A102" s="79">
        <f t="shared" si="3"/>
        <v>42627</v>
      </c>
      <c r="B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703.67278999999996</v>
      </c>
      <c r="C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745.54278999999985</v>
      </c>
      <c r="D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782.13278999999989</v>
      </c>
      <c r="E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763.3627899999999</v>
      </c>
      <c r="F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782.04278999999997</v>
      </c>
      <c r="G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781.96278999999993</v>
      </c>
      <c r="H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727.9927899999999</v>
      </c>
      <c r="I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1038.3427899999999</v>
      </c>
      <c r="J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1015.6327899999999</v>
      </c>
      <c r="K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845.53278999999986</v>
      </c>
      <c r="L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802.63278999999989</v>
      </c>
      <c r="M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794.04278999999997</v>
      </c>
      <c r="N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845.4927899999999</v>
      </c>
      <c r="O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845.53278999999986</v>
      </c>
      <c r="P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845.47278999999992</v>
      </c>
      <c r="Q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784.57278999999983</v>
      </c>
      <c r="R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799.00278999999989</v>
      </c>
      <c r="S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845.56278999999984</v>
      </c>
      <c r="T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719.38278999999989</v>
      </c>
      <c r="U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632.34278999999992</v>
      </c>
      <c r="V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694.08278999999993</v>
      </c>
      <c r="W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778.41278999999986</v>
      </c>
      <c r="X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828.38278999999989</v>
      </c>
      <c r="Y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611.02278999999987</v>
      </c>
    </row>
    <row r="103" spans="1:25" x14ac:dyDescent="0.2">
      <c r="A103" s="79">
        <f t="shared" si="3"/>
        <v>42628</v>
      </c>
      <c r="B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703.56278999999984</v>
      </c>
      <c r="C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745.32278999999994</v>
      </c>
      <c r="D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782.08278999999993</v>
      </c>
      <c r="E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781.95278999999994</v>
      </c>
      <c r="F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781.80278999999996</v>
      </c>
      <c r="G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781.8627899999999</v>
      </c>
      <c r="H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762.54278999999985</v>
      </c>
      <c r="I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1086.78279</v>
      </c>
      <c r="J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1054.8327899999999</v>
      </c>
      <c r="K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903.18278999999995</v>
      </c>
      <c r="L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883.88278999999989</v>
      </c>
      <c r="M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903.46278999999993</v>
      </c>
      <c r="N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924.20278999999994</v>
      </c>
      <c r="O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924.19278999999995</v>
      </c>
      <c r="P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945.76278999999988</v>
      </c>
      <c r="Q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845.13278999999989</v>
      </c>
      <c r="R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845.21278999999993</v>
      </c>
      <c r="S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887.39278999999988</v>
      </c>
      <c r="T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719.48278999999991</v>
      </c>
      <c r="U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632.55278999999996</v>
      </c>
      <c r="V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694.52278999999999</v>
      </c>
      <c r="W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778.66278999999986</v>
      </c>
      <c r="X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828.38278999999989</v>
      </c>
      <c r="Y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616.97278999999992</v>
      </c>
    </row>
    <row r="104" spans="1:25" x14ac:dyDescent="0.2">
      <c r="A104" s="79">
        <f t="shared" si="3"/>
        <v>42629</v>
      </c>
      <c r="B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703.83278999999993</v>
      </c>
      <c r="C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745.72278999999992</v>
      </c>
      <c r="D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782.28278999999986</v>
      </c>
      <c r="E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782.1227899999999</v>
      </c>
      <c r="F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782.09278999999992</v>
      </c>
      <c r="G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782.04278999999997</v>
      </c>
      <c r="H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763.02278999999999</v>
      </c>
      <c r="I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1087.5727899999999</v>
      </c>
      <c r="J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1055.01279</v>
      </c>
      <c r="K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903.57278999999994</v>
      </c>
      <c r="L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883.79278999999985</v>
      </c>
      <c r="M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903.88278999999989</v>
      </c>
      <c r="N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924.21278999999993</v>
      </c>
      <c r="O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924.10278999999991</v>
      </c>
      <c r="P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945.63278999999989</v>
      </c>
      <c r="Q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844.7427899999999</v>
      </c>
      <c r="R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844.68278999999995</v>
      </c>
      <c r="S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887.34278999999992</v>
      </c>
      <c r="T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719.34278999999992</v>
      </c>
      <c r="U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632.8727899999999</v>
      </c>
      <c r="V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694.66278999999997</v>
      </c>
      <c r="W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779.59278999999992</v>
      </c>
      <c r="X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829.3627899999999</v>
      </c>
      <c r="Y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615.43278999999995</v>
      </c>
    </row>
    <row r="105" spans="1:25" x14ac:dyDescent="0.2">
      <c r="A105" s="79">
        <f t="shared" si="3"/>
        <v>42630</v>
      </c>
      <c r="B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756.47278999999992</v>
      </c>
      <c r="C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795.00278999999989</v>
      </c>
      <c r="D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837.1127899999999</v>
      </c>
      <c r="E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836.9927899999999</v>
      </c>
      <c r="F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836.85278999999991</v>
      </c>
      <c r="G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815.40278999999987</v>
      </c>
      <c r="H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774.67278999999996</v>
      </c>
      <c r="I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703.95278999999994</v>
      </c>
      <c r="J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604.03278999999986</v>
      </c>
      <c r="K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969.3627899999999</v>
      </c>
      <c r="L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926.55278999999985</v>
      </c>
      <c r="M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947.66278999999997</v>
      </c>
      <c r="N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947.59278999999992</v>
      </c>
      <c r="O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992.7427899999999</v>
      </c>
      <c r="P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969.48278999999991</v>
      </c>
      <c r="Q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969.6227899999999</v>
      </c>
      <c r="R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981.40278999999987</v>
      </c>
      <c r="S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906.36279000000002</v>
      </c>
      <c r="T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700.05278999999985</v>
      </c>
      <c r="U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637.01278999999988</v>
      </c>
      <c r="V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652.89278999999988</v>
      </c>
      <c r="W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713.28278999999998</v>
      </c>
      <c r="X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850.26278999999988</v>
      </c>
      <c r="Y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595.72278999999992</v>
      </c>
    </row>
    <row r="106" spans="1:25" x14ac:dyDescent="0.2">
      <c r="A106" s="79">
        <f t="shared" si="3"/>
        <v>42631</v>
      </c>
      <c r="B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738.50278999999989</v>
      </c>
      <c r="C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775.43278999999995</v>
      </c>
      <c r="D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837.1227899999999</v>
      </c>
      <c r="E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836.96278999999993</v>
      </c>
      <c r="F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836.93278999999995</v>
      </c>
      <c r="G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815.54278999999985</v>
      </c>
      <c r="H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775.04278999999985</v>
      </c>
      <c r="I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775.02278999999987</v>
      </c>
      <c r="J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658.09278999999992</v>
      </c>
      <c r="K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1016.8027899999998</v>
      </c>
      <c r="L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992.85278999999991</v>
      </c>
      <c r="M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970.01278999999988</v>
      </c>
      <c r="N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970.14278999999988</v>
      </c>
      <c r="O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1004.9927899999999</v>
      </c>
      <c r="P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1042.26279</v>
      </c>
      <c r="Q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1041.5627899999999</v>
      </c>
      <c r="R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1041.6727900000001</v>
      </c>
      <c r="S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1016.7627899999999</v>
      </c>
      <c r="T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739.67278999999996</v>
      </c>
      <c r="U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631.54278999999985</v>
      </c>
      <c r="V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653.00278999999989</v>
      </c>
      <c r="W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713.39278999999999</v>
      </c>
      <c r="X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850.29278999999997</v>
      </c>
      <c r="Y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595.9927899999999</v>
      </c>
    </row>
    <row r="107" spans="1:25" x14ac:dyDescent="0.2">
      <c r="A107" s="79">
        <f t="shared" si="3"/>
        <v>42632</v>
      </c>
      <c r="B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703.70278999999994</v>
      </c>
      <c r="C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745.3627899999999</v>
      </c>
      <c r="D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781.82278999999994</v>
      </c>
      <c r="E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781.79278999999997</v>
      </c>
      <c r="F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781.81278999999995</v>
      </c>
      <c r="G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782.03278999999986</v>
      </c>
      <c r="H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745.10278999999991</v>
      </c>
      <c r="I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1015.42279</v>
      </c>
      <c r="J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1003.7527899999999</v>
      </c>
      <c r="K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864.27278999999999</v>
      </c>
      <c r="L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810.97278999999992</v>
      </c>
      <c r="M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828.07278999999994</v>
      </c>
      <c r="N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883.22278999999992</v>
      </c>
      <c r="O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864.16278999999997</v>
      </c>
      <c r="P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854.87279000000001</v>
      </c>
      <c r="Q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805.95278999999994</v>
      </c>
      <c r="R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813.34278999999992</v>
      </c>
      <c r="S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791.28278999999986</v>
      </c>
      <c r="T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695.19278999999995</v>
      </c>
      <c r="U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604.27278999999999</v>
      </c>
      <c r="V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669.96278999999993</v>
      </c>
      <c r="W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734.92278999999996</v>
      </c>
      <c r="X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784.57278999999983</v>
      </c>
      <c r="Y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612.78278999999986</v>
      </c>
    </row>
    <row r="108" spans="1:25" x14ac:dyDescent="0.2">
      <c r="A108" s="79">
        <f t="shared" si="3"/>
        <v>42633</v>
      </c>
      <c r="B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680.7427899999999</v>
      </c>
      <c r="C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712.02278999999987</v>
      </c>
      <c r="D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745.48278999999991</v>
      </c>
      <c r="E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763.29278999999997</v>
      </c>
      <c r="F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763.2427899999999</v>
      </c>
      <c r="G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727.90278999999998</v>
      </c>
      <c r="H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702.90278999999987</v>
      </c>
      <c r="I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1014.9427899999998</v>
      </c>
      <c r="J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944.80278999999985</v>
      </c>
      <c r="K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845.21278999999993</v>
      </c>
      <c r="L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810.54278999999985</v>
      </c>
      <c r="M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794.05278999999996</v>
      </c>
      <c r="N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845.13278999999989</v>
      </c>
      <c r="O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845.33278999999982</v>
      </c>
      <c r="P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845.33278999999982</v>
      </c>
      <c r="Q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798.30278999999996</v>
      </c>
      <c r="R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813.13278999999989</v>
      </c>
      <c r="S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805.96278999999993</v>
      </c>
      <c r="T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662.29278999999997</v>
      </c>
      <c r="U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595.31278999999995</v>
      </c>
      <c r="V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646.66278999999997</v>
      </c>
      <c r="W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707.43278999999995</v>
      </c>
      <c r="X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756.97278999999992</v>
      </c>
      <c r="Y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650.91278999999997</v>
      </c>
    </row>
    <row r="109" spans="1:25" x14ac:dyDescent="0.2">
      <c r="A109" s="79">
        <f t="shared" si="3"/>
        <v>42634</v>
      </c>
      <c r="B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680.43278999999995</v>
      </c>
      <c r="C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711.67278999999996</v>
      </c>
      <c r="D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745.31278999999995</v>
      </c>
      <c r="E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763.2427899999999</v>
      </c>
      <c r="F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763.22278999999992</v>
      </c>
      <c r="G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727.98278999999991</v>
      </c>
      <c r="H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702.84278999999992</v>
      </c>
      <c r="I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1015.2427899999999</v>
      </c>
      <c r="J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1003.7527899999999</v>
      </c>
      <c r="K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903.40278999999998</v>
      </c>
      <c r="L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864.31278999999995</v>
      </c>
      <c r="M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883.63278999999989</v>
      </c>
      <c r="N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924.29278999999985</v>
      </c>
      <c r="O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935.01278999999988</v>
      </c>
      <c r="P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903.35278999999991</v>
      </c>
      <c r="Q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852.92278999999996</v>
      </c>
      <c r="R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895.98278999999991</v>
      </c>
      <c r="S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861.96278999999993</v>
      </c>
      <c r="T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695.7427899999999</v>
      </c>
      <c r="U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595.75278999999989</v>
      </c>
      <c r="V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646.80278999999996</v>
      </c>
      <c r="W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720.97278999999992</v>
      </c>
      <c r="X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784.48278999999991</v>
      </c>
      <c r="Y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622.46278999999981</v>
      </c>
    </row>
    <row r="110" spans="1:25" x14ac:dyDescent="0.2">
      <c r="A110" s="79">
        <f t="shared" si="3"/>
        <v>42635</v>
      </c>
      <c r="B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695.76278999999988</v>
      </c>
      <c r="C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728.09278999999992</v>
      </c>
      <c r="D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763.17278999999996</v>
      </c>
      <c r="E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781.79278999999997</v>
      </c>
      <c r="F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781.57278999999994</v>
      </c>
      <c r="G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762.90278999999998</v>
      </c>
      <c r="H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695.05278999999996</v>
      </c>
      <c r="I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1015.39279</v>
      </c>
      <c r="J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1003.5227899999999</v>
      </c>
      <c r="K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924.04278999999985</v>
      </c>
      <c r="L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893.42278999999996</v>
      </c>
      <c r="M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903.52278999999987</v>
      </c>
      <c r="N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945.9927899999999</v>
      </c>
      <c r="O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945.84278999999992</v>
      </c>
      <c r="P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935.03278999999986</v>
      </c>
      <c r="Q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836.88279</v>
      </c>
      <c r="R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844.83278999999993</v>
      </c>
      <c r="S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844.95278999999994</v>
      </c>
      <c r="T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662.6227899999999</v>
      </c>
      <c r="U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595.55278999999996</v>
      </c>
      <c r="V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646.44278999999995</v>
      </c>
      <c r="W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720.72278999999992</v>
      </c>
      <c r="X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784.25278999999989</v>
      </c>
      <c r="Y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620.59278999999992</v>
      </c>
    </row>
    <row r="111" spans="1:25" x14ac:dyDescent="0.2">
      <c r="A111" s="79">
        <f t="shared" si="3"/>
        <v>42636</v>
      </c>
      <c r="B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695.70278999999994</v>
      </c>
      <c r="C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728.17278999999996</v>
      </c>
      <c r="D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763.07278999999994</v>
      </c>
      <c r="E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781.84278999999992</v>
      </c>
      <c r="F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781.52278999999999</v>
      </c>
      <c r="G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762.58278999999982</v>
      </c>
      <c r="H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694.69278999999995</v>
      </c>
      <c r="I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1015.64279</v>
      </c>
      <c r="J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1069.8327900000002</v>
      </c>
      <c r="K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1005.04279</v>
      </c>
      <c r="L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1005.2427899999999</v>
      </c>
      <c r="M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1005.04279</v>
      </c>
      <c r="N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1004.7327899999999</v>
      </c>
      <c r="O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1004.6227899999999</v>
      </c>
      <c r="P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1004.67279</v>
      </c>
      <c r="Q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837.10278999999991</v>
      </c>
      <c r="R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813.94278999999983</v>
      </c>
      <c r="S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770.84278999999992</v>
      </c>
      <c r="T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622.79278999999997</v>
      </c>
      <c r="U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595.60278999999991</v>
      </c>
      <c r="V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646.29278999999985</v>
      </c>
      <c r="W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720.36279000000002</v>
      </c>
      <c r="X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784.10278999999991</v>
      </c>
      <c r="Y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620.51278999999988</v>
      </c>
    </row>
    <row r="112" spans="1:25" x14ac:dyDescent="0.2">
      <c r="A112" s="79">
        <f t="shared" si="3"/>
        <v>42637</v>
      </c>
      <c r="B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720.03278999999986</v>
      </c>
      <c r="C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774.32278999999994</v>
      </c>
      <c r="D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793.6227899999999</v>
      </c>
      <c r="E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814.1127899999999</v>
      </c>
      <c r="F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814.14278999999988</v>
      </c>
      <c r="G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793.47278999999992</v>
      </c>
      <c r="H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754.82278999999994</v>
      </c>
      <c r="I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737.57278999999994</v>
      </c>
      <c r="J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630.02278999999987</v>
      </c>
      <c r="K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969.70278999999994</v>
      </c>
      <c r="L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926.52278999999987</v>
      </c>
      <c r="M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926.44278999999983</v>
      </c>
      <c r="N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969.69278999999995</v>
      </c>
      <c r="O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992.79278999999985</v>
      </c>
      <c r="P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1017.2327899999999</v>
      </c>
      <c r="Q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1016.7927899999999</v>
      </c>
      <c r="R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1042.02279</v>
      </c>
      <c r="S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833.43278999999995</v>
      </c>
      <c r="T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631.19278999999995</v>
      </c>
      <c r="U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605.8627899999999</v>
      </c>
      <c r="V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631.14278999999988</v>
      </c>
      <c r="W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700.26279</v>
      </c>
      <c r="X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815.15278999999987</v>
      </c>
      <c r="Y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610.44278999999995</v>
      </c>
    </row>
    <row r="113" spans="1:27" x14ac:dyDescent="0.2">
      <c r="A113" s="79">
        <f t="shared" si="3"/>
        <v>42638</v>
      </c>
      <c r="B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737.70278999999994</v>
      </c>
      <c r="C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774.34278999999992</v>
      </c>
      <c r="D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793.83278999999982</v>
      </c>
      <c r="E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814.22278999999992</v>
      </c>
      <c r="F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814.18278999999984</v>
      </c>
      <c r="G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793.90278999999998</v>
      </c>
      <c r="H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774.07278999999994</v>
      </c>
      <c r="I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720.05278999999985</v>
      </c>
      <c r="J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650.6227899999999</v>
      </c>
      <c r="K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1185.5427900000002</v>
      </c>
      <c r="L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1185.55279</v>
      </c>
      <c r="M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1185.70279</v>
      </c>
      <c r="N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1185.51279</v>
      </c>
      <c r="O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1185.3627899999999</v>
      </c>
      <c r="P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1041.4227900000001</v>
      </c>
      <c r="Q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1041.4127900000001</v>
      </c>
      <c r="R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849.46278999999993</v>
      </c>
      <c r="S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768.32278999999994</v>
      </c>
      <c r="T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600.23278999999991</v>
      </c>
      <c r="U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598.10278999999991</v>
      </c>
      <c r="V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610.51278999999988</v>
      </c>
      <c r="W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663.72278999999992</v>
      </c>
      <c r="X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753.29278999999985</v>
      </c>
      <c r="Y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630.73278999999991</v>
      </c>
    </row>
    <row r="114" spans="1:27" x14ac:dyDescent="0.2">
      <c r="A114" s="79">
        <f t="shared" si="3"/>
        <v>42639</v>
      </c>
      <c r="B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695.54278999999985</v>
      </c>
      <c r="C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727.64278999999999</v>
      </c>
      <c r="D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744.79278999999997</v>
      </c>
      <c r="E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744.71278999999993</v>
      </c>
      <c r="F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762.63279</v>
      </c>
      <c r="G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762.7427899999999</v>
      </c>
      <c r="H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679.78278999999998</v>
      </c>
      <c r="I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972.38278999999989</v>
      </c>
      <c r="J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1070.05279</v>
      </c>
      <c r="K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947.41278999999997</v>
      </c>
      <c r="L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915.1127899999999</v>
      </c>
      <c r="M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925.82278999999994</v>
      </c>
      <c r="N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1017.7027899999999</v>
      </c>
      <c r="O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1017.39279</v>
      </c>
      <c r="P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1017.29279</v>
      </c>
      <c r="Q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914.65278999999987</v>
      </c>
      <c r="R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814.16278999999986</v>
      </c>
      <c r="S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662.78278999999986</v>
      </c>
      <c r="T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603.00278999999989</v>
      </c>
      <c r="U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629.14278999999988</v>
      </c>
      <c r="V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614.26278999999988</v>
      </c>
      <c r="W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669.76278999999988</v>
      </c>
      <c r="X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706.92278999999985</v>
      </c>
      <c r="Y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639.67278999999996</v>
      </c>
    </row>
    <row r="115" spans="1:27" x14ac:dyDescent="0.2">
      <c r="A115" s="79">
        <f t="shared" si="3"/>
        <v>42640</v>
      </c>
      <c r="B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681.96278999999993</v>
      </c>
      <c r="C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712.46278999999993</v>
      </c>
      <c r="D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728.52278999999987</v>
      </c>
      <c r="E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728.44278999999995</v>
      </c>
      <c r="F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746.25279</v>
      </c>
      <c r="G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745.9927899999999</v>
      </c>
      <c r="H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666.32278999999994</v>
      </c>
      <c r="I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953.35278999999991</v>
      </c>
      <c r="J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1043.54279</v>
      </c>
      <c r="K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787.70278999999994</v>
      </c>
      <c r="L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764.46278999999993</v>
      </c>
      <c r="M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772.27278999999999</v>
      </c>
      <c r="N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795.48278999999991</v>
      </c>
      <c r="O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795.34278999999992</v>
      </c>
      <c r="P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763.75278999999989</v>
      </c>
      <c r="Q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719.31278999999995</v>
      </c>
      <c r="R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701.93278999999995</v>
      </c>
      <c r="S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653.18278999999995</v>
      </c>
      <c r="T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610.20278999999994</v>
      </c>
      <c r="U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603.47278999999992</v>
      </c>
      <c r="V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604.64278999999999</v>
      </c>
      <c r="W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665.19278999999995</v>
      </c>
      <c r="X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732.20278999999994</v>
      </c>
      <c r="Y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646.62279000000001</v>
      </c>
    </row>
    <row r="116" spans="1:27" x14ac:dyDescent="0.2">
      <c r="A116" s="79">
        <f t="shared" si="3"/>
        <v>42641</v>
      </c>
      <c r="B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625.80278999999985</v>
      </c>
      <c r="C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599.76278999999988</v>
      </c>
      <c r="D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631.1227899999999</v>
      </c>
      <c r="E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651.35278999999991</v>
      </c>
      <c r="F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651.6127899999999</v>
      </c>
      <c r="G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631.25278999999989</v>
      </c>
      <c r="H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611.68278999999995</v>
      </c>
      <c r="I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806.7427899999999</v>
      </c>
      <c r="J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779.22278999999992</v>
      </c>
      <c r="K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682.1127899999999</v>
      </c>
      <c r="L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669.70278999999994</v>
      </c>
      <c r="M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688.38278999999989</v>
      </c>
      <c r="N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727.88279</v>
      </c>
      <c r="O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749.38278999999989</v>
      </c>
      <c r="P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749.3727899999999</v>
      </c>
      <c r="Q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731.92278999999996</v>
      </c>
      <c r="R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732.14278999999988</v>
      </c>
      <c r="S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680.22278999999992</v>
      </c>
      <c r="T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664.79278999999985</v>
      </c>
      <c r="U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712.04278999999985</v>
      </c>
      <c r="V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673.78278999999986</v>
      </c>
      <c r="W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609.99279000000001</v>
      </c>
      <c r="X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652.26279</v>
      </c>
      <c r="Y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769.09278999999992</v>
      </c>
    </row>
    <row r="117" spans="1:27" x14ac:dyDescent="0.2">
      <c r="A117" s="79">
        <f t="shared" si="3"/>
        <v>42642</v>
      </c>
      <c r="B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613.1227899999999</v>
      </c>
      <c r="C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600.68278999999995</v>
      </c>
      <c r="D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624.21278999999993</v>
      </c>
      <c r="E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637.22278999999992</v>
      </c>
      <c r="F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637.44278999999995</v>
      </c>
      <c r="G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611.8627899999999</v>
      </c>
      <c r="H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608.97278999999992</v>
      </c>
      <c r="I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844.93278999999995</v>
      </c>
      <c r="J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811.41278999999997</v>
      </c>
      <c r="K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694.32278999999983</v>
      </c>
      <c r="L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700.69278999999995</v>
      </c>
      <c r="M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700.66278999999997</v>
      </c>
      <c r="N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734.05278999999996</v>
      </c>
      <c r="O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748.48278999999991</v>
      </c>
      <c r="P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748.98278999999991</v>
      </c>
      <c r="Q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707.36279000000002</v>
      </c>
      <c r="R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707.7427899999999</v>
      </c>
      <c r="S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623.63278999999989</v>
      </c>
      <c r="T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712.16278999999986</v>
      </c>
      <c r="U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691.19278999999995</v>
      </c>
      <c r="V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645.35278999999991</v>
      </c>
      <c r="W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626.85278999999991</v>
      </c>
      <c r="X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631.85278999999991</v>
      </c>
      <c r="Y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714.9927899999999</v>
      </c>
    </row>
    <row r="118" spans="1:27" x14ac:dyDescent="0.2">
      <c r="A118" s="79">
        <f t="shared" ref="A118:A119" si="4">A81</f>
        <v>42643</v>
      </c>
      <c r="B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612.4927899999999</v>
      </c>
      <c r="C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624.25278999999989</v>
      </c>
      <c r="D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651.20278999999994</v>
      </c>
      <c r="E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665.45278999999994</v>
      </c>
      <c r="F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665.66278999999997</v>
      </c>
      <c r="G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637.65278999999998</v>
      </c>
      <c r="H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600.81278999999995</v>
      </c>
      <c r="I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861.43278999999995</v>
      </c>
      <c r="J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846.92278999999985</v>
      </c>
      <c r="K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749.26278999999988</v>
      </c>
      <c r="L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720.97278999999992</v>
      </c>
      <c r="M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720.8627899999999</v>
      </c>
      <c r="N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720.76279</v>
      </c>
      <c r="O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734.70278999999994</v>
      </c>
      <c r="P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707.26278999999988</v>
      </c>
      <c r="Q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631.76278999999988</v>
      </c>
      <c r="R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603.77278999999987</v>
      </c>
      <c r="S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627.08278999999993</v>
      </c>
      <c r="T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714.91278999999997</v>
      </c>
      <c r="U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716.66278999999997</v>
      </c>
      <c r="V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654.3627899999999</v>
      </c>
      <c r="W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611.03278999999986</v>
      </c>
      <c r="X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651.78278999999986</v>
      </c>
      <c r="Y118" s="136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740.71278999999993</v>
      </c>
    </row>
    <row r="119" spans="1:27" hidden="1" x14ac:dyDescent="0.2">
      <c r="A119" s="79">
        <f t="shared" si="4"/>
        <v>42644</v>
      </c>
      <c r="B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C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D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E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F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G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H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I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J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K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L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M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N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O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P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Q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R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S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T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U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V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W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X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Y119" s="136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</row>
    <row r="120" spans="1:27" x14ac:dyDescent="0.2">
      <c r="A120" s="85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7" x14ac:dyDescent="0.25">
      <c r="A121" s="87" t="s">
        <v>152</v>
      </c>
    </row>
    <row r="122" spans="1:27" ht="12.75" x14ac:dyDescent="0.2">
      <c r="A122" s="167" t="s">
        <v>48</v>
      </c>
      <c r="B122" s="170" t="s">
        <v>121</v>
      </c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2"/>
    </row>
    <row r="123" spans="1:27" ht="12.75" x14ac:dyDescent="0.2">
      <c r="A123" s="168"/>
      <c r="B123" s="173"/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5"/>
    </row>
    <row r="124" spans="1:27" ht="12.75" customHeight="1" x14ac:dyDescent="0.2">
      <c r="A124" s="168"/>
      <c r="B124" s="176" t="s">
        <v>122</v>
      </c>
      <c r="C124" s="165" t="s">
        <v>123</v>
      </c>
      <c r="D124" s="165" t="s">
        <v>124</v>
      </c>
      <c r="E124" s="165" t="s">
        <v>125</v>
      </c>
      <c r="F124" s="165" t="s">
        <v>126</v>
      </c>
      <c r="G124" s="165" t="s">
        <v>127</v>
      </c>
      <c r="H124" s="165" t="s">
        <v>128</v>
      </c>
      <c r="I124" s="165" t="s">
        <v>129</v>
      </c>
      <c r="J124" s="165" t="s">
        <v>130</v>
      </c>
      <c r="K124" s="165" t="s">
        <v>131</v>
      </c>
      <c r="L124" s="165" t="s">
        <v>132</v>
      </c>
      <c r="M124" s="165" t="s">
        <v>133</v>
      </c>
      <c r="N124" s="178" t="s">
        <v>134</v>
      </c>
      <c r="O124" s="165" t="s">
        <v>135</v>
      </c>
      <c r="P124" s="165" t="s">
        <v>136</v>
      </c>
      <c r="Q124" s="165" t="s">
        <v>137</v>
      </c>
      <c r="R124" s="165" t="s">
        <v>138</v>
      </c>
      <c r="S124" s="165" t="s">
        <v>139</v>
      </c>
      <c r="T124" s="165" t="s">
        <v>140</v>
      </c>
      <c r="U124" s="165" t="s">
        <v>141</v>
      </c>
      <c r="V124" s="165" t="s">
        <v>142</v>
      </c>
      <c r="W124" s="165" t="s">
        <v>143</v>
      </c>
      <c r="X124" s="165" t="s">
        <v>144</v>
      </c>
      <c r="Y124" s="165" t="s">
        <v>145</v>
      </c>
    </row>
    <row r="125" spans="1:27" ht="11.25" customHeight="1" x14ac:dyDescent="0.2">
      <c r="A125" s="169"/>
      <c r="B125" s="177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79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</row>
    <row r="126" spans="1:27" ht="18.75" customHeight="1" x14ac:dyDescent="0.2">
      <c r="A126" s="79">
        <f t="shared" ref="A126:A154" si="5">A89</f>
        <v>42614</v>
      </c>
      <c r="B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631.70278999999994</v>
      </c>
      <c r="C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689.21278999999993</v>
      </c>
      <c r="D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757.27278999999987</v>
      </c>
      <c r="E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776.05278999999985</v>
      </c>
      <c r="F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795.68278999999995</v>
      </c>
      <c r="G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815.66278999999986</v>
      </c>
      <c r="H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757.08278999999993</v>
      </c>
      <c r="I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1104.1927900000001</v>
      </c>
      <c r="J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1035.03279</v>
      </c>
      <c r="K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865.18278999999995</v>
      </c>
      <c r="L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819.15278999999998</v>
      </c>
      <c r="M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819.40278999999998</v>
      </c>
      <c r="N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819.84278999999992</v>
      </c>
      <c r="O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820.22278999999992</v>
      </c>
      <c r="P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820.42278999999996</v>
      </c>
      <c r="Q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747.68278999999995</v>
      </c>
      <c r="R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747.88278999999989</v>
      </c>
      <c r="S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782.13278999999989</v>
      </c>
      <c r="T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776.39278999999999</v>
      </c>
      <c r="U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647.95278999999994</v>
      </c>
      <c r="V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673.42278999999996</v>
      </c>
      <c r="W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725.65278999999987</v>
      </c>
      <c r="X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760.59278999999992</v>
      </c>
      <c r="Y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601.13278999999989</v>
      </c>
      <c r="AA126" s="80"/>
    </row>
    <row r="127" spans="1:27" x14ac:dyDescent="0.2">
      <c r="A127" s="79">
        <f t="shared" si="5"/>
        <v>42615</v>
      </c>
      <c r="B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644.45278999999982</v>
      </c>
      <c r="C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705.08278999999993</v>
      </c>
      <c r="D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766.44278999999995</v>
      </c>
      <c r="E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738.88278999999989</v>
      </c>
      <c r="F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775.63278999999989</v>
      </c>
      <c r="G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816.1127899999999</v>
      </c>
      <c r="H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757.26278999999988</v>
      </c>
      <c r="I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1104.1427900000001</v>
      </c>
      <c r="J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1035.3427899999999</v>
      </c>
      <c r="K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866.2427899999999</v>
      </c>
      <c r="L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838.73278999999991</v>
      </c>
      <c r="M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839.56278999999995</v>
      </c>
      <c r="N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838.93278999999995</v>
      </c>
      <c r="O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838.66278999999997</v>
      </c>
      <c r="P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838.80278999999996</v>
      </c>
      <c r="Q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761.67278999999996</v>
      </c>
      <c r="R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761.81278999999995</v>
      </c>
      <c r="S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782.77278999999999</v>
      </c>
      <c r="T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776.16278999999986</v>
      </c>
      <c r="U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633.72278999999992</v>
      </c>
      <c r="V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674.27278999999987</v>
      </c>
      <c r="W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733.61279000000002</v>
      </c>
      <c r="X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789.58278999999993</v>
      </c>
      <c r="Y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601.8627899999999</v>
      </c>
    </row>
    <row r="128" spans="1:27" x14ac:dyDescent="0.2">
      <c r="A128" s="79">
        <f t="shared" si="5"/>
        <v>42616</v>
      </c>
      <c r="B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697.30278999999996</v>
      </c>
      <c r="C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749.94278999999995</v>
      </c>
      <c r="D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788.21278999999993</v>
      </c>
      <c r="E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809.06278999999995</v>
      </c>
      <c r="F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831.09278999999992</v>
      </c>
      <c r="G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831.82278999999994</v>
      </c>
      <c r="H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732.4927899999999</v>
      </c>
      <c r="I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591.54278999999985</v>
      </c>
      <c r="J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608.39278999999999</v>
      </c>
      <c r="K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887.85278999999991</v>
      </c>
      <c r="L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898.07278999999994</v>
      </c>
      <c r="M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898.77278999999987</v>
      </c>
      <c r="N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897.55278999999996</v>
      </c>
      <c r="O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897.47278999999992</v>
      </c>
      <c r="P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897.67278999999985</v>
      </c>
      <c r="Q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897.63278999999989</v>
      </c>
      <c r="R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897.8727899999999</v>
      </c>
      <c r="S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859.72278999999992</v>
      </c>
      <c r="T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791.45278999999982</v>
      </c>
      <c r="U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691.53278999999998</v>
      </c>
      <c r="V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666.8627899999999</v>
      </c>
      <c r="W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744.77278999999987</v>
      </c>
      <c r="X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897.31278999999995</v>
      </c>
      <c r="Y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579.04278999999997</v>
      </c>
    </row>
    <row r="129" spans="1:25" x14ac:dyDescent="0.2">
      <c r="A129" s="79">
        <f t="shared" si="5"/>
        <v>42617</v>
      </c>
      <c r="B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698.6127899999999</v>
      </c>
      <c r="C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750.43278999999995</v>
      </c>
      <c r="D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789.42278999999996</v>
      </c>
      <c r="E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809.8727899999999</v>
      </c>
      <c r="F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831.76279</v>
      </c>
      <c r="G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832.6227899999999</v>
      </c>
      <c r="H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732.93278999999984</v>
      </c>
      <c r="I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592.57278999999983</v>
      </c>
      <c r="J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589.90278999999998</v>
      </c>
      <c r="K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939.85278999999991</v>
      </c>
      <c r="L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918.22278999999992</v>
      </c>
      <c r="M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918.88278999999989</v>
      </c>
      <c r="N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918.88278999999989</v>
      </c>
      <c r="O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918.78278999999986</v>
      </c>
      <c r="P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961.77278999999987</v>
      </c>
      <c r="Q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962.20278999999994</v>
      </c>
      <c r="R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962.23278999999991</v>
      </c>
      <c r="S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898.95278999999994</v>
      </c>
      <c r="T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800.44278999999983</v>
      </c>
      <c r="U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705.19278999999995</v>
      </c>
      <c r="V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718.6127899999999</v>
      </c>
      <c r="W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775.78278999999986</v>
      </c>
      <c r="X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919.51278999999988</v>
      </c>
      <c r="Y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612.3627899999999</v>
      </c>
    </row>
    <row r="130" spans="1:25" x14ac:dyDescent="0.2">
      <c r="A130" s="79">
        <f t="shared" si="5"/>
        <v>42618</v>
      </c>
      <c r="B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646.27278999999987</v>
      </c>
      <c r="C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706.68278999999995</v>
      </c>
      <c r="D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767.79278999999997</v>
      </c>
      <c r="E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758.29278999999997</v>
      </c>
      <c r="F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777.66278999999997</v>
      </c>
      <c r="G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777.95278999999994</v>
      </c>
      <c r="H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706.66278999999997</v>
      </c>
      <c r="I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1008.9727899999999</v>
      </c>
      <c r="J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1039.0627899999999</v>
      </c>
      <c r="K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898.7427899999999</v>
      </c>
      <c r="L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840.63279</v>
      </c>
      <c r="M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822.65278999999998</v>
      </c>
      <c r="N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840.59278999999981</v>
      </c>
      <c r="O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878.51278999999988</v>
      </c>
      <c r="P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878.4927899999999</v>
      </c>
      <c r="Q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806.13278999999989</v>
      </c>
      <c r="R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791.2427899999999</v>
      </c>
      <c r="S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784.31278999999995</v>
      </c>
      <c r="T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724.46278999999993</v>
      </c>
      <c r="U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634.9927899999999</v>
      </c>
      <c r="V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701.65278999999987</v>
      </c>
      <c r="W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758.36279000000002</v>
      </c>
      <c r="X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837.68278999999995</v>
      </c>
      <c r="Y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583.40278999999987</v>
      </c>
    </row>
    <row r="131" spans="1:25" x14ac:dyDescent="0.2">
      <c r="A131" s="79">
        <f t="shared" si="5"/>
        <v>42619</v>
      </c>
      <c r="B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683.18278999999995</v>
      </c>
      <c r="C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723.21278999999993</v>
      </c>
      <c r="D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768.02278999999999</v>
      </c>
      <c r="E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777.31278999999995</v>
      </c>
      <c r="F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740.15278999999998</v>
      </c>
      <c r="G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777.35278999999991</v>
      </c>
      <c r="H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731.58278999999993</v>
      </c>
      <c r="I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1030.24279</v>
      </c>
      <c r="J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1063.55279</v>
      </c>
      <c r="K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917.97278999999992</v>
      </c>
      <c r="L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897.42278999999996</v>
      </c>
      <c r="M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897.41278999999986</v>
      </c>
      <c r="N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918.48278999999991</v>
      </c>
      <c r="O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918.34278999999992</v>
      </c>
      <c r="P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918.47278999999992</v>
      </c>
      <c r="Q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820.70278999999994</v>
      </c>
      <c r="R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861.82278999999983</v>
      </c>
      <c r="S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887.85278999999991</v>
      </c>
      <c r="T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821.1127899999999</v>
      </c>
      <c r="U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633.58278999999993</v>
      </c>
      <c r="V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674.47278999999992</v>
      </c>
      <c r="W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741.80278999999985</v>
      </c>
      <c r="X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789.96278999999993</v>
      </c>
      <c r="Y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592.77278999999999</v>
      </c>
    </row>
    <row r="132" spans="1:25" x14ac:dyDescent="0.2">
      <c r="A132" s="79">
        <f t="shared" si="5"/>
        <v>42620</v>
      </c>
      <c r="B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683.09278999999992</v>
      </c>
      <c r="C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723.2427899999999</v>
      </c>
      <c r="D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768.02278999999999</v>
      </c>
      <c r="E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777.31278999999995</v>
      </c>
      <c r="F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758.35278999999991</v>
      </c>
      <c r="G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777.3627899999999</v>
      </c>
      <c r="H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731.19278999999995</v>
      </c>
      <c r="I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1030.00279</v>
      </c>
      <c r="J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1063.54279</v>
      </c>
      <c r="K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917.80278999999996</v>
      </c>
      <c r="L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897.21278999999993</v>
      </c>
      <c r="M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877.07278999999983</v>
      </c>
      <c r="N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917.96278999999993</v>
      </c>
      <c r="O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917.72278999999992</v>
      </c>
      <c r="P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918.1227899999999</v>
      </c>
      <c r="Q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805.21278999999993</v>
      </c>
      <c r="R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790.4927899999999</v>
      </c>
      <c r="S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820.95278999999994</v>
      </c>
      <c r="T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762.4927899999999</v>
      </c>
      <c r="U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623.64278999999999</v>
      </c>
      <c r="V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674.52278999999987</v>
      </c>
      <c r="W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741.7427899999999</v>
      </c>
      <c r="X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789.82278999999994</v>
      </c>
      <c r="Y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596.3627899999999</v>
      </c>
    </row>
    <row r="133" spans="1:25" x14ac:dyDescent="0.2">
      <c r="A133" s="79">
        <f t="shared" si="5"/>
        <v>42621</v>
      </c>
      <c r="B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676.43278999999995</v>
      </c>
      <c r="C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742.01278999999988</v>
      </c>
      <c r="D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779.09278999999992</v>
      </c>
      <c r="E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788.81278999999995</v>
      </c>
      <c r="F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788.75279</v>
      </c>
      <c r="G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798.75278999999989</v>
      </c>
      <c r="H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724.51279</v>
      </c>
      <c r="I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1021.42279</v>
      </c>
      <c r="J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1013.4527899999999</v>
      </c>
      <c r="K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898.48278999999991</v>
      </c>
      <c r="L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869.07278999999994</v>
      </c>
      <c r="M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878.54278999999997</v>
      </c>
      <c r="N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919.65278999999987</v>
      </c>
      <c r="O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919.28278999999986</v>
      </c>
      <c r="P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898.22278999999992</v>
      </c>
      <c r="Q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805.83278999999993</v>
      </c>
      <c r="R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806.02278999999987</v>
      </c>
      <c r="S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821.52278999999987</v>
      </c>
      <c r="T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724.04278999999985</v>
      </c>
      <c r="U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614.8727899999999</v>
      </c>
      <c r="V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662.82278999999983</v>
      </c>
      <c r="W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742.90278999999998</v>
      </c>
      <c r="X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806.20278999999994</v>
      </c>
      <c r="Y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585.13278999999989</v>
      </c>
    </row>
    <row r="134" spans="1:25" x14ac:dyDescent="0.2">
      <c r="A134" s="79">
        <f t="shared" si="5"/>
        <v>42622</v>
      </c>
      <c r="B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676.39278999999999</v>
      </c>
      <c r="C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741.70278999999994</v>
      </c>
      <c r="D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778.68278999999984</v>
      </c>
      <c r="E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788.59278999999992</v>
      </c>
      <c r="F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788.58278999999993</v>
      </c>
      <c r="G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798.57278999999994</v>
      </c>
      <c r="H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741.66278999999986</v>
      </c>
      <c r="I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1020.6227899999999</v>
      </c>
      <c r="J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1012.80279</v>
      </c>
      <c r="K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898.68278999999995</v>
      </c>
      <c r="L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868.98278999999991</v>
      </c>
      <c r="M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840.53278999999986</v>
      </c>
      <c r="N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858.9927899999999</v>
      </c>
      <c r="O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858.82278999999983</v>
      </c>
      <c r="P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858.84278999999981</v>
      </c>
      <c r="Q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791.10278999999991</v>
      </c>
      <c r="R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806.65278999999987</v>
      </c>
      <c r="S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838.06278999999995</v>
      </c>
      <c r="T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763.17278999999985</v>
      </c>
      <c r="U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615.20278999999994</v>
      </c>
      <c r="V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663.15278999999987</v>
      </c>
      <c r="W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743.1127899999999</v>
      </c>
      <c r="X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806.46278999999993</v>
      </c>
      <c r="Y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584.3727899999999</v>
      </c>
    </row>
    <row r="135" spans="1:25" x14ac:dyDescent="0.2">
      <c r="A135" s="79">
        <f t="shared" si="5"/>
        <v>42623</v>
      </c>
      <c r="B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735.33278999999993</v>
      </c>
      <c r="C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792.56278999999995</v>
      </c>
      <c r="D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835.3727899999999</v>
      </c>
      <c r="E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858.3627899999999</v>
      </c>
      <c r="F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846.72278999999992</v>
      </c>
      <c r="G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858.20278999999994</v>
      </c>
      <c r="H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792.1127899999999</v>
      </c>
      <c r="I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639.70278999999994</v>
      </c>
      <c r="J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600.19278999999995</v>
      </c>
      <c r="K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900.4927899999999</v>
      </c>
      <c r="L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901.04278999999985</v>
      </c>
      <c r="M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881.07278999999994</v>
      </c>
      <c r="N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921.35278999999991</v>
      </c>
      <c r="O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921.3727899999999</v>
      </c>
      <c r="P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900.88278999999989</v>
      </c>
      <c r="Q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953.79278999999985</v>
      </c>
      <c r="R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953.73278999999991</v>
      </c>
      <c r="S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988.29278999999997</v>
      </c>
      <c r="T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769.63278999999989</v>
      </c>
      <c r="U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618.88278999999989</v>
      </c>
      <c r="V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624.28278999999998</v>
      </c>
      <c r="W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680.9927899999999</v>
      </c>
      <c r="X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809.20278999999994</v>
      </c>
      <c r="Y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598.16278999999986</v>
      </c>
    </row>
    <row r="136" spans="1:25" x14ac:dyDescent="0.2">
      <c r="A136" s="79">
        <f t="shared" si="5"/>
        <v>42624</v>
      </c>
      <c r="B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735.35278999999991</v>
      </c>
      <c r="C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803.13278999999989</v>
      </c>
      <c r="D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846.72278999999992</v>
      </c>
      <c r="E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858.16278999999986</v>
      </c>
      <c r="F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846.72278999999992</v>
      </c>
      <c r="G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882.6127899999999</v>
      </c>
      <c r="H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813.27278999999999</v>
      </c>
      <c r="I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772.67278999999985</v>
      </c>
      <c r="J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669.38279</v>
      </c>
      <c r="K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1063.9027900000001</v>
      </c>
      <c r="L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987.93278999999995</v>
      </c>
      <c r="M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953.47278999999992</v>
      </c>
      <c r="N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953.44278999999983</v>
      </c>
      <c r="O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987.8627899999999</v>
      </c>
      <c r="P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987.74279000000001</v>
      </c>
      <c r="Q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953.78278999999986</v>
      </c>
      <c r="R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954.10278999999991</v>
      </c>
      <c r="S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988.6127899999999</v>
      </c>
      <c r="T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747.2427899999999</v>
      </c>
      <c r="U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634.55278999999996</v>
      </c>
      <c r="V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646.40278999999987</v>
      </c>
      <c r="W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713.70278999999994</v>
      </c>
      <c r="X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853.95278999999994</v>
      </c>
      <c r="Y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580.51279</v>
      </c>
    </row>
    <row r="137" spans="1:25" x14ac:dyDescent="0.2">
      <c r="A137" s="79">
        <f t="shared" si="5"/>
        <v>42625</v>
      </c>
      <c r="B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676.7427899999999</v>
      </c>
      <c r="C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742.21278999999993</v>
      </c>
      <c r="D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778.96278999999993</v>
      </c>
      <c r="E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798.73278999999991</v>
      </c>
      <c r="F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788.90278999999998</v>
      </c>
      <c r="G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819.62279000000001</v>
      </c>
      <c r="H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741.76278999999988</v>
      </c>
      <c r="I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1069.01279</v>
      </c>
      <c r="J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1012.2027899999999</v>
      </c>
      <c r="K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897.95278999999994</v>
      </c>
      <c r="L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858.85279000000003</v>
      </c>
      <c r="M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840.1227899999999</v>
      </c>
      <c r="N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858.59278999999992</v>
      </c>
      <c r="O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878.03278999999998</v>
      </c>
      <c r="P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898.32278999999983</v>
      </c>
      <c r="Q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806.57278999999983</v>
      </c>
      <c r="R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837.98278999999991</v>
      </c>
      <c r="S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880.58278999999993</v>
      </c>
      <c r="T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777.18278999999995</v>
      </c>
      <c r="U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624.02278999999999</v>
      </c>
      <c r="V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675.50279</v>
      </c>
      <c r="W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757.63278999999989</v>
      </c>
      <c r="X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821.76278999999988</v>
      </c>
      <c r="Y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583.94278999999995</v>
      </c>
    </row>
    <row r="138" spans="1:25" x14ac:dyDescent="0.2">
      <c r="A138" s="79">
        <f t="shared" si="5"/>
        <v>42626</v>
      </c>
      <c r="B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684.30278999999985</v>
      </c>
      <c r="C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724.76279</v>
      </c>
      <c r="D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742.30278999999985</v>
      </c>
      <c r="E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760.46278999999993</v>
      </c>
      <c r="F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760.33278999999993</v>
      </c>
      <c r="G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779.31278999999984</v>
      </c>
      <c r="H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707.66278999999986</v>
      </c>
      <c r="I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1032.4227899999998</v>
      </c>
      <c r="J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987.22278999999992</v>
      </c>
      <c r="K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858.78278999999986</v>
      </c>
      <c r="L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805.4927899999999</v>
      </c>
      <c r="M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805.21278999999993</v>
      </c>
      <c r="N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822.31278999999995</v>
      </c>
      <c r="O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831.00278999999989</v>
      </c>
      <c r="P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831.1227899999999</v>
      </c>
      <c r="Q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791.54278999999985</v>
      </c>
      <c r="R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791.64278999999988</v>
      </c>
      <c r="S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822.16278999999997</v>
      </c>
      <c r="T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676.64278999999988</v>
      </c>
      <c r="U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605.59278999999992</v>
      </c>
      <c r="V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651.42278999999996</v>
      </c>
      <c r="W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727.9927899999999</v>
      </c>
      <c r="X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776.64278999999999</v>
      </c>
      <c r="Y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601.18278999999984</v>
      </c>
    </row>
    <row r="139" spans="1:25" x14ac:dyDescent="0.2">
      <c r="A139" s="79">
        <f t="shared" si="5"/>
        <v>42627</v>
      </c>
      <c r="B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684.93278999999995</v>
      </c>
      <c r="C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725.63278999999989</v>
      </c>
      <c r="D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761.19278999999995</v>
      </c>
      <c r="E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742.94278999999995</v>
      </c>
      <c r="F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761.10278999999991</v>
      </c>
      <c r="G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761.02278999999987</v>
      </c>
      <c r="H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708.57278999999983</v>
      </c>
      <c r="I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1010.1927899999999</v>
      </c>
      <c r="J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988.1227899999999</v>
      </c>
      <c r="K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822.81278999999995</v>
      </c>
      <c r="L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781.1127899999999</v>
      </c>
      <c r="M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772.76278999999988</v>
      </c>
      <c r="N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822.76279</v>
      </c>
      <c r="O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822.81278999999995</v>
      </c>
      <c r="P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822.74279000000001</v>
      </c>
      <c r="Q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763.55278999999985</v>
      </c>
      <c r="R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777.59278999999992</v>
      </c>
      <c r="S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822.84278999999992</v>
      </c>
      <c r="T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700.21278999999993</v>
      </c>
      <c r="U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615.6127899999999</v>
      </c>
      <c r="V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675.61279000000002</v>
      </c>
      <c r="W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757.57278999999983</v>
      </c>
      <c r="X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806.13278999999989</v>
      </c>
      <c r="Y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594.89278999999988</v>
      </c>
    </row>
    <row r="140" spans="1:25" x14ac:dyDescent="0.2">
      <c r="A140" s="79">
        <f t="shared" si="5"/>
        <v>42628</v>
      </c>
      <c r="B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684.83278999999993</v>
      </c>
      <c r="C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725.42278999999996</v>
      </c>
      <c r="D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761.14278999999999</v>
      </c>
      <c r="E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761.01278999999988</v>
      </c>
      <c r="F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760.8727899999999</v>
      </c>
      <c r="G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760.93278999999984</v>
      </c>
      <c r="H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742.15278999999987</v>
      </c>
      <c r="I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1057.28279</v>
      </c>
      <c r="J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1026.22279</v>
      </c>
      <c r="K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878.83278999999993</v>
      </c>
      <c r="L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860.08278999999993</v>
      </c>
      <c r="M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879.1127899999999</v>
      </c>
      <c r="N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899.26279</v>
      </c>
      <c r="O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899.25279</v>
      </c>
      <c r="P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920.22278999999992</v>
      </c>
      <c r="Q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822.42278999999996</v>
      </c>
      <c r="R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822.49279000000001</v>
      </c>
      <c r="S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863.4927899999999</v>
      </c>
      <c r="T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700.30278999999996</v>
      </c>
      <c r="U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615.82278999999994</v>
      </c>
      <c r="V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676.04278999999997</v>
      </c>
      <c r="W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757.82278999999983</v>
      </c>
      <c r="X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806.13278999999989</v>
      </c>
      <c r="Y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600.67278999999996</v>
      </c>
    </row>
    <row r="141" spans="1:25" x14ac:dyDescent="0.2">
      <c r="A141" s="79">
        <f t="shared" si="5"/>
        <v>42629</v>
      </c>
      <c r="B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685.09278999999992</v>
      </c>
      <c r="C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725.80278999999996</v>
      </c>
      <c r="D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761.33278999999993</v>
      </c>
      <c r="E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761.18278999999995</v>
      </c>
      <c r="F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761.15278999999998</v>
      </c>
      <c r="G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761.10278999999991</v>
      </c>
      <c r="H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742.6227899999999</v>
      </c>
      <c r="I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1058.04279</v>
      </c>
      <c r="J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1026.3927899999999</v>
      </c>
      <c r="K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879.21278999999993</v>
      </c>
      <c r="L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859.98278999999991</v>
      </c>
      <c r="M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879.51278999999988</v>
      </c>
      <c r="N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899.27278999999999</v>
      </c>
      <c r="O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899.17278999999996</v>
      </c>
      <c r="P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920.09278999999981</v>
      </c>
      <c r="Q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822.03278999999986</v>
      </c>
      <c r="R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821.98278999999991</v>
      </c>
      <c r="S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863.44278999999995</v>
      </c>
      <c r="T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700.17278999999996</v>
      </c>
      <c r="U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616.1227899999999</v>
      </c>
      <c r="V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676.17278999999996</v>
      </c>
      <c r="W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758.72278999999992</v>
      </c>
      <c r="X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807.09278999999992</v>
      </c>
      <c r="Y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599.18278999999995</v>
      </c>
    </row>
    <row r="142" spans="1:25" x14ac:dyDescent="0.2">
      <c r="A142" s="79">
        <f t="shared" si="5"/>
        <v>42630</v>
      </c>
      <c r="B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736.25278999999989</v>
      </c>
      <c r="C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773.70278999999994</v>
      </c>
      <c r="D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814.6227899999999</v>
      </c>
      <c r="E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814.51278999999988</v>
      </c>
      <c r="F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814.3727899999999</v>
      </c>
      <c r="G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793.52278999999987</v>
      </c>
      <c r="H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753.94278999999995</v>
      </c>
      <c r="I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685.20278999999994</v>
      </c>
      <c r="J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588.10278999999991</v>
      </c>
      <c r="K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943.15278999999987</v>
      </c>
      <c r="L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901.54278999999985</v>
      </c>
      <c r="M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922.06278999999995</v>
      </c>
      <c r="N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922.00278999999989</v>
      </c>
      <c r="O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965.8727899999999</v>
      </c>
      <c r="P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943.27278999999987</v>
      </c>
      <c r="Q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943.40278999999987</v>
      </c>
      <c r="R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954.85278999999991</v>
      </c>
      <c r="S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881.92278999999996</v>
      </c>
      <c r="T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681.42278999999985</v>
      </c>
      <c r="U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620.15278999999987</v>
      </c>
      <c r="V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635.59278999999992</v>
      </c>
      <c r="W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694.27278999999999</v>
      </c>
      <c r="X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827.40278999999987</v>
      </c>
      <c r="Y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580.02278999999987</v>
      </c>
    </row>
    <row r="143" spans="1:25" x14ac:dyDescent="0.2">
      <c r="A143" s="79">
        <f t="shared" si="5"/>
        <v>42631</v>
      </c>
      <c r="B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718.79278999999997</v>
      </c>
      <c r="C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754.67278999999985</v>
      </c>
      <c r="D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814.63278999999989</v>
      </c>
      <c r="E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814.48278999999991</v>
      </c>
      <c r="F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814.44278999999995</v>
      </c>
      <c r="G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793.65278999999987</v>
      </c>
      <c r="H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754.30278999999985</v>
      </c>
      <c r="I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754.28278999999986</v>
      </c>
      <c r="J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640.63278999999989</v>
      </c>
      <c r="K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989.26278999999988</v>
      </c>
      <c r="L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965.9927899999999</v>
      </c>
      <c r="M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943.79278999999985</v>
      </c>
      <c r="N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943.91278999999986</v>
      </c>
      <c r="O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977.78278999999986</v>
      </c>
      <c r="P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1014.0127899999999</v>
      </c>
      <c r="Q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1013.3227899999999</v>
      </c>
      <c r="R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1013.43279</v>
      </c>
      <c r="S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989.22278999999992</v>
      </c>
      <c r="T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719.92278999999996</v>
      </c>
      <c r="U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614.83278999999993</v>
      </c>
      <c r="V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635.69278999999995</v>
      </c>
      <c r="W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694.38279</v>
      </c>
      <c r="X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827.43278999999995</v>
      </c>
      <c r="Y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580.29278999999985</v>
      </c>
    </row>
    <row r="144" spans="1:25" x14ac:dyDescent="0.2">
      <c r="A144" s="79">
        <f t="shared" si="5"/>
        <v>42632</v>
      </c>
      <c r="B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684.96278999999993</v>
      </c>
      <c r="C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725.45278999999994</v>
      </c>
      <c r="D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760.89278999999988</v>
      </c>
      <c r="E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760.85278999999991</v>
      </c>
      <c r="F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760.88278999999989</v>
      </c>
      <c r="G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761.09278999999981</v>
      </c>
      <c r="H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725.20278999999994</v>
      </c>
      <c r="I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987.92278999999996</v>
      </c>
      <c r="J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976.58278999999993</v>
      </c>
      <c r="K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841.02278999999999</v>
      </c>
      <c r="L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789.21278999999993</v>
      </c>
      <c r="M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805.83278999999993</v>
      </c>
      <c r="N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859.43278999999995</v>
      </c>
      <c r="O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840.92278999999996</v>
      </c>
      <c r="P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831.89278999999999</v>
      </c>
      <c r="Q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784.33278999999993</v>
      </c>
      <c r="R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791.52278999999987</v>
      </c>
      <c r="S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770.08278999999982</v>
      </c>
      <c r="T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676.70278999999994</v>
      </c>
      <c r="U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588.33278999999993</v>
      </c>
      <c r="V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652.17278999999996</v>
      </c>
      <c r="W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715.30278999999996</v>
      </c>
      <c r="X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763.55278999999985</v>
      </c>
      <c r="Y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596.60278999999991</v>
      </c>
    </row>
    <row r="145" spans="1:27" x14ac:dyDescent="0.2">
      <c r="A145" s="79">
        <f t="shared" si="5"/>
        <v>42633</v>
      </c>
      <c r="B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662.65278999999987</v>
      </c>
      <c r="C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693.05278999999985</v>
      </c>
      <c r="D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725.57278999999994</v>
      </c>
      <c r="E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742.88279</v>
      </c>
      <c r="F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742.83278999999993</v>
      </c>
      <c r="G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708.4927899999999</v>
      </c>
      <c r="H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684.18278999999984</v>
      </c>
      <c r="I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987.45278999999994</v>
      </c>
      <c r="J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919.29278999999985</v>
      </c>
      <c r="K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822.49279000000001</v>
      </c>
      <c r="L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788.80278999999996</v>
      </c>
      <c r="M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772.77278999999987</v>
      </c>
      <c r="N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822.42278999999996</v>
      </c>
      <c r="O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822.6127899999999</v>
      </c>
      <c r="P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822.6127899999999</v>
      </c>
      <c r="Q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776.90278999999998</v>
      </c>
      <c r="R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791.32278999999983</v>
      </c>
      <c r="S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784.34278999999992</v>
      </c>
      <c r="T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644.72278999999992</v>
      </c>
      <c r="U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579.6227899999999</v>
      </c>
      <c r="V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629.53278999999998</v>
      </c>
      <c r="W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688.59278999999992</v>
      </c>
      <c r="X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736.74279000000001</v>
      </c>
      <c r="Y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633.66278999999997</v>
      </c>
    </row>
    <row r="146" spans="1:27" x14ac:dyDescent="0.2">
      <c r="A146" s="79">
        <f t="shared" si="5"/>
        <v>42634</v>
      </c>
      <c r="B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662.35278999999991</v>
      </c>
      <c r="C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692.71278999999993</v>
      </c>
      <c r="D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725.41278999999997</v>
      </c>
      <c r="E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742.83278999999993</v>
      </c>
      <c r="F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742.81278999999995</v>
      </c>
      <c r="G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708.56278999999984</v>
      </c>
      <c r="H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684.13278999999989</v>
      </c>
      <c r="I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987.74279000000001</v>
      </c>
      <c r="J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976.58278999999993</v>
      </c>
      <c r="K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879.04278999999997</v>
      </c>
      <c r="L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841.06278999999995</v>
      </c>
      <c r="M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859.84278999999992</v>
      </c>
      <c r="N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899.35278999999991</v>
      </c>
      <c r="O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909.77278999999987</v>
      </c>
      <c r="P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879.00278999999989</v>
      </c>
      <c r="Q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829.9927899999999</v>
      </c>
      <c r="R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871.84278999999992</v>
      </c>
      <c r="S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838.78278999999998</v>
      </c>
      <c r="T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677.23278999999991</v>
      </c>
      <c r="U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580.05278999999985</v>
      </c>
      <c r="V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629.66278999999997</v>
      </c>
      <c r="W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701.75278999999989</v>
      </c>
      <c r="X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763.47278999999992</v>
      </c>
      <c r="Y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606.01278999999988</v>
      </c>
    </row>
    <row r="147" spans="1:27" x14ac:dyDescent="0.2">
      <c r="A147" s="79">
        <f t="shared" si="5"/>
        <v>42635</v>
      </c>
      <c r="B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677.25278999999989</v>
      </c>
      <c r="C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708.67278999999985</v>
      </c>
      <c r="D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742.77278999999999</v>
      </c>
      <c r="E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760.85278999999991</v>
      </c>
      <c r="F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760.65278999999987</v>
      </c>
      <c r="G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742.4927899999999</v>
      </c>
      <c r="H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676.56278999999995</v>
      </c>
      <c r="I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987.89278999999999</v>
      </c>
      <c r="J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976.35278999999991</v>
      </c>
      <c r="K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899.10278999999991</v>
      </c>
      <c r="L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869.35278999999991</v>
      </c>
      <c r="M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879.17278999999985</v>
      </c>
      <c r="N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920.44278999999995</v>
      </c>
      <c r="O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920.30278999999996</v>
      </c>
      <c r="P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909.79278999999985</v>
      </c>
      <c r="Q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814.40278999999998</v>
      </c>
      <c r="R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822.13279</v>
      </c>
      <c r="S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822.2427899999999</v>
      </c>
      <c r="T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645.04278999999997</v>
      </c>
      <c r="U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579.8627899999999</v>
      </c>
      <c r="V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629.31278999999984</v>
      </c>
      <c r="W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701.51278999999988</v>
      </c>
      <c r="X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763.25278999999989</v>
      </c>
      <c r="Y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604.19278999999995</v>
      </c>
    </row>
    <row r="148" spans="1:27" x14ac:dyDescent="0.2">
      <c r="A148" s="79">
        <f t="shared" si="5"/>
        <v>42636</v>
      </c>
      <c r="B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677.19278999999995</v>
      </c>
      <c r="C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708.75278999999989</v>
      </c>
      <c r="D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742.66278999999986</v>
      </c>
      <c r="E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760.91278999999986</v>
      </c>
      <c r="F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760.59278999999992</v>
      </c>
      <c r="G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742.19278999999983</v>
      </c>
      <c r="H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676.21278999999993</v>
      </c>
      <c r="I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988.13279</v>
      </c>
      <c r="J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1040.80279</v>
      </c>
      <c r="K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977.83278999999993</v>
      </c>
      <c r="L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978.03278999999986</v>
      </c>
      <c r="M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977.83278999999993</v>
      </c>
      <c r="N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977.53278999999986</v>
      </c>
      <c r="O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977.42278999999985</v>
      </c>
      <c r="P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977.47278999999992</v>
      </c>
      <c r="Q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814.6127899999999</v>
      </c>
      <c r="R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792.10278999999991</v>
      </c>
      <c r="S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750.22278999999992</v>
      </c>
      <c r="T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606.33278999999993</v>
      </c>
      <c r="U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579.90278999999987</v>
      </c>
      <c r="V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629.16278999999986</v>
      </c>
      <c r="W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701.16278999999997</v>
      </c>
      <c r="X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763.1127899999999</v>
      </c>
      <c r="Y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604.1127899999999</v>
      </c>
    </row>
    <row r="149" spans="1:27" x14ac:dyDescent="0.2">
      <c r="A149" s="79">
        <f t="shared" si="5"/>
        <v>42637</v>
      </c>
      <c r="B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700.83278999999993</v>
      </c>
      <c r="C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753.60278999999991</v>
      </c>
      <c r="D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772.35278999999991</v>
      </c>
      <c r="E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792.27278999999999</v>
      </c>
      <c r="F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792.30278999999996</v>
      </c>
      <c r="G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772.21278999999993</v>
      </c>
      <c r="H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734.64278999999999</v>
      </c>
      <c r="I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717.88278999999989</v>
      </c>
      <c r="J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613.3627899999999</v>
      </c>
      <c r="K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943.4927899999999</v>
      </c>
      <c r="L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901.52278999999987</v>
      </c>
      <c r="M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901.44278999999983</v>
      </c>
      <c r="N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943.48278999999991</v>
      </c>
      <c r="O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965.92278999999985</v>
      </c>
      <c r="P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989.67278999999985</v>
      </c>
      <c r="Q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989.25278999999989</v>
      </c>
      <c r="R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1013.7727899999999</v>
      </c>
      <c r="S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811.05278999999996</v>
      </c>
      <c r="T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614.49279000000001</v>
      </c>
      <c r="U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589.88279</v>
      </c>
      <c r="V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614.44278999999995</v>
      </c>
      <c r="W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681.62279000000001</v>
      </c>
      <c r="X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793.28278999999986</v>
      </c>
      <c r="Y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594.33278999999993</v>
      </c>
    </row>
    <row r="150" spans="1:27" x14ac:dyDescent="0.2">
      <c r="A150" s="79">
        <f t="shared" si="5"/>
        <v>42638</v>
      </c>
      <c r="B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718.00278999999989</v>
      </c>
      <c r="C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753.6227899999999</v>
      </c>
      <c r="D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772.56278999999984</v>
      </c>
      <c r="E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792.3727899999999</v>
      </c>
      <c r="F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792.34278999999992</v>
      </c>
      <c r="G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772.63278999999989</v>
      </c>
      <c r="H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753.3627899999999</v>
      </c>
      <c r="I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700.85278999999991</v>
      </c>
      <c r="J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633.38278999999989</v>
      </c>
      <c r="K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1153.26279</v>
      </c>
      <c r="L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1153.27279</v>
      </c>
      <c r="M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1153.4127899999999</v>
      </c>
      <c r="N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1153.23279</v>
      </c>
      <c r="O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1153.0827899999999</v>
      </c>
      <c r="P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1013.18279</v>
      </c>
      <c r="Q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1013.17279</v>
      </c>
      <c r="R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826.6227899999999</v>
      </c>
      <c r="S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747.77278999999987</v>
      </c>
      <c r="T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584.41278999999997</v>
      </c>
      <c r="U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582.33278999999993</v>
      </c>
      <c r="V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594.39278999999988</v>
      </c>
      <c r="W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646.1127899999999</v>
      </c>
      <c r="X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733.16278999999986</v>
      </c>
      <c r="Y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614.05278999999985</v>
      </c>
    </row>
    <row r="151" spans="1:27" x14ac:dyDescent="0.2">
      <c r="A151" s="79">
        <f t="shared" si="5"/>
        <v>42639</v>
      </c>
      <c r="B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677.03278999999986</v>
      </c>
      <c r="C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708.23278999999991</v>
      </c>
      <c r="D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724.90278999999998</v>
      </c>
      <c r="E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724.82278999999994</v>
      </c>
      <c r="F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742.23278999999991</v>
      </c>
      <c r="G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742.35278999999991</v>
      </c>
      <c r="H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661.71278999999993</v>
      </c>
      <c r="I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946.09278999999992</v>
      </c>
      <c r="J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1041.01279</v>
      </c>
      <c r="K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921.82278999999994</v>
      </c>
      <c r="L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890.43278999999995</v>
      </c>
      <c r="M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900.83278999999993</v>
      </c>
      <c r="N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990.13278999999989</v>
      </c>
      <c r="O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989.83278999999993</v>
      </c>
      <c r="P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989.7427899999999</v>
      </c>
      <c r="Q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889.98278999999991</v>
      </c>
      <c r="R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792.32278999999994</v>
      </c>
      <c r="S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645.20278999999994</v>
      </c>
      <c r="T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587.10278999999991</v>
      </c>
      <c r="U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612.50278999999989</v>
      </c>
      <c r="V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598.04278999999985</v>
      </c>
      <c r="W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651.98278999999991</v>
      </c>
      <c r="X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688.09278999999992</v>
      </c>
      <c r="Y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622.73278999999991</v>
      </c>
    </row>
    <row r="152" spans="1:27" x14ac:dyDescent="0.2">
      <c r="A152" s="79">
        <f t="shared" si="5"/>
        <v>42640</v>
      </c>
      <c r="B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663.83278999999993</v>
      </c>
      <c r="C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693.48278999999991</v>
      </c>
      <c r="D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709.09278999999992</v>
      </c>
      <c r="E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709.01279</v>
      </c>
      <c r="F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726.31278999999995</v>
      </c>
      <c r="G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726.06278999999995</v>
      </c>
      <c r="H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648.64278999999999</v>
      </c>
      <c r="I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927.60278999999991</v>
      </c>
      <c r="J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1015.25279</v>
      </c>
      <c r="K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766.60278999999991</v>
      </c>
      <c r="L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744.02278999999987</v>
      </c>
      <c r="M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751.6127899999999</v>
      </c>
      <c r="N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774.16278999999997</v>
      </c>
      <c r="O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774.02278999999999</v>
      </c>
      <c r="P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743.33278999999993</v>
      </c>
      <c r="Q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700.13279</v>
      </c>
      <c r="R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683.2427899999999</v>
      </c>
      <c r="S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635.87279000000001</v>
      </c>
      <c r="T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594.09278999999992</v>
      </c>
      <c r="U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587.55278999999996</v>
      </c>
      <c r="V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588.69278999999995</v>
      </c>
      <c r="W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647.53278999999986</v>
      </c>
      <c r="X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712.67278999999996</v>
      </c>
      <c r="Y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629.49279000000001</v>
      </c>
    </row>
    <row r="153" spans="1:27" x14ac:dyDescent="0.2">
      <c r="A153" s="79">
        <f t="shared" si="5"/>
        <v>42641</v>
      </c>
      <c r="B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609.25278999999989</v>
      </c>
      <c r="C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583.95278999999994</v>
      </c>
      <c r="D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614.42278999999996</v>
      </c>
      <c r="E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634.09278999999992</v>
      </c>
      <c r="F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634.34278999999992</v>
      </c>
      <c r="G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614.55278999999996</v>
      </c>
      <c r="H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595.53278999999986</v>
      </c>
      <c r="I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785.1127899999999</v>
      </c>
      <c r="J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758.36279000000002</v>
      </c>
      <c r="K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663.98278999999991</v>
      </c>
      <c r="L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651.92278999999996</v>
      </c>
      <c r="M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670.08278999999993</v>
      </c>
      <c r="N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708.46278999999993</v>
      </c>
      <c r="O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729.3627899999999</v>
      </c>
      <c r="P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729.35278999999991</v>
      </c>
      <c r="Q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712.39278999999999</v>
      </c>
      <c r="R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712.60278999999991</v>
      </c>
      <c r="S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662.14278999999988</v>
      </c>
      <c r="T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647.15278999999987</v>
      </c>
      <c r="U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693.07278999999983</v>
      </c>
      <c r="V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655.89278999999988</v>
      </c>
      <c r="W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593.89278999999999</v>
      </c>
      <c r="X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634.97278999999992</v>
      </c>
      <c r="Y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748.51278999999988</v>
      </c>
    </row>
    <row r="154" spans="1:27" x14ac:dyDescent="0.2">
      <c r="A154" s="79">
        <f t="shared" si="5"/>
        <v>42642</v>
      </c>
      <c r="B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596.93278999999995</v>
      </c>
      <c r="C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584.84278999999992</v>
      </c>
      <c r="D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607.71278999999993</v>
      </c>
      <c r="E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620.35278999999991</v>
      </c>
      <c r="F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620.56278999999995</v>
      </c>
      <c r="G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595.71278999999981</v>
      </c>
      <c r="H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592.90278999999998</v>
      </c>
      <c r="I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822.22278999999992</v>
      </c>
      <c r="J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789.64278999999999</v>
      </c>
      <c r="K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675.85278999999991</v>
      </c>
      <c r="L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682.03278999999998</v>
      </c>
      <c r="M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682.01279</v>
      </c>
      <c r="N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714.46278999999993</v>
      </c>
      <c r="O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728.48278999999991</v>
      </c>
      <c r="P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728.97278999999992</v>
      </c>
      <c r="Q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688.52278999999999</v>
      </c>
      <c r="R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688.89278999999988</v>
      </c>
      <c r="S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607.14278999999988</v>
      </c>
      <c r="T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693.19278999999983</v>
      </c>
      <c r="U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672.81278999999995</v>
      </c>
      <c r="V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628.26278999999988</v>
      </c>
      <c r="W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610.27278999999987</v>
      </c>
      <c r="X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615.13278999999989</v>
      </c>
      <c r="Y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695.93278999999984</v>
      </c>
    </row>
    <row r="155" spans="1:27" x14ac:dyDescent="0.2">
      <c r="A155" s="79">
        <f t="shared" ref="A155:A156" si="6">A118</f>
        <v>42643</v>
      </c>
      <c r="B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596.32278999999994</v>
      </c>
      <c r="C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607.75278999999989</v>
      </c>
      <c r="D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633.94278999999995</v>
      </c>
      <c r="E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647.79278999999997</v>
      </c>
      <c r="F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647.99279000000001</v>
      </c>
      <c r="G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620.77278999999999</v>
      </c>
      <c r="H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584.97278999999992</v>
      </c>
      <c r="I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838.26279</v>
      </c>
      <c r="J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824.16278999999986</v>
      </c>
      <c r="K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729.2427899999999</v>
      </c>
      <c r="L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701.75278999999989</v>
      </c>
      <c r="M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701.65278999999987</v>
      </c>
      <c r="N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701.54278999999997</v>
      </c>
      <c r="O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715.10279000000003</v>
      </c>
      <c r="P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688.43278999999995</v>
      </c>
      <c r="Q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615.05278999999996</v>
      </c>
      <c r="R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587.85278999999991</v>
      </c>
      <c r="S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610.50278999999989</v>
      </c>
      <c r="T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695.8627899999999</v>
      </c>
      <c r="U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697.56278999999995</v>
      </c>
      <c r="V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637.02278999999987</v>
      </c>
      <c r="W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594.90278999999987</v>
      </c>
      <c r="X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634.50278999999989</v>
      </c>
      <c r="Y155" s="136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720.93278999999984</v>
      </c>
    </row>
    <row r="156" spans="1:27" hidden="1" x14ac:dyDescent="0.2">
      <c r="A156" s="79">
        <f t="shared" si="6"/>
        <v>42644</v>
      </c>
      <c r="B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C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D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E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F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G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H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I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J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K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L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M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N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O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P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Q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R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S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T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U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V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W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X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Y156" s="136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</row>
    <row r="157" spans="1:27" x14ac:dyDescent="0.2">
      <c r="A157" s="85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7" s="110" customFormat="1" ht="19.5" customHeight="1" x14ac:dyDescent="0.25">
      <c r="A158" s="109" t="s">
        <v>146</v>
      </c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</row>
    <row r="159" spans="1:27" ht="15.75" customHeight="1" x14ac:dyDescent="0.25">
      <c r="A159" s="87" t="s">
        <v>149</v>
      </c>
      <c r="B159" s="78"/>
      <c r="C159" s="78"/>
      <c r="D159" s="78"/>
      <c r="AA159" s="80"/>
    </row>
    <row r="160" spans="1:27" ht="12.75" x14ac:dyDescent="0.2">
      <c r="A160" s="167" t="s">
        <v>48</v>
      </c>
      <c r="B160" s="170" t="s">
        <v>121</v>
      </c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2"/>
    </row>
    <row r="161" spans="1:25" ht="12.75" x14ac:dyDescent="0.2">
      <c r="A161" s="168"/>
      <c r="B161" s="173"/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5"/>
    </row>
    <row r="162" spans="1:25" ht="12.75" x14ac:dyDescent="0.2">
      <c r="A162" s="168"/>
      <c r="B162" s="176" t="s">
        <v>122</v>
      </c>
      <c r="C162" s="165" t="s">
        <v>123</v>
      </c>
      <c r="D162" s="165" t="s">
        <v>124</v>
      </c>
      <c r="E162" s="165" t="s">
        <v>125</v>
      </c>
      <c r="F162" s="165" t="s">
        <v>126</v>
      </c>
      <c r="G162" s="165" t="s">
        <v>127</v>
      </c>
      <c r="H162" s="165" t="s">
        <v>128</v>
      </c>
      <c r="I162" s="165" t="s">
        <v>129</v>
      </c>
      <c r="J162" s="165" t="s">
        <v>130</v>
      </c>
      <c r="K162" s="165" t="s">
        <v>131</v>
      </c>
      <c r="L162" s="165" t="s">
        <v>132</v>
      </c>
      <c r="M162" s="165" t="s">
        <v>133</v>
      </c>
      <c r="N162" s="178" t="s">
        <v>134</v>
      </c>
      <c r="O162" s="165" t="s">
        <v>135</v>
      </c>
      <c r="P162" s="165" t="s">
        <v>136</v>
      </c>
      <c r="Q162" s="165" t="s">
        <v>137</v>
      </c>
      <c r="R162" s="165" t="s">
        <v>138</v>
      </c>
      <c r="S162" s="165" t="s">
        <v>139</v>
      </c>
      <c r="T162" s="165" t="s">
        <v>140</v>
      </c>
      <c r="U162" s="165" t="s">
        <v>141</v>
      </c>
      <c r="V162" s="165" t="s">
        <v>142</v>
      </c>
      <c r="W162" s="165" t="s">
        <v>143</v>
      </c>
      <c r="X162" s="165" t="s">
        <v>144</v>
      </c>
      <c r="Y162" s="165" t="s">
        <v>145</v>
      </c>
    </row>
    <row r="163" spans="1:25" ht="12.75" x14ac:dyDescent="0.2">
      <c r="A163" s="169"/>
      <c r="B163" s="177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79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</row>
    <row r="164" spans="1:25" x14ac:dyDescent="0.2">
      <c r="A164" s="79">
        <f>A126</f>
        <v>42614</v>
      </c>
      <c r="B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690.76369</v>
      </c>
      <c r="C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752.33368999999993</v>
      </c>
      <c r="D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825.20368999999994</v>
      </c>
      <c r="E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845.31368999999995</v>
      </c>
      <c r="F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866.33368999999993</v>
      </c>
      <c r="G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887.73368999999991</v>
      </c>
      <c r="H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825.00369000000001</v>
      </c>
      <c r="I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1196.6536899999999</v>
      </c>
      <c r="J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1122.5936899999999</v>
      </c>
      <c r="K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940.74369000000002</v>
      </c>
      <c r="L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891.45369000000005</v>
      </c>
      <c r="M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891.72369000000003</v>
      </c>
      <c r="N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892.20368999999994</v>
      </c>
      <c r="O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892.60368999999992</v>
      </c>
      <c r="P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892.82369000000006</v>
      </c>
      <c r="Q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814.93369000000007</v>
      </c>
      <c r="R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815.16368999999997</v>
      </c>
      <c r="S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851.83368999999993</v>
      </c>
      <c r="T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845.67368999999997</v>
      </c>
      <c r="U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708.16368999999997</v>
      </c>
      <c r="V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735.43369000000007</v>
      </c>
      <c r="W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791.35368999999992</v>
      </c>
      <c r="X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828.76369</v>
      </c>
      <c r="Y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658.03368999999998</v>
      </c>
    </row>
    <row r="165" spans="1:25" x14ac:dyDescent="0.2">
      <c r="A165" s="79">
        <f>A164+1</f>
        <v>42615</v>
      </c>
      <c r="B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704.41368999999997</v>
      </c>
      <c r="C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769.32369000000006</v>
      </c>
      <c r="D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835.03368999999998</v>
      </c>
      <c r="E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805.51369</v>
      </c>
      <c r="F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844.86369000000002</v>
      </c>
      <c r="G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888.21369000000004</v>
      </c>
      <c r="H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825.19368999999995</v>
      </c>
      <c r="I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1196.5936899999999</v>
      </c>
      <c r="J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1122.9336900000001</v>
      </c>
      <c r="K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941.88368999999989</v>
      </c>
      <c r="L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912.42368999999997</v>
      </c>
      <c r="M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913.31369000000007</v>
      </c>
      <c r="N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912.64368999999999</v>
      </c>
      <c r="O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912.35369000000003</v>
      </c>
      <c r="P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912.50369000000001</v>
      </c>
      <c r="Q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829.91368999999997</v>
      </c>
      <c r="R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830.07368999999994</v>
      </c>
      <c r="S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852.51369</v>
      </c>
      <c r="T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845.43368999999996</v>
      </c>
      <c r="U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692.92368999999997</v>
      </c>
      <c r="V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736.33368999999993</v>
      </c>
      <c r="W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799.87369000000001</v>
      </c>
      <c r="X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859.80368999999996</v>
      </c>
      <c r="Y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658.81369000000007</v>
      </c>
    </row>
    <row r="166" spans="1:25" x14ac:dyDescent="0.2">
      <c r="A166" s="79">
        <f t="shared" ref="A166:A194" si="7">A165+1</f>
        <v>42616</v>
      </c>
      <c r="B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760.99369000000002</v>
      </c>
      <c r="C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817.35369000000003</v>
      </c>
      <c r="D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858.33369000000005</v>
      </c>
      <c r="E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880.66369000000009</v>
      </c>
      <c r="F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904.25369000000001</v>
      </c>
      <c r="G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905.03368999999998</v>
      </c>
      <c r="H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798.67368999999997</v>
      </c>
      <c r="I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647.76368999999988</v>
      </c>
      <c r="J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665.80368999999996</v>
      </c>
      <c r="K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965.02368999999999</v>
      </c>
      <c r="L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975.96369000000004</v>
      </c>
      <c r="M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976.70369000000005</v>
      </c>
      <c r="N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975.4036900000001</v>
      </c>
      <c r="O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975.31368999999995</v>
      </c>
      <c r="P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975.53368999999998</v>
      </c>
      <c r="Q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975.49369000000002</v>
      </c>
      <c r="R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975.74369000000002</v>
      </c>
      <c r="S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934.90368999999998</v>
      </c>
      <c r="T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861.81368999999995</v>
      </c>
      <c r="U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754.82369000000006</v>
      </c>
      <c r="V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728.41368999999997</v>
      </c>
      <c r="W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811.82368999999994</v>
      </c>
      <c r="X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975.14368999999999</v>
      </c>
      <c r="Y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634.37369000000001</v>
      </c>
    </row>
    <row r="167" spans="1:25" x14ac:dyDescent="0.2">
      <c r="A167" s="79">
        <f t="shared" si="7"/>
        <v>42617</v>
      </c>
      <c r="B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762.40368999999998</v>
      </c>
      <c r="C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817.88369</v>
      </c>
      <c r="D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859.63369</v>
      </c>
      <c r="E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881.52368999999999</v>
      </c>
      <c r="F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904.96369000000004</v>
      </c>
      <c r="G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905.88368999999989</v>
      </c>
      <c r="H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799.15368999999987</v>
      </c>
      <c r="I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648.86368999999991</v>
      </c>
      <c r="J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646.00369000000001</v>
      </c>
      <c r="K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1020.6936899999999</v>
      </c>
      <c r="L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997.53368999999998</v>
      </c>
      <c r="M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998.24369000000002</v>
      </c>
      <c r="N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998.24369000000002</v>
      </c>
      <c r="O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998.13368999999989</v>
      </c>
      <c r="P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1044.1636899999999</v>
      </c>
      <c r="Q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1044.6236899999999</v>
      </c>
      <c r="R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1044.6536899999999</v>
      </c>
      <c r="S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976.89368999999999</v>
      </c>
      <c r="T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871.43368999999996</v>
      </c>
      <c r="U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769.44369000000006</v>
      </c>
      <c r="V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783.81368999999995</v>
      </c>
      <c r="W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845.03368999999998</v>
      </c>
      <c r="X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998.91368999999997</v>
      </c>
      <c r="Y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670.05368999999996</v>
      </c>
    </row>
    <row r="168" spans="1:25" x14ac:dyDescent="0.2">
      <c r="A168" s="79">
        <f t="shared" si="7"/>
        <v>42618</v>
      </c>
      <c r="B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706.36368999999991</v>
      </c>
      <c r="C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771.04368999999997</v>
      </c>
      <c r="D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836.47369000000003</v>
      </c>
      <c r="E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826.30368999999996</v>
      </c>
      <c r="F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847.04368999999997</v>
      </c>
      <c r="G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847.35369000000003</v>
      </c>
      <c r="H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771.02368999999999</v>
      </c>
      <c r="I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1094.7036899999998</v>
      </c>
      <c r="J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1126.9136899999999</v>
      </c>
      <c r="K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976.67369000000008</v>
      </c>
      <c r="L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914.46369000000004</v>
      </c>
      <c r="M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895.20369000000005</v>
      </c>
      <c r="N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914.42368999999997</v>
      </c>
      <c r="O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955.02368999999999</v>
      </c>
      <c r="P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954.9936899999999</v>
      </c>
      <c r="Q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877.52368999999999</v>
      </c>
      <c r="R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861.57368999999994</v>
      </c>
      <c r="S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854.16368999999997</v>
      </c>
      <c r="T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790.07368999999994</v>
      </c>
      <c r="U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694.28368999999998</v>
      </c>
      <c r="V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765.65368999999998</v>
      </c>
      <c r="W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826.37369000000001</v>
      </c>
      <c r="X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911.30368999999996</v>
      </c>
      <c r="Y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639.05368999999996</v>
      </c>
    </row>
    <row r="169" spans="1:25" x14ac:dyDescent="0.2">
      <c r="A169" s="79">
        <f t="shared" si="7"/>
        <v>42619</v>
      </c>
      <c r="B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745.88369</v>
      </c>
      <c r="C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788.73369000000002</v>
      </c>
      <c r="D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836.71369000000004</v>
      </c>
      <c r="E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846.66368999999997</v>
      </c>
      <c r="F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806.87369000000001</v>
      </c>
      <c r="G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846.70368999999994</v>
      </c>
      <c r="H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797.70368999999994</v>
      </c>
      <c r="I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1117.47369</v>
      </c>
      <c r="J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1153.1336899999999</v>
      </c>
      <c r="K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997.27368999999999</v>
      </c>
      <c r="L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975.26369</v>
      </c>
      <c r="M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975.25368999999989</v>
      </c>
      <c r="N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997.81368999999995</v>
      </c>
      <c r="O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997.66368999999997</v>
      </c>
      <c r="P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997.80368999999996</v>
      </c>
      <c r="Q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893.12369000000001</v>
      </c>
      <c r="R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937.14368999999988</v>
      </c>
      <c r="S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965.02368999999999</v>
      </c>
      <c r="T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893.55368999999996</v>
      </c>
      <c r="U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692.78368999999998</v>
      </c>
      <c r="V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736.55368999999996</v>
      </c>
      <c r="W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808.64368999999988</v>
      </c>
      <c r="X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860.21369000000004</v>
      </c>
      <c r="Y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649.07368999999994</v>
      </c>
    </row>
    <row r="170" spans="1:25" x14ac:dyDescent="0.2">
      <c r="A170" s="79">
        <f t="shared" si="7"/>
        <v>42620</v>
      </c>
      <c r="B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745.78368999999998</v>
      </c>
      <c r="C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788.77368999999999</v>
      </c>
      <c r="D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836.71369000000004</v>
      </c>
      <c r="E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846.66368999999997</v>
      </c>
      <c r="F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826.36368999999991</v>
      </c>
      <c r="G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846.71368999999993</v>
      </c>
      <c r="H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797.28368999999998</v>
      </c>
      <c r="I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1117.21369</v>
      </c>
      <c r="J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1153.1236899999999</v>
      </c>
      <c r="K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997.08368999999993</v>
      </c>
      <c r="L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975.03368999999998</v>
      </c>
      <c r="M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953.47368999999992</v>
      </c>
      <c r="N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997.26369</v>
      </c>
      <c r="O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997.00369000000001</v>
      </c>
      <c r="P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997.42368999999997</v>
      </c>
      <c r="Q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876.53368999999998</v>
      </c>
      <c r="R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860.77368999999999</v>
      </c>
      <c r="S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893.38369</v>
      </c>
      <c r="T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830.79368999999997</v>
      </c>
      <c r="U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682.13369</v>
      </c>
      <c r="V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736.60368999999992</v>
      </c>
      <c r="W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808.58368999999993</v>
      </c>
      <c r="X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860.05368999999996</v>
      </c>
      <c r="Y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652.93368999999996</v>
      </c>
    </row>
    <row r="171" spans="1:25" x14ac:dyDescent="0.2">
      <c r="A171" s="79">
        <f t="shared" si="7"/>
        <v>42621</v>
      </c>
      <c r="B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738.65368999999998</v>
      </c>
      <c r="C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808.87369000000001</v>
      </c>
      <c r="D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848.57369000000006</v>
      </c>
      <c r="E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858.97368999999992</v>
      </c>
      <c r="F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858.91368999999997</v>
      </c>
      <c r="G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869.6236899999999</v>
      </c>
      <c r="H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790.13369</v>
      </c>
      <c r="I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1108.02369</v>
      </c>
      <c r="J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1099.50369</v>
      </c>
      <c r="K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976.39368999999999</v>
      </c>
      <c r="L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944.90368999999998</v>
      </c>
      <c r="M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955.05368999999996</v>
      </c>
      <c r="N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999.06368999999995</v>
      </c>
      <c r="O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998.66368999999997</v>
      </c>
      <c r="P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976.11369000000002</v>
      </c>
      <c r="Q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877.20369000000005</v>
      </c>
      <c r="R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877.40368999999998</v>
      </c>
      <c r="S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894.00369000000001</v>
      </c>
      <c r="T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789.63369</v>
      </c>
      <c r="U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672.7436899999999</v>
      </c>
      <c r="V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724.08368999999993</v>
      </c>
      <c r="W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809.82368999999994</v>
      </c>
      <c r="X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877.59369000000004</v>
      </c>
      <c r="Y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640.89368999999999</v>
      </c>
    </row>
    <row r="172" spans="1:25" x14ac:dyDescent="0.2">
      <c r="A172" s="79">
        <f t="shared" si="7"/>
        <v>42622</v>
      </c>
      <c r="B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738.61369000000002</v>
      </c>
      <c r="C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808.54368999999997</v>
      </c>
      <c r="D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848.13368999999989</v>
      </c>
      <c r="E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858.7436899999999</v>
      </c>
      <c r="F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858.72368999999992</v>
      </c>
      <c r="G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869.42368999999997</v>
      </c>
      <c r="H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808.4936899999999</v>
      </c>
      <c r="I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1107.1636900000001</v>
      </c>
      <c r="J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1098.79369</v>
      </c>
      <c r="K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976.60368999999992</v>
      </c>
      <c r="L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944.81368999999995</v>
      </c>
      <c r="M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914.35368999999992</v>
      </c>
      <c r="N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934.12369000000001</v>
      </c>
      <c r="O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933.93368999999996</v>
      </c>
      <c r="P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933.95368999999994</v>
      </c>
      <c r="Q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861.43369000000007</v>
      </c>
      <c r="R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878.07368999999994</v>
      </c>
      <c r="S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911.70368999999994</v>
      </c>
      <c r="T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831.52368999999999</v>
      </c>
      <c r="U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673.10368999999992</v>
      </c>
      <c r="V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724.44368999999995</v>
      </c>
      <c r="W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810.04368999999997</v>
      </c>
      <c r="X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877.87369000000001</v>
      </c>
      <c r="Y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640.09368999999992</v>
      </c>
    </row>
    <row r="173" spans="1:25" x14ac:dyDescent="0.2">
      <c r="A173" s="79">
        <f t="shared" si="7"/>
        <v>42623</v>
      </c>
      <c r="B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801.72369000000003</v>
      </c>
      <c r="C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862.99369000000002</v>
      </c>
      <c r="D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908.82368999999994</v>
      </c>
      <c r="E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933.44369000000006</v>
      </c>
      <c r="F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920.98369000000002</v>
      </c>
      <c r="G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933.27368999999999</v>
      </c>
      <c r="H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862.51368999999988</v>
      </c>
      <c r="I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699.33368999999993</v>
      </c>
      <c r="J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657.02368999999999</v>
      </c>
      <c r="K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978.55368999999996</v>
      </c>
      <c r="L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979.14368999999988</v>
      </c>
      <c r="M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957.75369000000001</v>
      </c>
      <c r="N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1000.88369</v>
      </c>
      <c r="O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1000.91369</v>
      </c>
      <c r="P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978.96368999999993</v>
      </c>
      <c r="Q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1035.6136899999999</v>
      </c>
      <c r="R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1035.56369</v>
      </c>
      <c r="S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1072.55369</v>
      </c>
      <c r="T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838.44368999999995</v>
      </c>
      <c r="U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677.04368999999997</v>
      </c>
      <c r="V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682.82369000000006</v>
      </c>
      <c r="W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743.53368999999998</v>
      </c>
      <c r="X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880.80368999999996</v>
      </c>
      <c r="Y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654.85368999999992</v>
      </c>
    </row>
    <row r="174" spans="1:25" x14ac:dyDescent="0.2">
      <c r="A174" s="79">
        <f t="shared" si="7"/>
        <v>42624</v>
      </c>
      <c r="B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801.74369000000002</v>
      </c>
      <c r="C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874.31368999999995</v>
      </c>
      <c r="D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920.98369000000002</v>
      </c>
      <c r="E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933.23368999999991</v>
      </c>
      <c r="F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920.98369000000002</v>
      </c>
      <c r="G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959.40368999999998</v>
      </c>
      <c r="H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885.16368999999997</v>
      </c>
      <c r="I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841.69368999999995</v>
      </c>
      <c r="J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731.10369000000003</v>
      </c>
      <c r="K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1153.50369</v>
      </c>
      <c r="L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1072.1736899999999</v>
      </c>
      <c r="M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1035.28369</v>
      </c>
      <c r="N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1035.2436899999998</v>
      </c>
      <c r="O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1072.0936899999999</v>
      </c>
      <c r="P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1071.97369</v>
      </c>
      <c r="Q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1035.6036899999999</v>
      </c>
      <c r="R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1035.9536899999998</v>
      </c>
      <c r="S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1072.8936899999999</v>
      </c>
      <c r="T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814.46368999999993</v>
      </c>
      <c r="U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693.82369000000006</v>
      </c>
      <c r="V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706.50368999999989</v>
      </c>
      <c r="W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778.55368999999996</v>
      </c>
      <c r="X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928.72369000000003</v>
      </c>
      <c r="Y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635.95369000000005</v>
      </c>
    </row>
    <row r="175" spans="1:25" x14ac:dyDescent="0.2">
      <c r="A175" s="79">
        <f t="shared" si="7"/>
        <v>42625</v>
      </c>
      <c r="B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738.98368999999991</v>
      </c>
      <c r="C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809.08369000000005</v>
      </c>
      <c r="D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848.43369000000007</v>
      </c>
      <c r="E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869.60368999999992</v>
      </c>
      <c r="F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859.07368999999994</v>
      </c>
      <c r="G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891.96369000000004</v>
      </c>
      <c r="H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808.60368999999992</v>
      </c>
      <c r="I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1158.98369</v>
      </c>
      <c r="J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1098.1636899999999</v>
      </c>
      <c r="K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975.82369000000006</v>
      </c>
      <c r="L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933.96369000000004</v>
      </c>
      <c r="M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913.91368999999997</v>
      </c>
      <c r="N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933.68369000000007</v>
      </c>
      <c r="O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954.50369000000001</v>
      </c>
      <c r="P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976.22368999999992</v>
      </c>
      <c r="Q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877.9936899999999</v>
      </c>
      <c r="R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911.61368999999991</v>
      </c>
      <c r="S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957.23368999999991</v>
      </c>
      <c r="T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846.52368999999999</v>
      </c>
      <c r="U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682.54368999999997</v>
      </c>
      <c r="V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737.65368999999998</v>
      </c>
      <c r="W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825.59368999999992</v>
      </c>
      <c r="X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894.26369</v>
      </c>
      <c r="Y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639.62369000000001</v>
      </c>
    </row>
    <row r="176" spans="1:25" x14ac:dyDescent="0.2">
      <c r="A176" s="79">
        <f t="shared" si="7"/>
        <v>42626</v>
      </c>
      <c r="B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747.07368999999994</v>
      </c>
      <c r="C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790.40368999999998</v>
      </c>
      <c r="D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809.17368999999997</v>
      </c>
      <c r="E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828.62369000000001</v>
      </c>
      <c r="F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828.48369000000002</v>
      </c>
      <c r="G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848.80368999999996</v>
      </c>
      <c r="H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772.09368999999992</v>
      </c>
      <c r="I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1119.80369</v>
      </c>
      <c r="J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1071.4136900000001</v>
      </c>
      <c r="K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933.88369</v>
      </c>
      <c r="L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876.83368999999993</v>
      </c>
      <c r="M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876.53368999999998</v>
      </c>
      <c r="N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894.84368999999992</v>
      </c>
      <c r="O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904.15368999999998</v>
      </c>
      <c r="P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904.27368999999999</v>
      </c>
      <c r="Q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861.89368999999999</v>
      </c>
      <c r="R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862.01369</v>
      </c>
      <c r="S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894.68368999999996</v>
      </c>
      <c r="T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738.88368999999989</v>
      </c>
      <c r="U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662.81368999999995</v>
      </c>
      <c r="V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711.88369</v>
      </c>
      <c r="W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793.86368999999991</v>
      </c>
      <c r="X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845.94369000000006</v>
      </c>
      <c r="Y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658.08368999999993</v>
      </c>
    </row>
    <row r="177" spans="1:25" x14ac:dyDescent="0.2">
      <c r="A177" s="79">
        <f t="shared" si="7"/>
        <v>42627</v>
      </c>
      <c r="B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747.75369000000001</v>
      </c>
      <c r="C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791.32368999999994</v>
      </c>
      <c r="D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829.40368999999998</v>
      </c>
      <c r="E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809.86368999999991</v>
      </c>
      <c r="F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829.31369000000007</v>
      </c>
      <c r="G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829.22369000000003</v>
      </c>
      <c r="H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773.06368999999995</v>
      </c>
      <c r="I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1096.00369</v>
      </c>
      <c r="J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1072.3736899999999</v>
      </c>
      <c r="K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895.37369000000001</v>
      </c>
      <c r="L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850.73369000000002</v>
      </c>
      <c r="M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841.79368999999997</v>
      </c>
      <c r="N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895.33369000000005</v>
      </c>
      <c r="O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895.37369000000001</v>
      </c>
      <c r="P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895.31369000000007</v>
      </c>
      <c r="Q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831.93368999999996</v>
      </c>
      <c r="R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846.96368999999993</v>
      </c>
      <c r="S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895.41368999999997</v>
      </c>
      <c r="T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764.11368999999991</v>
      </c>
      <c r="U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673.53368999999998</v>
      </c>
      <c r="V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737.77368999999999</v>
      </c>
      <c r="W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825.53368999999998</v>
      </c>
      <c r="X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877.52368999999999</v>
      </c>
      <c r="Y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651.35368999999992</v>
      </c>
    </row>
    <row r="178" spans="1:25" x14ac:dyDescent="0.2">
      <c r="A178" s="79">
        <f t="shared" si="7"/>
        <v>42628</v>
      </c>
      <c r="B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747.64368999999999</v>
      </c>
      <c r="C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791.10369000000003</v>
      </c>
      <c r="D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829.34369000000004</v>
      </c>
      <c r="E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829.21369000000004</v>
      </c>
      <c r="F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829.05368999999996</v>
      </c>
      <c r="G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829.1236899999999</v>
      </c>
      <c r="H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809.02368999999999</v>
      </c>
      <c r="I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1146.4136899999999</v>
      </c>
      <c r="J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1113.1636900000001</v>
      </c>
      <c r="K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955.36369000000002</v>
      </c>
      <c r="L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935.28368999999998</v>
      </c>
      <c r="M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955.65368999999998</v>
      </c>
      <c r="N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977.23369000000002</v>
      </c>
      <c r="O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977.22369000000003</v>
      </c>
      <c r="P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999.67368999999997</v>
      </c>
      <c r="Q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894.96368999999993</v>
      </c>
      <c r="R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895.04368999999997</v>
      </c>
      <c r="S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938.93368999999996</v>
      </c>
      <c r="T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764.21369000000004</v>
      </c>
      <c r="U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673.76369</v>
      </c>
      <c r="V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738.23369000000002</v>
      </c>
      <c r="W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825.79368999999997</v>
      </c>
      <c r="X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877.52368999999999</v>
      </c>
      <c r="Y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657.54369000000008</v>
      </c>
    </row>
    <row r="179" spans="1:25" x14ac:dyDescent="0.2">
      <c r="A179" s="79">
        <f t="shared" si="7"/>
        <v>42629</v>
      </c>
      <c r="B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747.92368999999997</v>
      </c>
      <c r="C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791.51369</v>
      </c>
      <c r="D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829.56368999999995</v>
      </c>
      <c r="E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829.39368999999999</v>
      </c>
      <c r="F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829.35369000000003</v>
      </c>
      <c r="G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829.31369000000007</v>
      </c>
      <c r="H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809.52368999999999</v>
      </c>
      <c r="I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1147.23369</v>
      </c>
      <c r="J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1113.3536899999999</v>
      </c>
      <c r="K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955.76369</v>
      </c>
      <c r="L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935.18368999999996</v>
      </c>
      <c r="M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956.09368999999992</v>
      </c>
      <c r="N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977.24369000000002</v>
      </c>
      <c r="O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977.13369</v>
      </c>
      <c r="P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999.53368999999998</v>
      </c>
      <c r="Q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894.55368999999996</v>
      </c>
      <c r="R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894.49369000000002</v>
      </c>
      <c r="S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938.87369000000001</v>
      </c>
      <c r="T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764.06368999999995</v>
      </c>
      <c r="U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674.08368999999993</v>
      </c>
      <c r="V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738.38369</v>
      </c>
      <c r="W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826.75369000000001</v>
      </c>
      <c r="X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878.55368999999996</v>
      </c>
      <c r="Y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655.94368999999995</v>
      </c>
    </row>
    <row r="180" spans="1:25" x14ac:dyDescent="0.2">
      <c r="A180" s="79">
        <f t="shared" si="7"/>
        <v>42630</v>
      </c>
      <c r="B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802.70369000000005</v>
      </c>
      <c r="C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842.79368999999997</v>
      </c>
      <c r="D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886.61368999999991</v>
      </c>
      <c r="E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886.4936899999999</v>
      </c>
      <c r="F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886.34368999999992</v>
      </c>
      <c r="G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864.02368999999999</v>
      </c>
      <c r="H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821.64368999999999</v>
      </c>
      <c r="I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748.04368999999997</v>
      </c>
      <c r="J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644.07368999999994</v>
      </c>
      <c r="K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1024.2236899999998</v>
      </c>
      <c r="L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979.67368999999997</v>
      </c>
      <c r="M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1001.64369</v>
      </c>
      <c r="N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1001.5836899999999</v>
      </c>
      <c r="O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1048.55369</v>
      </c>
      <c r="P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1024.3536899999999</v>
      </c>
      <c r="Q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1024.4936899999998</v>
      </c>
      <c r="R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1036.75369</v>
      </c>
      <c r="S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958.67369000000008</v>
      </c>
      <c r="T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743.99369000000002</v>
      </c>
      <c r="U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678.39368999999999</v>
      </c>
      <c r="V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694.92368999999997</v>
      </c>
      <c r="W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757.76369</v>
      </c>
      <c r="X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900.29368999999997</v>
      </c>
      <c r="Y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635.42368999999997</v>
      </c>
    </row>
    <row r="181" spans="1:25" x14ac:dyDescent="0.2">
      <c r="A181" s="79">
        <f t="shared" si="7"/>
        <v>42631</v>
      </c>
      <c r="B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784.00369000000001</v>
      </c>
      <c r="C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822.42368999999997</v>
      </c>
      <c r="D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886.6236899999999</v>
      </c>
      <c r="E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886.45368999999994</v>
      </c>
      <c r="F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886.42368999999997</v>
      </c>
      <c r="G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864.16368999999997</v>
      </c>
      <c r="H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822.02368999999999</v>
      </c>
      <c r="I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822.00369000000001</v>
      </c>
      <c r="J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700.32368999999994</v>
      </c>
      <c r="K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1073.5936899999999</v>
      </c>
      <c r="L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1048.6736900000001</v>
      </c>
      <c r="M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1024.9136899999999</v>
      </c>
      <c r="N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1025.04369</v>
      </c>
      <c r="O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1061.30369</v>
      </c>
      <c r="P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1100.0936899999999</v>
      </c>
      <c r="Q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1099.3536899999999</v>
      </c>
      <c r="R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1099.47369</v>
      </c>
      <c r="S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1073.55369</v>
      </c>
      <c r="T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785.22369000000003</v>
      </c>
      <c r="U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672.70368999999994</v>
      </c>
      <c r="V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695.03368999999998</v>
      </c>
      <c r="W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757.87369000000001</v>
      </c>
      <c r="X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900.33369000000005</v>
      </c>
      <c r="Y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635.71368999999993</v>
      </c>
    </row>
    <row r="182" spans="1:25" x14ac:dyDescent="0.2">
      <c r="A182" s="79">
        <f t="shared" si="7"/>
        <v>42632</v>
      </c>
      <c r="B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747.79368999999997</v>
      </c>
      <c r="C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791.13369</v>
      </c>
      <c r="D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829.08368999999993</v>
      </c>
      <c r="E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829.04368999999997</v>
      </c>
      <c r="F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829.06368999999995</v>
      </c>
      <c r="G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829.30368999999996</v>
      </c>
      <c r="H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790.87369000000001</v>
      </c>
      <c r="I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1072.1636899999999</v>
      </c>
      <c r="J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1060.01369</v>
      </c>
      <c r="K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914.87369000000001</v>
      </c>
      <c r="L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859.41368999999997</v>
      </c>
      <c r="M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877.20369000000005</v>
      </c>
      <c r="N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934.59368999999992</v>
      </c>
      <c r="O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914.76369</v>
      </c>
      <c r="P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905.09369000000004</v>
      </c>
      <c r="Q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854.18368999999996</v>
      </c>
      <c r="R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861.87369000000001</v>
      </c>
      <c r="S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838.92368999999997</v>
      </c>
      <c r="T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738.94368999999995</v>
      </c>
      <c r="U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644.32368999999994</v>
      </c>
      <c r="V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712.68369000000007</v>
      </c>
      <c r="W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780.27368999999999</v>
      </c>
      <c r="X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831.93368999999996</v>
      </c>
      <c r="Y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653.18368999999996</v>
      </c>
    </row>
    <row r="183" spans="1:25" x14ac:dyDescent="0.2">
      <c r="A183" s="79">
        <f t="shared" si="7"/>
        <v>42633</v>
      </c>
      <c r="B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723.90368999999998</v>
      </c>
      <c r="C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756.45368999999994</v>
      </c>
      <c r="D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791.27368999999999</v>
      </c>
      <c r="E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809.80368999999996</v>
      </c>
      <c r="F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809.7436899999999</v>
      </c>
      <c r="G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772.97369000000003</v>
      </c>
      <c r="H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746.95368999999994</v>
      </c>
      <c r="I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1071.6636899999999</v>
      </c>
      <c r="J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998.67368999999997</v>
      </c>
      <c r="K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895.04368999999997</v>
      </c>
      <c r="L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858.96368999999993</v>
      </c>
      <c r="M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841.80368999999996</v>
      </c>
      <c r="N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894.96368999999993</v>
      </c>
      <c r="O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895.16368999999986</v>
      </c>
      <c r="P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895.16368999999986</v>
      </c>
      <c r="Q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846.22369000000003</v>
      </c>
      <c r="R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861.66368999999997</v>
      </c>
      <c r="S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854.19368999999995</v>
      </c>
      <c r="T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704.70369000000005</v>
      </c>
      <c r="U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635.00369000000001</v>
      </c>
      <c r="V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688.43368999999996</v>
      </c>
      <c r="W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751.67368999999997</v>
      </c>
      <c r="X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803.22369000000003</v>
      </c>
      <c r="Y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692.86369000000002</v>
      </c>
    </row>
    <row r="184" spans="1:25" x14ac:dyDescent="0.2">
      <c r="A184" s="79">
        <f t="shared" si="7"/>
        <v>42634</v>
      </c>
      <c r="B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723.58369000000005</v>
      </c>
      <c r="C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756.08369000000005</v>
      </c>
      <c r="D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791.09369000000004</v>
      </c>
      <c r="E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809.7436899999999</v>
      </c>
      <c r="F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809.72368999999992</v>
      </c>
      <c r="G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773.05368999999996</v>
      </c>
      <c r="H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746.89368999999999</v>
      </c>
      <c r="I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1071.97369</v>
      </c>
      <c r="J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1060.01369</v>
      </c>
      <c r="K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955.58369000000005</v>
      </c>
      <c r="L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914.92368999999997</v>
      </c>
      <c r="M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935.02368999999999</v>
      </c>
      <c r="N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977.33368999999993</v>
      </c>
      <c r="O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988.48368999999991</v>
      </c>
      <c r="P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955.54368999999997</v>
      </c>
      <c r="Q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903.06368999999995</v>
      </c>
      <c r="R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947.8736899999999</v>
      </c>
      <c r="S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912.47369000000003</v>
      </c>
      <c r="T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739.51369</v>
      </c>
      <c r="U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635.46368999999993</v>
      </c>
      <c r="V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688.58368999999993</v>
      </c>
      <c r="W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765.76369</v>
      </c>
      <c r="X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831.84369000000004</v>
      </c>
      <c r="Y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663.25368999999989</v>
      </c>
    </row>
    <row r="185" spans="1:25" x14ac:dyDescent="0.2">
      <c r="A185" s="79">
        <f t="shared" si="7"/>
        <v>42635</v>
      </c>
      <c r="B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739.53368999999998</v>
      </c>
      <c r="C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773.17368999999997</v>
      </c>
      <c r="D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809.67368999999997</v>
      </c>
      <c r="E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829.04368999999997</v>
      </c>
      <c r="F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828.82368999999994</v>
      </c>
      <c r="G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809.38369</v>
      </c>
      <c r="H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738.79368999999997</v>
      </c>
      <c r="I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1072.1236899999999</v>
      </c>
      <c r="J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1059.77369</v>
      </c>
      <c r="K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977.06368999999995</v>
      </c>
      <c r="L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945.20368999999994</v>
      </c>
      <c r="M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955.72368999999992</v>
      </c>
      <c r="N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999.91368999999997</v>
      </c>
      <c r="O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999.76369</v>
      </c>
      <c r="P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988.50368999999989</v>
      </c>
      <c r="Q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886.37369000000001</v>
      </c>
      <c r="R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894.65368999999998</v>
      </c>
      <c r="S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894.77368999999999</v>
      </c>
      <c r="T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705.05368999999996</v>
      </c>
      <c r="U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635.26369</v>
      </c>
      <c r="V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688.20368999999994</v>
      </c>
      <c r="W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765.50369000000001</v>
      </c>
      <c r="X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831.61369000000002</v>
      </c>
      <c r="Y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661.31369000000007</v>
      </c>
    </row>
    <row r="186" spans="1:25" x14ac:dyDescent="0.2">
      <c r="A186" s="79">
        <f t="shared" si="7"/>
        <v>42636</v>
      </c>
      <c r="B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739.46369000000004</v>
      </c>
      <c r="C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773.25369000000001</v>
      </c>
      <c r="D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809.56368999999995</v>
      </c>
      <c r="E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829.10368999999992</v>
      </c>
      <c r="F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828.76369</v>
      </c>
      <c r="G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809.06368999999995</v>
      </c>
      <c r="H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738.41368999999997</v>
      </c>
      <c r="I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1072.3836899999999</v>
      </c>
      <c r="J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1128.78369</v>
      </c>
      <c r="K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1061.3536899999999</v>
      </c>
      <c r="L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1061.56369</v>
      </c>
      <c r="M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1061.3536899999999</v>
      </c>
      <c r="N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1061.03369</v>
      </c>
      <c r="O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1060.9236899999999</v>
      </c>
      <c r="P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1060.97369</v>
      </c>
      <c r="Q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886.60368999999992</v>
      </c>
      <c r="R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862.50368999999989</v>
      </c>
      <c r="S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817.66368999999997</v>
      </c>
      <c r="T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663.60369000000003</v>
      </c>
      <c r="U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635.30368999999996</v>
      </c>
      <c r="V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688.04368999999997</v>
      </c>
      <c r="W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765.12369000000001</v>
      </c>
      <c r="X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831.45369000000005</v>
      </c>
      <c r="Y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661.22369000000003</v>
      </c>
    </row>
    <row r="187" spans="1:25" x14ac:dyDescent="0.2">
      <c r="A187" s="79">
        <f t="shared" si="7"/>
        <v>42637</v>
      </c>
      <c r="B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764.78368999999998</v>
      </c>
      <c r="C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821.27368999999999</v>
      </c>
      <c r="D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841.35369000000003</v>
      </c>
      <c r="E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862.68369000000007</v>
      </c>
      <c r="F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862.71369000000004</v>
      </c>
      <c r="G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841.20369000000005</v>
      </c>
      <c r="H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800.98369000000002</v>
      </c>
      <c r="I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783.03368999999998</v>
      </c>
      <c r="J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671.12369000000001</v>
      </c>
      <c r="K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1024.5836899999999</v>
      </c>
      <c r="L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979.65368999999998</v>
      </c>
      <c r="M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979.56368999999995</v>
      </c>
      <c r="N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1024.5736899999999</v>
      </c>
      <c r="O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1048.6036899999999</v>
      </c>
      <c r="P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1074.03369</v>
      </c>
      <c r="Q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1073.5836899999999</v>
      </c>
      <c r="R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1099.8336899999999</v>
      </c>
      <c r="S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882.78368999999998</v>
      </c>
      <c r="T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672.34369000000004</v>
      </c>
      <c r="U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645.98369000000002</v>
      </c>
      <c r="V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672.28368999999998</v>
      </c>
      <c r="W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744.20369000000005</v>
      </c>
      <c r="X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863.76368999999988</v>
      </c>
      <c r="Y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650.75369000000001</v>
      </c>
    </row>
    <row r="188" spans="1:25" x14ac:dyDescent="0.2">
      <c r="A188" s="79">
        <f t="shared" si="7"/>
        <v>42638</v>
      </c>
      <c r="B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783.16368999999997</v>
      </c>
      <c r="C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821.30368999999996</v>
      </c>
      <c r="D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841.58368999999993</v>
      </c>
      <c r="E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862.79368999999997</v>
      </c>
      <c r="F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862.75369000000001</v>
      </c>
      <c r="G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841.65368999999998</v>
      </c>
      <c r="H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821.02368999999999</v>
      </c>
      <c r="I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764.80368999999996</v>
      </c>
      <c r="J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692.55368999999996</v>
      </c>
      <c r="K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1249.1836900000001</v>
      </c>
      <c r="L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1249.1936900000001</v>
      </c>
      <c r="M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1249.3536899999999</v>
      </c>
      <c r="N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1249.1536900000001</v>
      </c>
      <c r="O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1248.99369</v>
      </c>
      <c r="P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1099.21369</v>
      </c>
      <c r="Q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1099.1936900000001</v>
      </c>
      <c r="R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899.46368999999993</v>
      </c>
      <c r="S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815.03368999999998</v>
      </c>
      <c r="T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640.12369000000001</v>
      </c>
      <c r="U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637.90368999999998</v>
      </c>
      <c r="V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650.82368999999994</v>
      </c>
      <c r="W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706.18368999999996</v>
      </c>
      <c r="X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799.39368999999999</v>
      </c>
      <c r="Y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671.86368999999991</v>
      </c>
    </row>
    <row r="189" spans="1:25" x14ac:dyDescent="0.2">
      <c r="A189" s="79">
        <f t="shared" si="7"/>
        <v>42639</v>
      </c>
      <c r="B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739.29368999999997</v>
      </c>
      <c r="C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772.70369000000005</v>
      </c>
      <c r="D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790.54368999999997</v>
      </c>
      <c r="E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790.46368999999993</v>
      </c>
      <c r="F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809.11369000000002</v>
      </c>
      <c r="G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809.23369000000002</v>
      </c>
      <c r="H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722.89368999999999</v>
      </c>
      <c r="I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1027.3736899999999</v>
      </c>
      <c r="J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1129.00369</v>
      </c>
      <c r="K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1001.39369</v>
      </c>
      <c r="L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967.77368999999999</v>
      </c>
      <c r="M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978.91368999999997</v>
      </c>
      <c r="N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1074.52369</v>
      </c>
      <c r="O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1074.2036900000001</v>
      </c>
      <c r="P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1074.1036899999999</v>
      </c>
      <c r="Q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967.29368999999997</v>
      </c>
      <c r="R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862.73369000000002</v>
      </c>
      <c r="S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705.21368999999993</v>
      </c>
      <c r="T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643.00368999999989</v>
      </c>
      <c r="U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670.21368999999993</v>
      </c>
      <c r="V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654.72368999999992</v>
      </c>
      <c r="W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712.47368999999992</v>
      </c>
      <c r="X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751.14368999999988</v>
      </c>
      <c r="Y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681.16368999999997</v>
      </c>
    </row>
    <row r="190" spans="1:25" x14ac:dyDescent="0.2">
      <c r="A190" s="79">
        <f t="shared" si="7"/>
        <v>42640</v>
      </c>
      <c r="B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725.16368999999997</v>
      </c>
      <c r="C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756.91368999999997</v>
      </c>
      <c r="D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773.6236899999999</v>
      </c>
      <c r="E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773.53368999999998</v>
      </c>
      <c r="F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792.06369000000007</v>
      </c>
      <c r="G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791.79368999999997</v>
      </c>
      <c r="H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708.90368999999998</v>
      </c>
      <c r="I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1007.5736899999999</v>
      </c>
      <c r="J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1101.4236900000001</v>
      </c>
      <c r="K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835.19369000000006</v>
      </c>
      <c r="L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811.01368999999988</v>
      </c>
      <c r="M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819.14368999999999</v>
      </c>
      <c r="N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843.29368999999997</v>
      </c>
      <c r="O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843.14368999999999</v>
      </c>
      <c r="P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810.28368999999998</v>
      </c>
      <c r="Q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764.03368999999998</v>
      </c>
      <c r="R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745.95368999999994</v>
      </c>
      <c r="S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695.22369000000003</v>
      </c>
      <c r="T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650.49369000000002</v>
      </c>
      <c r="U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643.49369000000002</v>
      </c>
      <c r="V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644.71369000000004</v>
      </c>
      <c r="W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707.71368999999993</v>
      </c>
      <c r="X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777.45369000000005</v>
      </c>
      <c r="Y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688.39368999999999</v>
      </c>
    </row>
    <row r="191" spans="1:25" x14ac:dyDescent="0.2">
      <c r="A191" s="79">
        <f t="shared" si="7"/>
        <v>42641</v>
      </c>
      <c r="B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666.72368999999992</v>
      </c>
      <c r="C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639.63369</v>
      </c>
      <c r="D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672.26369</v>
      </c>
      <c r="E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693.31368999999995</v>
      </c>
      <c r="F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693.58368999999993</v>
      </c>
      <c r="G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672.39368999999999</v>
      </c>
      <c r="H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652.03368999999998</v>
      </c>
      <c r="I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855.01369</v>
      </c>
      <c r="J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826.37369000000001</v>
      </c>
      <c r="K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725.32368999999994</v>
      </c>
      <c r="L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712.41368999999997</v>
      </c>
      <c r="M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731.85368999999992</v>
      </c>
      <c r="N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772.95369000000005</v>
      </c>
      <c r="O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795.32368999999994</v>
      </c>
      <c r="P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795.31368999999995</v>
      </c>
      <c r="Q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777.16368999999997</v>
      </c>
      <c r="R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777.38368999999989</v>
      </c>
      <c r="S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723.35368999999992</v>
      </c>
      <c r="T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707.30368999999996</v>
      </c>
      <c r="U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756.46368999999993</v>
      </c>
      <c r="V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716.65368999999998</v>
      </c>
      <c r="W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650.28368999999998</v>
      </c>
      <c r="X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694.26369</v>
      </c>
      <c r="Y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815.83368999999993</v>
      </c>
    </row>
    <row r="192" spans="1:25" x14ac:dyDescent="0.2">
      <c r="A192" s="79">
        <f t="shared" si="7"/>
        <v>42642</v>
      </c>
      <c r="B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653.53368999999998</v>
      </c>
      <c r="C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640.59368999999992</v>
      </c>
      <c r="D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665.07369000000006</v>
      </c>
      <c r="E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678.61369000000002</v>
      </c>
      <c r="F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678.83368999999993</v>
      </c>
      <c r="G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652.22368999999992</v>
      </c>
      <c r="H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649.22369000000003</v>
      </c>
      <c r="I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894.75369000000001</v>
      </c>
      <c r="J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859.86369000000002</v>
      </c>
      <c r="K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738.03368999999998</v>
      </c>
      <c r="L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744.65368999999998</v>
      </c>
      <c r="M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744.63369</v>
      </c>
      <c r="N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779.37369000000001</v>
      </c>
      <c r="O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794.38368999999989</v>
      </c>
      <c r="P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794.91368999999997</v>
      </c>
      <c r="Q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751.59369000000004</v>
      </c>
      <c r="R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752.00368999999989</v>
      </c>
      <c r="S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664.47368999999992</v>
      </c>
      <c r="T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756.60368999999992</v>
      </c>
      <c r="U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734.77368999999999</v>
      </c>
      <c r="V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687.07368999999994</v>
      </c>
      <c r="W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667.82368999999994</v>
      </c>
      <c r="X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673.02368999999999</v>
      </c>
      <c r="Y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759.53368999999998</v>
      </c>
    </row>
    <row r="193" spans="1:25" x14ac:dyDescent="0.2">
      <c r="A193" s="79">
        <f t="shared" si="7"/>
        <v>42643</v>
      </c>
      <c r="B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652.88369</v>
      </c>
      <c r="C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665.12369000000001</v>
      </c>
      <c r="D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693.16368999999997</v>
      </c>
      <c r="E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707.98369000000002</v>
      </c>
      <c r="F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708.20369000000005</v>
      </c>
      <c r="G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679.06368999999995</v>
      </c>
      <c r="H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640.72369000000003</v>
      </c>
      <c r="I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911.92369000000008</v>
      </c>
      <c r="J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896.82368999999994</v>
      </c>
      <c r="K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795.20368999999994</v>
      </c>
      <c r="L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765.76369</v>
      </c>
      <c r="M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765.65368999999998</v>
      </c>
      <c r="N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765.54368999999997</v>
      </c>
      <c r="O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780.05369000000007</v>
      </c>
      <c r="P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751.49369000000002</v>
      </c>
      <c r="Q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672.93368999999996</v>
      </c>
      <c r="R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643.81368999999995</v>
      </c>
      <c r="S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668.06368999999995</v>
      </c>
      <c r="T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759.45369000000005</v>
      </c>
      <c r="U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761.27368999999999</v>
      </c>
      <c r="V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696.45368999999994</v>
      </c>
      <c r="W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651.36368999999991</v>
      </c>
      <c r="X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693.76369</v>
      </c>
      <c r="Y193" s="136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786.30368999999996</v>
      </c>
    </row>
    <row r="194" spans="1:25" hidden="1" x14ac:dyDescent="0.2">
      <c r="A194" s="79">
        <f t="shared" si="7"/>
        <v>42644</v>
      </c>
      <c r="B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C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D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E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F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G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H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I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J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K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L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M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N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O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P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Q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R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S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T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U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V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W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X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Y194" s="136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</row>
    <row r="196" spans="1:25" x14ac:dyDescent="0.25">
      <c r="A196" s="87" t="s">
        <v>150</v>
      </c>
    </row>
    <row r="197" spans="1:25" ht="12.75" x14ac:dyDescent="0.2">
      <c r="A197" s="167" t="s">
        <v>48</v>
      </c>
      <c r="B197" s="170" t="s">
        <v>121</v>
      </c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2"/>
    </row>
    <row r="198" spans="1:25" ht="12.75" x14ac:dyDescent="0.2">
      <c r="A198" s="168"/>
      <c r="B198" s="173"/>
      <c r="C198" s="174"/>
      <c r="D198" s="174"/>
      <c r="E198" s="174"/>
      <c r="F198" s="174"/>
      <c r="G198" s="174"/>
      <c r="H198" s="174"/>
      <c r="I198" s="174"/>
      <c r="J198" s="174"/>
      <c r="K198" s="174"/>
      <c r="L198" s="174"/>
      <c r="M198" s="174"/>
      <c r="N198" s="174"/>
      <c r="O198" s="174"/>
      <c r="P198" s="174"/>
      <c r="Q198" s="174"/>
      <c r="R198" s="174"/>
      <c r="S198" s="174"/>
      <c r="T198" s="174"/>
      <c r="U198" s="174"/>
      <c r="V198" s="174"/>
      <c r="W198" s="174"/>
      <c r="X198" s="174"/>
      <c r="Y198" s="175"/>
    </row>
    <row r="199" spans="1:25" ht="12.75" x14ac:dyDescent="0.2">
      <c r="A199" s="168"/>
      <c r="B199" s="176" t="s">
        <v>122</v>
      </c>
      <c r="C199" s="165" t="s">
        <v>123</v>
      </c>
      <c r="D199" s="165" t="s">
        <v>124</v>
      </c>
      <c r="E199" s="165" t="s">
        <v>125</v>
      </c>
      <c r="F199" s="165" t="s">
        <v>126</v>
      </c>
      <c r="G199" s="165" t="s">
        <v>127</v>
      </c>
      <c r="H199" s="165" t="s">
        <v>128</v>
      </c>
      <c r="I199" s="165" t="s">
        <v>129</v>
      </c>
      <c r="J199" s="165" t="s">
        <v>130</v>
      </c>
      <c r="K199" s="165" t="s">
        <v>131</v>
      </c>
      <c r="L199" s="165" t="s">
        <v>132</v>
      </c>
      <c r="M199" s="165" t="s">
        <v>133</v>
      </c>
      <c r="N199" s="178" t="s">
        <v>134</v>
      </c>
      <c r="O199" s="165" t="s">
        <v>135</v>
      </c>
      <c r="P199" s="165" t="s">
        <v>136</v>
      </c>
      <c r="Q199" s="165" t="s">
        <v>137</v>
      </c>
      <c r="R199" s="165" t="s">
        <v>138</v>
      </c>
      <c r="S199" s="165" t="s">
        <v>139</v>
      </c>
      <c r="T199" s="165" t="s">
        <v>140</v>
      </c>
      <c r="U199" s="165" t="s">
        <v>141</v>
      </c>
      <c r="V199" s="165" t="s">
        <v>142</v>
      </c>
      <c r="W199" s="165" t="s">
        <v>143</v>
      </c>
      <c r="X199" s="165" t="s">
        <v>144</v>
      </c>
      <c r="Y199" s="165" t="s">
        <v>145</v>
      </c>
    </row>
    <row r="200" spans="1:25" ht="12.75" x14ac:dyDescent="0.2">
      <c r="A200" s="169"/>
      <c r="B200" s="177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79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</row>
    <row r="201" spans="1:25" x14ac:dyDescent="0.2">
      <c r="A201" s="79">
        <f t="shared" ref="A201:A229" si="8">A164</f>
        <v>42614</v>
      </c>
      <c r="B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685.39368999999999</v>
      </c>
      <c r="C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746.44368999999995</v>
      </c>
      <c r="D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818.70368999999994</v>
      </c>
      <c r="E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838.63369</v>
      </c>
      <c r="F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859.47369000000003</v>
      </c>
      <c r="G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880.69368999999995</v>
      </c>
      <c r="H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818.50369000000001</v>
      </c>
      <c r="I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1187.00369</v>
      </c>
      <c r="J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1113.5736899999999</v>
      </c>
      <c r="K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933.26369</v>
      </c>
      <c r="L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884.39368999999999</v>
      </c>
      <c r="M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884.65368999999998</v>
      </c>
      <c r="N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885.13368999999989</v>
      </c>
      <c r="O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885.53368999999998</v>
      </c>
      <c r="P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885.74369000000002</v>
      </c>
      <c r="Q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808.51369</v>
      </c>
      <c r="R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808.73369000000002</v>
      </c>
      <c r="S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845.09368999999992</v>
      </c>
      <c r="T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839.00369000000001</v>
      </c>
      <c r="U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702.64368999999999</v>
      </c>
      <c r="V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729.68369000000007</v>
      </c>
      <c r="W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785.1236899999999</v>
      </c>
      <c r="X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822.23369000000002</v>
      </c>
      <c r="Y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652.93368999999996</v>
      </c>
    </row>
    <row r="202" spans="1:25" x14ac:dyDescent="0.2">
      <c r="A202" s="79">
        <f t="shared" si="8"/>
        <v>42615</v>
      </c>
      <c r="B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698.92368999999997</v>
      </c>
      <c r="C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763.29368999999997</v>
      </c>
      <c r="D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828.44369000000006</v>
      </c>
      <c r="E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799.17368999999997</v>
      </c>
      <c r="F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838.19368999999995</v>
      </c>
      <c r="G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881.17369000000008</v>
      </c>
      <c r="H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818.68368999999996</v>
      </c>
      <c r="I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1186.9536900000001</v>
      </c>
      <c r="J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1113.9136900000001</v>
      </c>
      <c r="K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934.38368999999989</v>
      </c>
      <c r="L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905.17368999999997</v>
      </c>
      <c r="M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906.06369000000007</v>
      </c>
      <c r="N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905.40368999999998</v>
      </c>
      <c r="O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905.11369000000002</v>
      </c>
      <c r="P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905.25369000000001</v>
      </c>
      <c r="Q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823.37369000000001</v>
      </c>
      <c r="R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823.52368999999999</v>
      </c>
      <c r="S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845.77368999999999</v>
      </c>
      <c r="T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838.75369000000001</v>
      </c>
      <c r="U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687.53368999999998</v>
      </c>
      <c r="V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730.58368999999993</v>
      </c>
      <c r="W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793.58369000000005</v>
      </c>
      <c r="X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853.00369000000001</v>
      </c>
      <c r="Y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653.71369000000004</v>
      </c>
    </row>
    <row r="203" spans="1:25" x14ac:dyDescent="0.2">
      <c r="A203" s="79">
        <f t="shared" si="8"/>
        <v>42616</v>
      </c>
      <c r="B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755.03368999999998</v>
      </c>
      <c r="C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810.91368999999997</v>
      </c>
      <c r="D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851.55369000000007</v>
      </c>
      <c r="E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873.68369000000007</v>
      </c>
      <c r="F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897.07369000000006</v>
      </c>
      <c r="G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897.85368999999992</v>
      </c>
      <c r="H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792.39368999999999</v>
      </c>
      <c r="I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642.75368999999989</v>
      </c>
      <c r="J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660.64368999999999</v>
      </c>
      <c r="K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957.33368999999993</v>
      </c>
      <c r="L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968.18369000000007</v>
      </c>
      <c r="M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968.92368999999997</v>
      </c>
      <c r="N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967.62369000000001</v>
      </c>
      <c r="O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967.54368999999997</v>
      </c>
      <c r="P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967.76368999999988</v>
      </c>
      <c r="Q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967.71368999999993</v>
      </c>
      <c r="R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967.97369000000003</v>
      </c>
      <c r="S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927.47368999999992</v>
      </c>
      <c r="T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854.9936899999999</v>
      </c>
      <c r="U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748.91368999999997</v>
      </c>
      <c r="V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722.72368999999992</v>
      </c>
      <c r="W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805.42368999999997</v>
      </c>
      <c r="X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967.37369000000001</v>
      </c>
      <c r="Y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629.48369000000002</v>
      </c>
    </row>
    <row r="204" spans="1:25" x14ac:dyDescent="0.2">
      <c r="A204" s="79">
        <f t="shared" si="8"/>
        <v>42617</v>
      </c>
      <c r="B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756.42368999999997</v>
      </c>
      <c r="C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811.43369000000007</v>
      </c>
      <c r="D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852.83368999999993</v>
      </c>
      <c r="E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874.54368999999997</v>
      </c>
      <c r="F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897.78368999999998</v>
      </c>
      <c r="G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898.69368999999995</v>
      </c>
      <c r="H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792.86368999999991</v>
      </c>
      <c r="I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643.84368999999992</v>
      </c>
      <c r="J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641.01369</v>
      </c>
      <c r="K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1012.53369</v>
      </c>
      <c r="L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989.57368999999994</v>
      </c>
      <c r="M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990.27368999999999</v>
      </c>
      <c r="N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990.27368999999999</v>
      </c>
      <c r="O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990.16368999999997</v>
      </c>
      <c r="P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1035.81369</v>
      </c>
      <c r="Q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1036.26369</v>
      </c>
      <c r="R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1036.29369</v>
      </c>
      <c r="S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969.11368999999991</v>
      </c>
      <c r="T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864.53368999999998</v>
      </c>
      <c r="U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763.41369000000009</v>
      </c>
      <c r="V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777.65368999999987</v>
      </c>
      <c r="W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838.35368999999992</v>
      </c>
      <c r="X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990.93368999999996</v>
      </c>
      <c r="Y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664.85368999999992</v>
      </c>
    </row>
    <row r="205" spans="1:25" x14ac:dyDescent="0.2">
      <c r="A205" s="79">
        <f t="shared" si="8"/>
        <v>42618</v>
      </c>
      <c r="B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700.86368999999991</v>
      </c>
      <c r="C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764.99369000000002</v>
      </c>
      <c r="D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829.86369000000002</v>
      </c>
      <c r="E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819.78368999999998</v>
      </c>
      <c r="F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840.35369000000003</v>
      </c>
      <c r="G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840.66368999999997</v>
      </c>
      <c r="H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764.97369000000003</v>
      </c>
      <c r="I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1085.9136899999999</v>
      </c>
      <c r="J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1117.8636899999999</v>
      </c>
      <c r="K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968.89368999999999</v>
      </c>
      <c r="L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907.20369000000005</v>
      </c>
      <c r="M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888.11369000000002</v>
      </c>
      <c r="N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907.16368999999986</v>
      </c>
      <c r="O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947.41368999999997</v>
      </c>
      <c r="P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947.39368999999999</v>
      </c>
      <c r="Q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870.57368999999994</v>
      </c>
      <c r="R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854.76369</v>
      </c>
      <c r="S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847.41368999999997</v>
      </c>
      <c r="T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783.86368999999991</v>
      </c>
      <c r="U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688.88369</v>
      </c>
      <c r="V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759.64368999999988</v>
      </c>
      <c r="W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819.86369000000002</v>
      </c>
      <c r="X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904.07368999999994</v>
      </c>
      <c r="Y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634.12369000000001</v>
      </c>
    </row>
    <row r="206" spans="1:25" x14ac:dyDescent="0.2">
      <c r="A206" s="79">
        <f t="shared" si="8"/>
        <v>42619</v>
      </c>
      <c r="B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740.04368999999997</v>
      </c>
      <c r="C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782.53368999999998</v>
      </c>
      <c r="D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830.11369000000002</v>
      </c>
      <c r="E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839.97369000000003</v>
      </c>
      <c r="F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800.52368999999999</v>
      </c>
      <c r="G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840.01369</v>
      </c>
      <c r="H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791.42368999999997</v>
      </c>
      <c r="I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1108.49369</v>
      </c>
      <c r="J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1143.8636899999999</v>
      </c>
      <c r="K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989.31368999999995</v>
      </c>
      <c r="L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967.49369000000002</v>
      </c>
      <c r="M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967.48368999999991</v>
      </c>
      <c r="N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989.85368999999992</v>
      </c>
      <c r="O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989.69368999999995</v>
      </c>
      <c r="P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989.84368999999992</v>
      </c>
      <c r="Q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886.04368999999997</v>
      </c>
      <c r="R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929.69368999999995</v>
      </c>
      <c r="S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957.33368999999993</v>
      </c>
      <c r="T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886.47369000000003</v>
      </c>
      <c r="U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687.39368999999999</v>
      </c>
      <c r="V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730.79368999999997</v>
      </c>
      <c r="W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802.27368999999999</v>
      </c>
      <c r="X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853.41368999999997</v>
      </c>
      <c r="Y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644.06368999999995</v>
      </c>
    </row>
    <row r="207" spans="1:25" x14ac:dyDescent="0.2">
      <c r="A207" s="79">
        <f t="shared" si="8"/>
        <v>42620</v>
      </c>
      <c r="B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739.94368999999995</v>
      </c>
      <c r="C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782.57368999999994</v>
      </c>
      <c r="D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830.11369000000002</v>
      </c>
      <c r="E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839.97369000000003</v>
      </c>
      <c r="F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819.85368999999992</v>
      </c>
      <c r="G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840.02368999999999</v>
      </c>
      <c r="H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791.01369</v>
      </c>
      <c r="I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1108.24369</v>
      </c>
      <c r="J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1143.8536899999999</v>
      </c>
      <c r="K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989.12369000000001</v>
      </c>
      <c r="L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967.26369</v>
      </c>
      <c r="M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945.88368999999989</v>
      </c>
      <c r="N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989.30368999999996</v>
      </c>
      <c r="O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989.04368999999997</v>
      </c>
      <c r="P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989.46368999999993</v>
      </c>
      <c r="Q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869.59368999999992</v>
      </c>
      <c r="R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853.96369000000004</v>
      </c>
      <c r="S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886.30368999999996</v>
      </c>
      <c r="T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824.24369000000002</v>
      </c>
      <c r="U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676.83369000000005</v>
      </c>
      <c r="V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730.84368999999992</v>
      </c>
      <c r="W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802.21369000000004</v>
      </c>
      <c r="X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853.25369000000001</v>
      </c>
      <c r="Y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647.8736899999999</v>
      </c>
    </row>
    <row r="208" spans="1:25" x14ac:dyDescent="0.2">
      <c r="A208" s="79">
        <f t="shared" si="8"/>
        <v>42621</v>
      </c>
      <c r="B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732.87369000000001</v>
      </c>
      <c r="C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802.50369000000001</v>
      </c>
      <c r="D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841.86369000000002</v>
      </c>
      <c r="E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852.18368999999996</v>
      </c>
      <c r="F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852.12369000000001</v>
      </c>
      <c r="G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862.7436899999999</v>
      </c>
      <c r="H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783.92368999999997</v>
      </c>
      <c r="I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1099.1336899999999</v>
      </c>
      <c r="J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1090.6736900000001</v>
      </c>
      <c r="K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968.61369000000002</v>
      </c>
      <c r="L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937.38369</v>
      </c>
      <c r="M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947.45369000000005</v>
      </c>
      <c r="N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991.09368999999992</v>
      </c>
      <c r="O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990.69368999999995</v>
      </c>
      <c r="P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968.33369000000005</v>
      </c>
      <c r="Q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870.25369000000001</v>
      </c>
      <c r="R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870.45368999999994</v>
      </c>
      <c r="S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886.91368999999997</v>
      </c>
      <c r="T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783.42368999999997</v>
      </c>
      <c r="U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667.52368999999987</v>
      </c>
      <c r="V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718.42368999999997</v>
      </c>
      <c r="W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803.44368999999995</v>
      </c>
      <c r="X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870.64368999999999</v>
      </c>
      <c r="Y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635.94368999999995</v>
      </c>
    </row>
    <row r="209" spans="1:25" x14ac:dyDescent="0.2">
      <c r="A209" s="79">
        <f t="shared" si="8"/>
        <v>42622</v>
      </c>
      <c r="B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732.84369000000004</v>
      </c>
      <c r="C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802.17369000000008</v>
      </c>
      <c r="D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841.43368999999996</v>
      </c>
      <c r="E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851.95368999999994</v>
      </c>
      <c r="F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851.93368999999996</v>
      </c>
      <c r="G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862.54368999999997</v>
      </c>
      <c r="H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802.13368999999989</v>
      </c>
      <c r="I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1098.28369</v>
      </c>
      <c r="J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1089.98369</v>
      </c>
      <c r="K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968.82368999999994</v>
      </c>
      <c r="L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937.30368999999996</v>
      </c>
      <c r="M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907.09368999999992</v>
      </c>
      <c r="N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926.69369000000006</v>
      </c>
      <c r="O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926.50369000000001</v>
      </c>
      <c r="P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926.53368999999998</v>
      </c>
      <c r="Q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854.61369000000002</v>
      </c>
      <c r="R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871.12369000000001</v>
      </c>
      <c r="S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904.47369000000003</v>
      </c>
      <c r="T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824.96368999999993</v>
      </c>
      <c r="U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667.87369000000001</v>
      </c>
      <c r="V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718.78368999999998</v>
      </c>
      <c r="W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803.66368999999986</v>
      </c>
      <c r="X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870.92369000000008</v>
      </c>
      <c r="Y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635.14368999999988</v>
      </c>
    </row>
    <row r="210" spans="1:25" x14ac:dyDescent="0.2">
      <c r="A210" s="79">
        <f t="shared" si="8"/>
        <v>42623</v>
      </c>
      <c r="B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795.41368999999997</v>
      </c>
      <c r="C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856.16368999999997</v>
      </c>
      <c r="D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901.61368999999991</v>
      </c>
      <c r="E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926.02368999999999</v>
      </c>
      <c r="F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913.66369000000009</v>
      </c>
      <c r="G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925.85369000000003</v>
      </c>
      <c r="H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855.69368999999995</v>
      </c>
      <c r="I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693.89368999999999</v>
      </c>
      <c r="J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651.94368999999995</v>
      </c>
      <c r="K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970.74369000000002</v>
      </c>
      <c r="L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971.33368999999993</v>
      </c>
      <c r="M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950.12369000000001</v>
      </c>
      <c r="N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992.89368999999999</v>
      </c>
      <c r="O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992.92368999999997</v>
      </c>
      <c r="P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971.15368999999998</v>
      </c>
      <c r="Q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1027.3336899999999</v>
      </c>
      <c r="R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1027.27369</v>
      </c>
      <c r="S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1063.9536900000001</v>
      </c>
      <c r="T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831.82368999999994</v>
      </c>
      <c r="U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671.78368999999998</v>
      </c>
      <c r="V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677.52368999999999</v>
      </c>
      <c r="W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737.72369000000003</v>
      </c>
      <c r="X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873.83369000000005</v>
      </c>
      <c r="Y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649.78368999999998</v>
      </c>
    </row>
    <row r="211" spans="1:25" x14ac:dyDescent="0.2">
      <c r="A211" s="79">
        <f t="shared" si="8"/>
        <v>42624</v>
      </c>
      <c r="B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795.43368999999996</v>
      </c>
      <c r="C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867.39368999999999</v>
      </c>
      <c r="D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913.66369000000009</v>
      </c>
      <c r="E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925.81368999999995</v>
      </c>
      <c r="F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913.66369000000009</v>
      </c>
      <c r="G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951.76369</v>
      </c>
      <c r="H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878.14368999999999</v>
      </c>
      <c r="I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835.04368999999997</v>
      </c>
      <c r="J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725.39368999999999</v>
      </c>
      <c r="K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1144.22369</v>
      </c>
      <c r="L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1063.5836899999999</v>
      </c>
      <c r="M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1027.00369</v>
      </c>
      <c r="N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1026.9636899999998</v>
      </c>
      <c r="O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1063.5036899999998</v>
      </c>
      <c r="P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1063.3836899999999</v>
      </c>
      <c r="Q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1027.3236899999999</v>
      </c>
      <c r="R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1027.6636899999999</v>
      </c>
      <c r="S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1064.30369</v>
      </c>
      <c r="T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808.05368999999996</v>
      </c>
      <c r="U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688.42369000000008</v>
      </c>
      <c r="V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700.9936899999999</v>
      </c>
      <c r="W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772.44369000000006</v>
      </c>
      <c r="X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921.33368999999993</v>
      </c>
      <c r="Y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631.04368999999997</v>
      </c>
    </row>
    <row r="212" spans="1:25" x14ac:dyDescent="0.2">
      <c r="A212" s="79">
        <f t="shared" si="8"/>
        <v>42625</v>
      </c>
      <c r="B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733.20368999999994</v>
      </c>
      <c r="C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802.71369000000004</v>
      </c>
      <c r="D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841.73369000000002</v>
      </c>
      <c r="E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862.72368999999992</v>
      </c>
      <c r="F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852.28368999999998</v>
      </c>
      <c r="G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884.89368999999999</v>
      </c>
      <c r="H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802.24369000000002</v>
      </c>
      <c r="I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1149.6636899999999</v>
      </c>
      <c r="J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1089.3536899999999</v>
      </c>
      <c r="K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968.04368999999997</v>
      </c>
      <c r="L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926.54368999999997</v>
      </c>
      <c r="M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906.66368999999997</v>
      </c>
      <c r="N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926.26369</v>
      </c>
      <c r="O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946.90368999999998</v>
      </c>
      <c r="P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968.44368999999995</v>
      </c>
      <c r="Q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871.04368999999997</v>
      </c>
      <c r="R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904.38368999999989</v>
      </c>
      <c r="S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949.60368999999992</v>
      </c>
      <c r="T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839.84368999999992</v>
      </c>
      <c r="U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677.24369000000002</v>
      </c>
      <c r="V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731.88369</v>
      </c>
      <c r="W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819.08368999999993</v>
      </c>
      <c r="X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887.17368999999997</v>
      </c>
      <c r="Y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634.68368999999996</v>
      </c>
    </row>
    <row r="213" spans="1:25" x14ac:dyDescent="0.2">
      <c r="A213" s="79">
        <f t="shared" si="8"/>
        <v>42626</v>
      </c>
      <c r="B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741.23368999999991</v>
      </c>
      <c r="C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784.18369000000007</v>
      </c>
      <c r="D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802.80368999999996</v>
      </c>
      <c r="E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822.08369000000005</v>
      </c>
      <c r="F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821.95369000000005</v>
      </c>
      <c r="G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842.09368999999992</v>
      </c>
      <c r="H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766.03368999999998</v>
      </c>
      <c r="I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1110.81369</v>
      </c>
      <c r="J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1062.8236899999999</v>
      </c>
      <c r="K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926.46369000000004</v>
      </c>
      <c r="L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869.89368999999999</v>
      </c>
      <c r="M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869.59368999999992</v>
      </c>
      <c r="N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887.74369000000002</v>
      </c>
      <c r="O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896.97369000000003</v>
      </c>
      <c r="P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897.09369000000004</v>
      </c>
      <c r="Q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855.08368999999993</v>
      </c>
      <c r="R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855.19368999999995</v>
      </c>
      <c r="S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887.59368999999992</v>
      </c>
      <c r="T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733.10368999999992</v>
      </c>
      <c r="U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657.67368999999997</v>
      </c>
      <c r="V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706.33368999999993</v>
      </c>
      <c r="W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787.61368999999991</v>
      </c>
      <c r="X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839.26369</v>
      </c>
      <c r="Y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652.9936899999999</v>
      </c>
    </row>
    <row r="214" spans="1:25" x14ac:dyDescent="0.2">
      <c r="A214" s="79">
        <f t="shared" si="8"/>
        <v>42627</v>
      </c>
      <c r="B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741.90368999999998</v>
      </c>
      <c r="C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785.10368999999992</v>
      </c>
      <c r="D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822.86368999999991</v>
      </c>
      <c r="E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803.49369000000002</v>
      </c>
      <c r="F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822.77368999999999</v>
      </c>
      <c r="G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822.68368999999996</v>
      </c>
      <c r="H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766.9936899999999</v>
      </c>
      <c r="I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1087.21369</v>
      </c>
      <c r="J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1063.78369</v>
      </c>
      <c r="K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888.27368999999999</v>
      </c>
      <c r="L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844.01369</v>
      </c>
      <c r="M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835.14368999999999</v>
      </c>
      <c r="N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888.23369000000002</v>
      </c>
      <c r="O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888.27368999999999</v>
      </c>
      <c r="P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888.21369000000004</v>
      </c>
      <c r="Q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825.3736899999999</v>
      </c>
      <c r="R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840.27368999999999</v>
      </c>
      <c r="S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888.31368999999995</v>
      </c>
      <c r="T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758.1236899999999</v>
      </c>
      <c r="U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668.31368999999995</v>
      </c>
      <c r="V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732.01369</v>
      </c>
      <c r="W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819.02368999999999</v>
      </c>
      <c r="X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870.57368999999994</v>
      </c>
      <c r="Y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646.31368999999995</v>
      </c>
    </row>
    <row r="215" spans="1:25" x14ac:dyDescent="0.2">
      <c r="A215" s="79">
        <f t="shared" si="8"/>
        <v>42628</v>
      </c>
      <c r="B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741.79368999999997</v>
      </c>
      <c r="C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784.88369</v>
      </c>
      <c r="D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822.80368999999996</v>
      </c>
      <c r="E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822.67368999999997</v>
      </c>
      <c r="F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822.51369</v>
      </c>
      <c r="G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822.58368999999993</v>
      </c>
      <c r="H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802.65368999999998</v>
      </c>
      <c r="I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1137.1936900000001</v>
      </c>
      <c r="J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1104.22369</v>
      </c>
      <c r="K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947.76369</v>
      </c>
      <c r="L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927.84368999999992</v>
      </c>
      <c r="M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948.04368999999997</v>
      </c>
      <c r="N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969.44369000000006</v>
      </c>
      <c r="O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969.43369000000007</v>
      </c>
      <c r="P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991.69368999999995</v>
      </c>
      <c r="Q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887.86369000000002</v>
      </c>
      <c r="R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887.94369000000006</v>
      </c>
      <c r="S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931.46368999999993</v>
      </c>
      <c r="T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758.22369000000003</v>
      </c>
      <c r="U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668.53368999999998</v>
      </c>
      <c r="V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732.46369000000004</v>
      </c>
      <c r="W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819.28368999999998</v>
      </c>
      <c r="X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870.57368999999994</v>
      </c>
      <c r="Y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652.45369000000005</v>
      </c>
    </row>
    <row r="216" spans="1:25" x14ac:dyDescent="0.2">
      <c r="A216" s="79">
        <f t="shared" si="8"/>
        <v>42629</v>
      </c>
      <c r="B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742.07368999999994</v>
      </c>
      <c r="C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785.29368999999997</v>
      </c>
      <c r="D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823.01369</v>
      </c>
      <c r="E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822.85368999999992</v>
      </c>
      <c r="F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822.81368999999995</v>
      </c>
      <c r="G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822.77368999999999</v>
      </c>
      <c r="H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803.14368999999999</v>
      </c>
      <c r="I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1138.00369</v>
      </c>
      <c r="J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1104.4136899999999</v>
      </c>
      <c r="K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948.15368999999998</v>
      </c>
      <c r="L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927.7436899999999</v>
      </c>
      <c r="M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948.47368999999992</v>
      </c>
      <c r="N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969.45369000000005</v>
      </c>
      <c r="O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969.34368999999992</v>
      </c>
      <c r="P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991.55368999999996</v>
      </c>
      <c r="Q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887.45368999999994</v>
      </c>
      <c r="R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887.40368999999998</v>
      </c>
      <c r="S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931.41368999999997</v>
      </c>
      <c r="T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758.07368999999994</v>
      </c>
      <c r="U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668.85368999999992</v>
      </c>
      <c r="V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732.60369000000003</v>
      </c>
      <c r="W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820.23368999999991</v>
      </c>
      <c r="X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871.59368999999992</v>
      </c>
      <c r="Y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650.86369000000002</v>
      </c>
    </row>
    <row r="217" spans="1:25" x14ac:dyDescent="0.2">
      <c r="A217" s="79">
        <f t="shared" si="8"/>
        <v>42630</v>
      </c>
      <c r="B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796.38369</v>
      </c>
      <c r="C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836.14368999999999</v>
      </c>
      <c r="D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879.58368999999993</v>
      </c>
      <c r="E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879.46368999999993</v>
      </c>
      <c r="F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879.32368999999994</v>
      </c>
      <c r="G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857.18368999999996</v>
      </c>
      <c r="H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815.16369000000009</v>
      </c>
      <c r="I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742.19368999999995</v>
      </c>
      <c r="J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639.10368999999992</v>
      </c>
      <c r="K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1016.04369</v>
      </c>
      <c r="L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971.86368999999991</v>
      </c>
      <c r="M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993.65368999999998</v>
      </c>
      <c r="N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993.58368999999993</v>
      </c>
      <c r="O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1040.1636899999999</v>
      </c>
      <c r="P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1016.16369</v>
      </c>
      <c r="Q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1016.30369</v>
      </c>
      <c r="R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1028.4636899999998</v>
      </c>
      <c r="S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951.03368999999998</v>
      </c>
      <c r="T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738.17368999999997</v>
      </c>
      <c r="U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673.12369000000001</v>
      </c>
      <c r="V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689.51368999999988</v>
      </c>
      <c r="W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751.82368999999994</v>
      </c>
      <c r="X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893.15368999999998</v>
      </c>
      <c r="Y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630.52368999999999</v>
      </c>
    </row>
    <row r="218" spans="1:25" x14ac:dyDescent="0.2">
      <c r="A218" s="79">
        <f t="shared" si="8"/>
        <v>42631</v>
      </c>
      <c r="B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777.84369000000004</v>
      </c>
      <c r="C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815.94368999999995</v>
      </c>
      <c r="D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879.59368999999992</v>
      </c>
      <c r="E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879.43368999999996</v>
      </c>
      <c r="F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879.40368999999998</v>
      </c>
      <c r="G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857.32368999999994</v>
      </c>
      <c r="H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815.54368999999997</v>
      </c>
      <c r="I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815.52368999999999</v>
      </c>
      <c r="J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694.87369000000001</v>
      </c>
      <c r="K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1064.9836899999998</v>
      </c>
      <c r="L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1040.28369</v>
      </c>
      <c r="M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1016.7136899999999</v>
      </c>
      <c r="N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1016.8536899999999</v>
      </c>
      <c r="O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1052.80369</v>
      </c>
      <c r="P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1091.26369</v>
      </c>
      <c r="Q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1090.53369</v>
      </c>
      <c r="R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1090.6536900000001</v>
      </c>
      <c r="S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1064.9536899999998</v>
      </c>
      <c r="T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779.05369000000007</v>
      </c>
      <c r="U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667.48368999999991</v>
      </c>
      <c r="V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689.6236899999999</v>
      </c>
      <c r="W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751.93369000000007</v>
      </c>
      <c r="X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893.19369000000006</v>
      </c>
      <c r="Y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630.81368999999995</v>
      </c>
    </row>
    <row r="219" spans="1:25" x14ac:dyDescent="0.2">
      <c r="A219" s="79">
        <f t="shared" si="8"/>
        <v>42632</v>
      </c>
      <c r="B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741.93368999999996</v>
      </c>
      <c r="C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784.91368999999997</v>
      </c>
      <c r="D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822.54368999999997</v>
      </c>
      <c r="E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822.50369000000001</v>
      </c>
      <c r="F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822.53368999999998</v>
      </c>
      <c r="G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822.76368999999988</v>
      </c>
      <c r="H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784.65368999999998</v>
      </c>
      <c r="I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1063.5736899999999</v>
      </c>
      <c r="J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1051.52369</v>
      </c>
      <c r="K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907.61369000000002</v>
      </c>
      <c r="L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852.61368999999991</v>
      </c>
      <c r="M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870.25369000000001</v>
      </c>
      <c r="N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927.16368999999997</v>
      </c>
      <c r="O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907.50369000000001</v>
      </c>
      <c r="P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897.91368999999997</v>
      </c>
      <c r="Q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847.43368999999996</v>
      </c>
      <c r="R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855.06368999999995</v>
      </c>
      <c r="S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832.30368999999996</v>
      </c>
      <c r="T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733.16368999999997</v>
      </c>
      <c r="U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639.34369000000004</v>
      </c>
      <c r="V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707.12369000000001</v>
      </c>
      <c r="W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774.14368999999999</v>
      </c>
      <c r="X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825.3736899999999</v>
      </c>
      <c r="Y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648.13368999999989</v>
      </c>
    </row>
    <row r="220" spans="1:25" x14ac:dyDescent="0.2">
      <c r="A220" s="79">
        <f t="shared" si="8"/>
        <v>42633</v>
      </c>
      <c r="B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718.25369000000001</v>
      </c>
      <c r="C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750.52368999999999</v>
      </c>
      <c r="D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785.05368999999996</v>
      </c>
      <c r="E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803.42368999999997</v>
      </c>
      <c r="F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803.3736899999999</v>
      </c>
      <c r="G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766.91368999999997</v>
      </c>
      <c r="H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741.10368999999992</v>
      </c>
      <c r="I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1063.0736899999999</v>
      </c>
      <c r="J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990.70368999999994</v>
      </c>
      <c r="K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887.94369000000006</v>
      </c>
      <c r="L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852.17368999999997</v>
      </c>
      <c r="M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835.15368999999998</v>
      </c>
      <c r="N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887.86369000000002</v>
      </c>
      <c r="O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888.06368999999995</v>
      </c>
      <c r="P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888.06368999999995</v>
      </c>
      <c r="Q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839.54368999999997</v>
      </c>
      <c r="R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854.85368999999992</v>
      </c>
      <c r="S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847.44368999999995</v>
      </c>
      <c r="T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699.21369000000004</v>
      </c>
      <c r="U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630.10369000000003</v>
      </c>
      <c r="V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683.08368999999993</v>
      </c>
      <c r="W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745.79368999999997</v>
      </c>
      <c r="X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796.90368999999998</v>
      </c>
      <c r="Y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687.47369000000003</v>
      </c>
    </row>
    <row r="221" spans="1:25" x14ac:dyDescent="0.2">
      <c r="A221" s="79">
        <f t="shared" si="8"/>
        <v>42634</v>
      </c>
      <c r="B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717.93368999999996</v>
      </c>
      <c r="C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750.16368999999997</v>
      </c>
      <c r="D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784.87369000000001</v>
      </c>
      <c r="E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803.3736899999999</v>
      </c>
      <c r="F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803.34368999999992</v>
      </c>
      <c r="G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766.98368999999991</v>
      </c>
      <c r="H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741.05368999999996</v>
      </c>
      <c r="I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1063.3836899999999</v>
      </c>
      <c r="J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1051.52369</v>
      </c>
      <c r="K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947.98369000000002</v>
      </c>
      <c r="L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907.65368999999998</v>
      </c>
      <c r="M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927.59368999999992</v>
      </c>
      <c r="N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969.54368999999997</v>
      </c>
      <c r="O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980.60368999999992</v>
      </c>
      <c r="P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947.93368999999996</v>
      </c>
      <c r="Q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895.90368999999998</v>
      </c>
      <c r="R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940.33368999999993</v>
      </c>
      <c r="S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905.23369000000002</v>
      </c>
      <c r="T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733.72369000000003</v>
      </c>
      <c r="U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630.55368999999996</v>
      </c>
      <c r="V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683.23369000000002</v>
      </c>
      <c r="W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759.76369</v>
      </c>
      <c r="X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825.28368999999998</v>
      </c>
      <c r="Y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658.11368999999991</v>
      </c>
    </row>
    <row r="222" spans="1:25" x14ac:dyDescent="0.2">
      <c r="A222" s="79">
        <f t="shared" si="8"/>
        <v>42635</v>
      </c>
      <c r="B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733.74369000000002</v>
      </c>
      <c r="C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767.10368999999992</v>
      </c>
      <c r="D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803.30368999999996</v>
      </c>
      <c r="E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822.50369000000001</v>
      </c>
      <c r="F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822.28368999999998</v>
      </c>
      <c r="G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803.01369</v>
      </c>
      <c r="H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733.01369</v>
      </c>
      <c r="I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1063.53369</v>
      </c>
      <c r="J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1051.28369</v>
      </c>
      <c r="K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969.27368999999999</v>
      </c>
      <c r="L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937.68368999999996</v>
      </c>
      <c r="M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948.11368999999991</v>
      </c>
      <c r="N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991.93368999999996</v>
      </c>
      <c r="O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991.78368999999998</v>
      </c>
      <c r="P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980.6236899999999</v>
      </c>
      <c r="Q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879.35369000000003</v>
      </c>
      <c r="R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887.55368999999996</v>
      </c>
      <c r="S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887.68369000000007</v>
      </c>
      <c r="T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699.55368999999996</v>
      </c>
      <c r="U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630.35369000000003</v>
      </c>
      <c r="V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682.85368999999992</v>
      </c>
      <c r="W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759.50369000000001</v>
      </c>
      <c r="X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825.05368999999996</v>
      </c>
      <c r="Y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656.19369000000006</v>
      </c>
    </row>
    <row r="223" spans="1:25" x14ac:dyDescent="0.2">
      <c r="A223" s="79">
        <f t="shared" si="8"/>
        <v>42636</v>
      </c>
      <c r="B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733.68369000000007</v>
      </c>
      <c r="C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767.18368999999996</v>
      </c>
      <c r="D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803.19368999999995</v>
      </c>
      <c r="E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822.56368999999995</v>
      </c>
      <c r="F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822.23369000000002</v>
      </c>
      <c r="G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802.69368999999995</v>
      </c>
      <c r="H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732.64368999999999</v>
      </c>
      <c r="I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1063.79369</v>
      </c>
      <c r="J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1119.71369</v>
      </c>
      <c r="K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1052.8536899999999</v>
      </c>
      <c r="L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1053.06369</v>
      </c>
      <c r="M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1052.8536899999999</v>
      </c>
      <c r="N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1052.53369</v>
      </c>
      <c r="O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1052.4236899999999</v>
      </c>
      <c r="P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1052.48369</v>
      </c>
      <c r="Q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879.57368999999994</v>
      </c>
      <c r="R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855.68368999999996</v>
      </c>
      <c r="S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811.21368999999993</v>
      </c>
      <c r="T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658.46369000000004</v>
      </c>
      <c r="U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630.40368999999998</v>
      </c>
      <c r="V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682.70368999999994</v>
      </c>
      <c r="W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759.12369000000001</v>
      </c>
      <c r="X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824.89368999999999</v>
      </c>
      <c r="Y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656.10369000000003</v>
      </c>
    </row>
    <row r="224" spans="1:25" x14ac:dyDescent="0.2">
      <c r="A224" s="79">
        <f t="shared" si="8"/>
        <v>42637</v>
      </c>
      <c r="B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758.78368999999998</v>
      </c>
      <c r="C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814.80368999999996</v>
      </c>
      <c r="D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834.71369000000004</v>
      </c>
      <c r="E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855.85369000000003</v>
      </c>
      <c r="F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855.89368999999999</v>
      </c>
      <c r="G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834.56368999999995</v>
      </c>
      <c r="H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794.68369000000007</v>
      </c>
      <c r="I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776.88369</v>
      </c>
      <c r="J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665.92368999999997</v>
      </c>
      <c r="K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1016.39369</v>
      </c>
      <c r="L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971.84368999999992</v>
      </c>
      <c r="M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971.75368999999989</v>
      </c>
      <c r="N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1016.38369</v>
      </c>
      <c r="O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1040.2136899999998</v>
      </c>
      <c r="P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1065.4336899999998</v>
      </c>
      <c r="Q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1064.9736899999998</v>
      </c>
      <c r="R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1091.01369</v>
      </c>
      <c r="S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875.79368999999997</v>
      </c>
      <c r="T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667.12369000000001</v>
      </c>
      <c r="U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640.99369000000002</v>
      </c>
      <c r="V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667.07368999999994</v>
      </c>
      <c r="W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738.38369</v>
      </c>
      <c r="X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856.93368999999996</v>
      </c>
      <c r="Y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645.72369000000003</v>
      </c>
    </row>
    <row r="225" spans="1:27" x14ac:dyDescent="0.2">
      <c r="A225" s="79">
        <f t="shared" si="8"/>
        <v>42638</v>
      </c>
      <c r="B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777.01369</v>
      </c>
      <c r="C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814.82368999999994</v>
      </c>
      <c r="D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834.93368999999996</v>
      </c>
      <c r="E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855.96368999999993</v>
      </c>
      <c r="F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855.93368999999996</v>
      </c>
      <c r="G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835.00369000000001</v>
      </c>
      <c r="H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814.54368999999997</v>
      </c>
      <c r="I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758.80368999999996</v>
      </c>
      <c r="J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687.17368999999997</v>
      </c>
      <c r="K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1239.0936899999999</v>
      </c>
      <c r="L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1239.1036899999999</v>
      </c>
      <c r="M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1239.26369</v>
      </c>
      <c r="N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1239.06369</v>
      </c>
      <c r="O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1238.9036899999999</v>
      </c>
      <c r="P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1090.3936900000001</v>
      </c>
      <c r="Q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1090.3736900000001</v>
      </c>
      <c r="R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892.32368999999994</v>
      </c>
      <c r="S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808.61368999999991</v>
      </c>
      <c r="T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635.18369000000007</v>
      </c>
      <c r="U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632.98369000000002</v>
      </c>
      <c r="V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645.78368999999998</v>
      </c>
      <c r="W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700.68368999999996</v>
      </c>
      <c r="X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793.10368999999992</v>
      </c>
      <c r="Y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666.65368999999998</v>
      </c>
    </row>
    <row r="226" spans="1:27" x14ac:dyDescent="0.2">
      <c r="A226" s="79">
        <f t="shared" si="8"/>
        <v>42639</v>
      </c>
      <c r="B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733.51368999999988</v>
      </c>
      <c r="C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766.64368999999999</v>
      </c>
      <c r="D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784.33369000000005</v>
      </c>
      <c r="E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784.25369000000001</v>
      </c>
      <c r="F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802.73369000000002</v>
      </c>
      <c r="G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802.86369000000002</v>
      </c>
      <c r="H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717.25369000000001</v>
      </c>
      <c r="I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1019.16369</v>
      </c>
      <c r="J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1119.9336899999998</v>
      </c>
      <c r="K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993.39368999999999</v>
      </c>
      <c r="L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960.06368999999995</v>
      </c>
      <c r="M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971.11369000000002</v>
      </c>
      <c r="N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1065.9136899999999</v>
      </c>
      <c r="O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1065.5936899999999</v>
      </c>
      <c r="P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1065.49369</v>
      </c>
      <c r="Q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959.59368999999992</v>
      </c>
      <c r="R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855.91368999999997</v>
      </c>
      <c r="S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699.72368999999992</v>
      </c>
      <c r="T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638.03368999999998</v>
      </c>
      <c r="U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665.01369</v>
      </c>
      <c r="V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649.66368999999997</v>
      </c>
      <c r="W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706.91368999999997</v>
      </c>
      <c r="X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745.26369</v>
      </c>
      <c r="Y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675.87369000000001</v>
      </c>
    </row>
    <row r="227" spans="1:27" x14ac:dyDescent="0.2">
      <c r="A227" s="79">
        <f t="shared" si="8"/>
        <v>42640</v>
      </c>
      <c r="B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719.50369000000001</v>
      </c>
      <c r="C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750.98369000000002</v>
      </c>
      <c r="D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767.55368999999996</v>
      </c>
      <c r="E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767.46369000000004</v>
      </c>
      <c r="F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785.83369000000005</v>
      </c>
      <c r="G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785.57369000000006</v>
      </c>
      <c r="H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703.37369000000001</v>
      </c>
      <c r="I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999.52368999999999</v>
      </c>
      <c r="J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1092.5836899999999</v>
      </c>
      <c r="K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828.60369000000003</v>
      </c>
      <c r="L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804.63368999999989</v>
      </c>
      <c r="M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812.69369000000006</v>
      </c>
      <c r="N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836.63369</v>
      </c>
      <c r="O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836.48369000000002</v>
      </c>
      <c r="P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803.90368999999998</v>
      </c>
      <c r="Q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758.04368999999997</v>
      </c>
      <c r="R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740.11368999999991</v>
      </c>
      <c r="S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689.81369000000007</v>
      </c>
      <c r="T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645.46368999999993</v>
      </c>
      <c r="U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638.52368999999999</v>
      </c>
      <c r="V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639.73369000000002</v>
      </c>
      <c r="W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702.20368999999994</v>
      </c>
      <c r="X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771.34369000000004</v>
      </c>
      <c r="Y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683.04368999999997</v>
      </c>
      <c r="AA227" s="80"/>
    </row>
    <row r="228" spans="1:27" x14ac:dyDescent="0.2">
      <c r="A228" s="79">
        <f t="shared" si="8"/>
        <v>42641</v>
      </c>
      <c r="B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661.55368999999996</v>
      </c>
      <c r="C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634.69368999999995</v>
      </c>
      <c r="D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667.04368999999997</v>
      </c>
      <c r="E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687.92368999999997</v>
      </c>
      <c r="F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688.19368999999995</v>
      </c>
      <c r="G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667.18368999999996</v>
      </c>
      <c r="H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646.99369000000002</v>
      </c>
      <c r="I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848.25369000000001</v>
      </c>
      <c r="J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819.86369000000002</v>
      </c>
      <c r="K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719.65368999999998</v>
      </c>
      <c r="L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706.86369000000002</v>
      </c>
      <c r="M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726.13369</v>
      </c>
      <c r="N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766.88369</v>
      </c>
      <c r="O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789.06368999999995</v>
      </c>
      <c r="P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789.05368999999996</v>
      </c>
      <c r="Q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771.06368999999995</v>
      </c>
      <c r="R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771.28368999999998</v>
      </c>
      <c r="S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717.71368999999993</v>
      </c>
      <c r="T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701.79368999999997</v>
      </c>
      <c r="U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750.54368999999997</v>
      </c>
      <c r="V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711.06368999999995</v>
      </c>
      <c r="W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645.25369000000001</v>
      </c>
      <c r="X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688.86369000000002</v>
      </c>
      <c r="Y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809.40368999999998</v>
      </c>
    </row>
    <row r="229" spans="1:27" x14ac:dyDescent="0.2">
      <c r="A229" s="79">
        <f t="shared" si="8"/>
        <v>42642</v>
      </c>
      <c r="B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648.47369000000003</v>
      </c>
      <c r="C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635.64368999999999</v>
      </c>
      <c r="D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659.92369000000008</v>
      </c>
      <c r="E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673.34369000000004</v>
      </c>
      <c r="F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673.56368999999995</v>
      </c>
      <c r="G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647.18368999999996</v>
      </c>
      <c r="H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644.20368999999994</v>
      </c>
      <c r="I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887.6536900000001</v>
      </c>
      <c r="J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853.06369000000007</v>
      </c>
      <c r="K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732.26369</v>
      </c>
      <c r="L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738.82368999999994</v>
      </c>
      <c r="M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738.80368999999996</v>
      </c>
      <c r="N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773.25369000000001</v>
      </c>
      <c r="O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788.14368999999999</v>
      </c>
      <c r="P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788.66368999999997</v>
      </c>
      <c r="Q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745.71369000000004</v>
      </c>
      <c r="R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746.11368999999991</v>
      </c>
      <c r="S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659.32368999999994</v>
      </c>
      <c r="T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750.67368999999997</v>
      </c>
      <c r="U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729.03368999999998</v>
      </c>
      <c r="V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681.73368999999991</v>
      </c>
      <c r="W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662.64368999999999</v>
      </c>
      <c r="X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667.80368999999996</v>
      </c>
      <c r="Y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753.58368999999993</v>
      </c>
    </row>
    <row r="230" spans="1:27" x14ac:dyDescent="0.2">
      <c r="A230" s="79">
        <f t="shared" ref="A230:A231" si="9">A193</f>
        <v>42643</v>
      </c>
      <c r="B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647.83368999999993</v>
      </c>
      <c r="C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659.96369000000004</v>
      </c>
      <c r="D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687.76369</v>
      </c>
      <c r="E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702.46368999999993</v>
      </c>
      <c r="F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702.69369000000006</v>
      </c>
      <c r="G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673.79368999999997</v>
      </c>
      <c r="H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635.78368999999998</v>
      </c>
      <c r="I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904.68369000000007</v>
      </c>
      <c r="J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889.71368999999993</v>
      </c>
      <c r="K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788.94368999999995</v>
      </c>
      <c r="L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759.76369</v>
      </c>
      <c r="M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759.64368999999988</v>
      </c>
      <c r="N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759.53368999999998</v>
      </c>
      <c r="O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773.92369000000008</v>
      </c>
      <c r="P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745.61369000000002</v>
      </c>
      <c r="Q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667.71369000000004</v>
      </c>
      <c r="R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638.83368999999993</v>
      </c>
      <c r="S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662.88369</v>
      </c>
      <c r="T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753.50369000000001</v>
      </c>
      <c r="U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755.31368999999995</v>
      </c>
      <c r="V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691.03368999999998</v>
      </c>
      <c r="W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646.32368999999994</v>
      </c>
      <c r="X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688.36368999999991</v>
      </c>
      <c r="Y230" s="136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780.1236899999999</v>
      </c>
    </row>
    <row r="231" spans="1:27" hidden="1" x14ac:dyDescent="0.2">
      <c r="A231" s="79">
        <f t="shared" si="9"/>
        <v>42644</v>
      </c>
      <c r="B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C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D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E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F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G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H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I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J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K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L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M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N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O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P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Q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R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S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T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U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V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W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X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Y231" s="136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</row>
    <row r="232" spans="1:27" x14ac:dyDescent="0.2">
      <c r="A232" s="85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</row>
    <row r="233" spans="1:27" x14ac:dyDescent="0.25">
      <c r="A233" s="87" t="s">
        <v>151</v>
      </c>
    </row>
    <row r="234" spans="1:27" ht="12.75" x14ac:dyDescent="0.2">
      <c r="A234" s="167" t="s">
        <v>48</v>
      </c>
      <c r="B234" s="170" t="s">
        <v>121</v>
      </c>
      <c r="C234" s="171"/>
      <c r="D234" s="171"/>
      <c r="E234" s="171"/>
      <c r="F234" s="171"/>
      <c r="G234" s="171"/>
      <c r="H234" s="171"/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2"/>
    </row>
    <row r="235" spans="1:27" ht="12.75" x14ac:dyDescent="0.2">
      <c r="A235" s="168"/>
      <c r="B235" s="173"/>
      <c r="C235" s="174"/>
      <c r="D235" s="174"/>
      <c r="E235" s="174"/>
      <c r="F235" s="174"/>
      <c r="G235" s="174"/>
      <c r="H235" s="174"/>
      <c r="I235" s="174"/>
      <c r="J235" s="174"/>
      <c r="K235" s="174"/>
      <c r="L235" s="174"/>
      <c r="M235" s="174"/>
      <c r="N235" s="174"/>
      <c r="O235" s="174"/>
      <c r="P235" s="174"/>
      <c r="Q235" s="174"/>
      <c r="R235" s="174"/>
      <c r="S235" s="174"/>
      <c r="T235" s="174"/>
      <c r="U235" s="174"/>
      <c r="V235" s="174"/>
      <c r="W235" s="174"/>
      <c r="X235" s="174"/>
      <c r="Y235" s="175"/>
    </row>
    <row r="236" spans="1:27" ht="12.75" x14ac:dyDescent="0.2">
      <c r="A236" s="168"/>
      <c r="B236" s="176" t="s">
        <v>122</v>
      </c>
      <c r="C236" s="165" t="s">
        <v>123</v>
      </c>
      <c r="D236" s="165" t="s">
        <v>124</v>
      </c>
      <c r="E236" s="165" t="s">
        <v>125</v>
      </c>
      <c r="F236" s="165" t="s">
        <v>126</v>
      </c>
      <c r="G236" s="165" t="s">
        <v>127</v>
      </c>
      <c r="H236" s="165" t="s">
        <v>128</v>
      </c>
      <c r="I236" s="165" t="s">
        <v>129</v>
      </c>
      <c r="J236" s="165" t="s">
        <v>130</v>
      </c>
      <c r="K236" s="165" t="s">
        <v>131</v>
      </c>
      <c r="L236" s="165" t="s">
        <v>132</v>
      </c>
      <c r="M236" s="165" t="s">
        <v>133</v>
      </c>
      <c r="N236" s="178" t="s">
        <v>134</v>
      </c>
      <c r="O236" s="165" t="s">
        <v>135</v>
      </c>
      <c r="P236" s="165" t="s">
        <v>136</v>
      </c>
      <c r="Q236" s="165" t="s">
        <v>137</v>
      </c>
      <c r="R236" s="165" t="s">
        <v>138</v>
      </c>
      <c r="S236" s="165" t="s">
        <v>139</v>
      </c>
      <c r="T236" s="165" t="s">
        <v>140</v>
      </c>
      <c r="U236" s="165" t="s">
        <v>141</v>
      </c>
      <c r="V236" s="165" t="s">
        <v>142</v>
      </c>
      <c r="W236" s="165" t="s">
        <v>143</v>
      </c>
      <c r="X236" s="165" t="s">
        <v>144</v>
      </c>
      <c r="Y236" s="165" t="s">
        <v>145</v>
      </c>
    </row>
    <row r="237" spans="1:27" ht="12.75" x14ac:dyDescent="0.2">
      <c r="A237" s="169"/>
      <c r="B237" s="177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79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</row>
    <row r="238" spans="1:27" x14ac:dyDescent="0.2">
      <c r="A238" s="79">
        <f t="shared" ref="A238:A266" si="10">A201</f>
        <v>42614</v>
      </c>
      <c r="B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665.95369000000005</v>
      </c>
      <c r="C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725.13369</v>
      </c>
      <c r="D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795.16368999999997</v>
      </c>
      <c r="E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814.48368999999991</v>
      </c>
      <c r="F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834.68368999999996</v>
      </c>
      <c r="G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855.24369000000002</v>
      </c>
      <c r="H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794.96369000000004</v>
      </c>
      <c r="I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1152.1236899999999</v>
      </c>
      <c r="J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1080.9536900000001</v>
      </c>
      <c r="K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906.19368999999995</v>
      </c>
      <c r="L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858.82368999999994</v>
      </c>
      <c r="M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859.08369000000005</v>
      </c>
      <c r="N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859.54368999999997</v>
      </c>
      <c r="O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859.93368999999996</v>
      </c>
      <c r="P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860.13369</v>
      </c>
      <c r="Q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785.29369000000008</v>
      </c>
      <c r="R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785.50369000000001</v>
      </c>
      <c r="S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820.74369000000002</v>
      </c>
      <c r="T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814.83369000000005</v>
      </c>
      <c r="U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682.68368999999996</v>
      </c>
      <c r="V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708.88369</v>
      </c>
      <c r="W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762.6236899999999</v>
      </c>
      <c r="X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798.58369000000005</v>
      </c>
      <c r="Y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634.50369000000001</v>
      </c>
    </row>
    <row r="239" spans="1:27" x14ac:dyDescent="0.2">
      <c r="A239" s="79">
        <f t="shared" si="10"/>
        <v>42615</v>
      </c>
      <c r="B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679.07368999999994</v>
      </c>
      <c r="C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741.45369000000005</v>
      </c>
      <c r="D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804.60369000000003</v>
      </c>
      <c r="E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776.23369000000002</v>
      </c>
      <c r="F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814.05368999999996</v>
      </c>
      <c r="G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855.70369000000005</v>
      </c>
      <c r="H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795.15368999999998</v>
      </c>
      <c r="I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1152.0736899999999</v>
      </c>
      <c r="J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1081.27369</v>
      </c>
      <c r="K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907.28368999999998</v>
      </c>
      <c r="L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878.97368999999992</v>
      </c>
      <c r="M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879.83369000000005</v>
      </c>
      <c r="N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879.19369000000006</v>
      </c>
      <c r="O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878.91368999999997</v>
      </c>
      <c r="P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879.05368999999996</v>
      </c>
      <c r="Q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799.68368999999996</v>
      </c>
      <c r="R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799.83368999999993</v>
      </c>
      <c r="S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821.40368999999998</v>
      </c>
      <c r="T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814.59368999999992</v>
      </c>
      <c r="U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668.03368999999998</v>
      </c>
      <c r="V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709.75369000000001</v>
      </c>
      <c r="W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770.82369000000006</v>
      </c>
      <c r="X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828.40368999999998</v>
      </c>
      <c r="Y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635.25369000000001</v>
      </c>
    </row>
    <row r="240" spans="1:27" x14ac:dyDescent="0.2">
      <c r="A240" s="79">
        <f t="shared" si="10"/>
        <v>42616</v>
      </c>
      <c r="B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733.45368999999994</v>
      </c>
      <c r="C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787.61369000000002</v>
      </c>
      <c r="D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827.00369000000001</v>
      </c>
      <c r="E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848.45369000000005</v>
      </c>
      <c r="F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871.12369000000001</v>
      </c>
      <c r="G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871.8736899999999</v>
      </c>
      <c r="H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769.66368999999997</v>
      </c>
      <c r="I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624.63368999999989</v>
      </c>
      <c r="J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641.97369000000003</v>
      </c>
      <c r="K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929.52368999999999</v>
      </c>
      <c r="L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940.03368999999998</v>
      </c>
      <c r="M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940.75369000000001</v>
      </c>
      <c r="N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939.50369000000001</v>
      </c>
      <c r="O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939.41368999999997</v>
      </c>
      <c r="P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939.63368999999989</v>
      </c>
      <c r="Q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939.58368999999993</v>
      </c>
      <c r="R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939.83368999999993</v>
      </c>
      <c r="S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900.58368999999993</v>
      </c>
      <c r="T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830.33368999999993</v>
      </c>
      <c r="U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727.52368999999999</v>
      </c>
      <c r="V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702.14368999999988</v>
      </c>
      <c r="W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782.29368999999997</v>
      </c>
      <c r="X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939.25369000000001</v>
      </c>
      <c r="Y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611.77368999999999</v>
      </c>
    </row>
    <row r="241" spans="1:25" x14ac:dyDescent="0.2">
      <c r="A241" s="79">
        <f t="shared" si="10"/>
        <v>42617</v>
      </c>
      <c r="B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734.80368999999996</v>
      </c>
      <c r="C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788.12369000000001</v>
      </c>
      <c r="D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828.24369000000002</v>
      </c>
      <c r="E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849.28368999999998</v>
      </c>
      <c r="F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871.81368999999995</v>
      </c>
      <c r="G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872.68368999999996</v>
      </c>
      <c r="H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770.1236899999999</v>
      </c>
      <c r="I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625.69368999999995</v>
      </c>
      <c r="J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622.95369000000005</v>
      </c>
      <c r="K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983.02368999999999</v>
      </c>
      <c r="L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960.77368999999999</v>
      </c>
      <c r="M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961.45368999999994</v>
      </c>
      <c r="N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961.45368999999994</v>
      </c>
      <c r="O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961.34368999999992</v>
      </c>
      <c r="P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1005.5836899999999</v>
      </c>
      <c r="Q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1006.02369</v>
      </c>
      <c r="R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1006.05369</v>
      </c>
      <c r="S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940.93368999999996</v>
      </c>
      <c r="T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839.58368999999993</v>
      </c>
      <c r="U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741.57369000000006</v>
      </c>
      <c r="V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755.38368999999989</v>
      </c>
      <c r="W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814.21368999999993</v>
      </c>
      <c r="X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962.09368999999992</v>
      </c>
      <c r="Y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646.05368999999996</v>
      </c>
    </row>
    <row r="242" spans="1:25" x14ac:dyDescent="0.2">
      <c r="A242" s="79">
        <f t="shared" si="10"/>
        <v>42618</v>
      </c>
      <c r="B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680.95368999999994</v>
      </c>
      <c r="C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743.11369000000002</v>
      </c>
      <c r="D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805.98369000000002</v>
      </c>
      <c r="E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796.21369000000004</v>
      </c>
      <c r="F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816.14368999999999</v>
      </c>
      <c r="G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816.44368999999995</v>
      </c>
      <c r="H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743.08369000000005</v>
      </c>
      <c r="I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1054.1436899999999</v>
      </c>
      <c r="J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1085.1036899999999</v>
      </c>
      <c r="K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940.72369000000003</v>
      </c>
      <c r="L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880.93368999999996</v>
      </c>
      <c r="M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862.43368999999996</v>
      </c>
      <c r="N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880.89368999999988</v>
      </c>
      <c r="O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919.91368999999997</v>
      </c>
      <c r="P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919.89368999999999</v>
      </c>
      <c r="Q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845.44368999999995</v>
      </c>
      <c r="R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830.11369000000002</v>
      </c>
      <c r="S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822.98369000000002</v>
      </c>
      <c r="T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761.40368999999998</v>
      </c>
      <c r="U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669.34369000000004</v>
      </c>
      <c r="V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737.92368999999997</v>
      </c>
      <c r="W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796.28368999999998</v>
      </c>
      <c r="X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877.90368999999998</v>
      </c>
      <c r="Y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616.26369</v>
      </c>
    </row>
    <row r="243" spans="1:25" x14ac:dyDescent="0.2">
      <c r="A243" s="79">
        <f t="shared" si="10"/>
        <v>42619</v>
      </c>
      <c r="B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718.93369000000007</v>
      </c>
      <c r="C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760.11369000000002</v>
      </c>
      <c r="D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806.22369000000003</v>
      </c>
      <c r="E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815.77368999999999</v>
      </c>
      <c r="F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777.54368999999997</v>
      </c>
      <c r="G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815.82368999999994</v>
      </c>
      <c r="H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768.72369000000003</v>
      </c>
      <c r="I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1076.03369</v>
      </c>
      <c r="J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1110.30369</v>
      </c>
      <c r="K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960.51369</v>
      </c>
      <c r="L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939.37369000000001</v>
      </c>
      <c r="M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939.36368999999991</v>
      </c>
      <c r="N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961.04368999999997</v>
      </c>
      <c r="O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960.89368999999999</v>
      </c>
      <c r="P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961.03368999999998</v>
      </c>
      <c r="Q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860.42368999999997</v>
      </c>
      <c r="R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902.73368999999991</v>
      </c>
      <c r="S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929.52368999999999</v>
      </c>
      <c r="T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860.84368999999992</v>
      </c>
      <c r="U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667.89368999999999</v>
      </c>
      <c r="V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709.96369000000004</v>
      </c>
      <c r="W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779.2436899999999</v>
      </c>
      <c r="X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828.80368999999996</v>
      </c>
      <c r="Y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625.90368999999998</v>
      </c>
    </row>
    <row r="244" spans="1:25" x14ac:dyDescent="0.2">
      <c r="A244" s="79">
        <f t="shared" si="10"/>
        <v>42620</v>
      </c>
      <c r="B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718.83368999999993</v>
      </c>
      <c r="C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760.14368999999999</v>
      </c>
      <c r="D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806.22369000000003</v>
      </c>
      <c r="E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815.77368999999999</v>
      </c>
      <c r="F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796.27368999999999</v>
      </c>
      <c r="G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815.83368999999993</v>
      </c>
      <c r="H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768.33368999999993</v>
      </c>
      <c r="I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1075.78369</v>
      </c>
      <c r="J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1110.29369</v>
      </c>
      <c r="K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960.33368999999993</v>
      </c>
      <c r="L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939.14368999999999</v>
      </c>
      <c r="M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918.43368999999996</v>
      </c>
      <c r="N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960.50369000000001</v>
      </c>
      <c r="O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960.25368999999989</v>
      </c>
      <c r="P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960.66368999999997</v>
      </c>
      <c r="Q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844.48369000000002</v>
      </c>
      <c r="R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829.33368999999993</v>
      </c>
      <c r="S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860.68368999999996</v>
      </c>
      <c r="T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800.53368999999998</v>
      </c>
      <c r="U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657.66368999999997</v>
      </c>
      <c r="V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710.01369</v>
      </c>
      <c r="W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779.18368999999996</v>
      </c>
      <c r="X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828.65368999999998</v>
      </c>
      <c r="Y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629.60368999999992</v>
      </c>
    </row>
    <row r="245" spans="1:25" x14ac:dyDescent="0.2">
      <c r="A245" s="79">
        <f t="shared" si="10"/>
        <v>42621</v>
      </c>
      <c r="B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711.97369000000003</v>
      </c>
      <c r="C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779.46368999999993</v>
      </c>
      <c r="D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817.61369000000002</v>
      </c>
      <c r="E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827.61368999999991</v>
      </c>
      <c r="F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827.55368999999996</v>
      </c>
      <c r="G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837.84368999999992</v>
      </c>
      <c r="H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761.45369000000005</v>
      </c>
      <c r="I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1066.9536899999998</v>
      </c>
      <c r="J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1058.76369</v>
      </c>
      <c r="K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940.45369000000005</v>
      </c>
      <c r="L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910.19368999999995</v>
      </c>
      <c r="M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919.94369000000006</v>
      </c>
      <c r="N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962.24369000000002</v>
      </c>
      <c r="O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961.85368999999992</v>
      </c>
      <c r="P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940.18369000000007</v>
      </c>
      <c r="Q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845.13369</v>
      </c>
      <c r="R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845.32368999999994</v>
      </c>
      <c r="S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861.27368999999999</v>
      </c>
      <c r="T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760.97368999999992</v>
      </c>
      <c r="U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648.64368999999988</v>
      </c>
      <c r="V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697.97368999999992</v>
      </c>
      <c r="W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780.37369000000001</v>
      </c>
      <c r="X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845.50369000000001</v>
      </c>
      <c r="Y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618.03368999999998</v>
      </c>
    </row>
    <row r="246" spans="1:25" x14ac:dyDescent="0.2">
      <c r="A246" s="79">
        <f t="shared" si="10"/>
        <v>42622</v>
      </c>
      <c r="B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711.94369000000006</v>
      </c>
      <c r="C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779.14368999999999</v>
      </c>
      <c r="D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817.19368999999995</v>
      </c>
      <c r="E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827.38368999999989</v>
      </c>
      <c r="F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827.3736899999999</v>
      </c>
      <c r="G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837.65368999999998</v>
      </c>
      <c r="H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779.10368999999992</v>
      </c>
      <c r="I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1066.1336899999999</v>
      </c>
      <c r="J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1058.0836899999999</v>
      </c>
      <c r="K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940.66368999999997</v>
      </c>
      <c r="L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910.10368999999992</v>
      </c>
      <c r="M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880.83368999999993</v>
      </c>
      <c r="N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899.83369000000005</v>
      </c>
      <c r="O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899.64368999999999</v>
      </c>
      <c r="P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899.66368999999997</v>
      </c>
      <c r="Q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829.97369000000003</v>
      </c>
      <c r="R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845.96368999999993</v>
      </c>
      <c r="S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878.28368999999998</v>
      </c>
      <c r="T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801.23368999999991</v>
      </c>
      <c r="U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648.98369000000002</v>
      </c>
      <c r="V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698.32368999999994</v>
      </c>
      <c r="W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780.59368999999992</v>
      </c>
      <c r="X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845.77368999999999</v>
      </c>
      <c r="Y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617.26368999999988</v>
      </c>
    </row>
    <row r="247" spans="1:25" x14ac:dyDescent="0.2">
      <c r="A247" s="79">
        <f t="shared" si="10"/>
        <v>42623</v>
      </c>
      <c r="B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772.59369000000004</v>
      </c>
      <c r="C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831.47369000000003</v>
      </c>
      <c r="D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875.52368999999999</v>
      </c>
      <c r="E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899.17368999999997</v>
      </c>
      <c r="F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887.20369000000005</v>
      </c>
      <c r="G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899.01369</v>
      </c>
      <c r="H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831.01368999999988</v>
      </c>
      <c r="I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674.19368999999995</v>
      </c>
      <c r="J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633.53368999999998</v>
      </c>
      <c r="K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942.52368999999999</v>
      </c>
      <c r="L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943.09368999999992</v>
      </c>
      <c r="M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922.54368999999997</v>
      </c>
      <c r="N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963.99369000000002</v>
      </c>
      <c r="O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964.01369</v>
      </c>
      <c r="P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942.92368999999997</v>
      </c>
      <c r="Q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997.36369000000002</v>
      </c>
      <c r="R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997.31369000000007</v>
      </c>
      <c r="S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1032.8636899999999</v>
      </c>
      <c r="T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807.88369</v>
      </c>
      <c r="U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652.77368999999999</v>
      </c>
      <c r="V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658.33369000000005</v>
      </c>
      <c r="W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716.67368999999997</v>
      </c>
      <c r="X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848.59369000000004</v>
      </c>
      <c r="Y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631.44368999999995</v>
      </c>
    </row>
    <row r="248" spans="1:25" x14ac:dyDescent="0.2">
      <c r="A248" s="79">
        <f t="shared" si="10"/>
        <v>42624</v>
      </c>
      <c r="B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772.61369000000002</v>
      </c>
      <c r="C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842.35368999999992</v>
      </c>
      <c r="D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887.20369000000005</v>
      </c>
      <c r="E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898.97368999999992</v>
      </c>
      <c r="F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887.20369000000005</v>
      </c>
      <c r="G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924.12369000000001</v>
      </c>
      <c r="H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852.77368999999999</v>
      </c>
      <c r="I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811.00369000000001</v>
      </c>
      <c r="J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704.72369000000003</v>
      </c>
      <c r="K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1110.6636900000001</v>
      </c>
      <c r="L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1032.49369</v>
      </c>
      <c r="M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997.04368999999997</v>
      </c>
      <c r="N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997.01368999999988</v>
      </c>
      <c r="O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1032.4236899999999</v>
      </c>
      <c r="P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1032.30369</v>
      </c>
      <c r="Q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997.35369000000003</v>
      </c>
      <c r="R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997.68368999999996</v>
      </c>
      <c r="S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1033.1936899999998</v>
      </c>
      <c r="T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784.84368999999992</v>
      </c>
      <c r="U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668.89368999999999</v>
      </c>
      <c r="V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681.08368999999993</v>
      </c>
      <c r="W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750.33369000000005</v>
      </c>
      <c r="X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894.63369</v>
      </c>
      <c r="Y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613.28368999999998</v>
      </c>
    </row>
    <row r="249" spans="1:25" x14ac:dyDescent="0.2">
      <c r="A249" s="79">
        <f t="shared" si="10"/>
        <v>42625</v>
      </c>
      <c r="B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712.30368999999996</v>
      </c>
      <c r="C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779.67369000000008</v>
      </c>
      <c r="D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817.48369000000002</v>
      </c>
      <c r="E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837.82368999999994</v>
      </c>
      <c r="F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827.70369000000005</v>
      </c>
      <c r="G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859.31369000000007</v>
      </c>
      <c r="H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779.20368999999994</v>
      </c>
      <c r="I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1115.9236899999999</v>
      </c>
      <c r="J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1057.4736899999998</v>
      </c>
      <c r="K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939.90368999999998</v>
      </c>
      <c r="L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899.68369000000007</v>
      </c>
      <c r="M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880.41368999999997</v>
      </c>
      <c r="N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899.41369000000009</v>
      </c>
      <c r="O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919.41368999999997</v>
      </c>
      <c r="P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940.29368999999997</v>
      </c>
      <c r="Q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845.89368999999988</v>
      </c>
      <c r="R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878.20368999999994</v>
      </c>
      <c r="S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922.03368999999998</v>
      </c>
      <c r="T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815.65368999999998</v>
      </c>
      <c r="U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658.06368999999995</v>
      </c>
      <c r="V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711.02368999999999</v>
      </c>
      <c r="W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795.53368999999998</v>
      </c>
      <c r="X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861.52368999999999</v>
      </c>
      <c r="Y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616.81368999999995</v>
      </c>
    </row>
    <row r="250" spans="1:25" x14ac:dyDescent="0.2">
      <c r="A250" s="79">
        <f t="shared" si="10"/>
        <v>42626</v>
      </c>
      <c r="B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720.07368999999994</v>
      </c>
      <c r="C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761.71369000000004</v>
      </c>
      <c r="D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779.75369000000001</v>
      </c>
      <c r="E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798.44369000000006</v>
      </c>
      <c r="F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798.31369000000007</v>
      </c>
      <c r="G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817.83368999999993</v>
      </c>
      <c r="H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744.11368999999991</v>
      </c>
      <c r="I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1078.27369</v>
      </c>
      <c r="J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1031.77369</v>
      </c>
      <c r="K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899.60369000000003</v>
      </c>
      <c r="L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844.77368999999999</v>
      </c>
      <c r="M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844.48369000000002</v>
      </c>
      <c r="N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862.08368999999993</v>
      </c>
      <c r="O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871.02368999999999</v>
      </c>
      <c r="P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871.14368999999999</v>
      </c>
      <c r="Q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830.42368999999997</v>
      </c>
      <c r="R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830.53368999999998</v>
      </c>
      <c r="S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861.93368999999996</v>
      </c>
      <c r="T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712.20368999999994</v>
      </c>
      <c r="U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639.09368999999992</v>
      </c>
      <c r="V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686.25369000000001</v>
      </c>
      <c r="W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765.03368999999998</v>
      </c>
      <c r="X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815.09369000000004</v>
      </c>
      <c r="Y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634.55368999999996</v>
      </c>
    </row>
    <row r="251" spans="1:25" x14ac:dyDescent="0.2">
      <c r="A251" s="79">
        <f t="shared" si="10"/>
        <v>42627</v>
      </c>
      <c r="B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720.73369000000002</v>
      </c>
      <c r="C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762.60368999999992</v>
      </c>
      <c r="D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799.19368999999995</v>
      </c>
      <c r="E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780.42368999999997</v>
      </c>
      <c r="F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799.10369000000003</v>
      </c>
      <c r="G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799.02368999999999</v>
      </c>
      <c r="H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745.05368999999996</v>
      </c>
      <c r="I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1055.4036899999999</v>
      </c>
      <c r="J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1032.6936899999998</v>
      </c>
      <c r="K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862.59368999999992</v>
      </c>
      <c r="L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819.69368999999995</v>
      </c>
      <c r="M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811.10369000000003</v>
      </c>
      <c r="N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862.55368999999996</v>
      </c>
      <c r="O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862.59368999999992</v>
      </c>
      <c r="P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862.53368999999998</v>
      </c>
      <c r="Q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801.63368999999989</v>
      </c>
      <c r="R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816.06368999999995</v>
      </c>
      <c r="S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862.6236899999999</v>
      </c>
      <c r="T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736.44368999999995</v>
      </c>
      <c r="U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649.40368999999998</v>
      </c>
      <c r="V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711.14368999999999</v>
      </c>
      <c r="W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795.47368999999992</v>
      </c>
      <c r="X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845.44368999999995</v>
      </c>
      <c r="Y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628.08368999999993</v>
      </c>
    </row>
    <row r="252" spans="1:25" x14ac:dyDescent="0.2">
      <c r="A252" s="79">
        <f t="shared" si="10"/>
        <v>42628</v>
      </c>
      <c r="B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720.6236899999999</v>
      </c>
      <c r="C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762.38369</v>
      </c>
      <c r="D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799.14368999999999</v>
      </c>
      <c r="E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799.01369</v>
      </c>
      <c r="F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798.86369000000002</v>
      </c>
      <c r="G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798.92368999999997</v>
      </c>
      <c r="H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779.60368999999992</v>
      </c>
      <c r="I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1103.8436899999999</v>
      </c>
      <c r="J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1071.8936899999999</v>
      </c>
      <c r="K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920.24369000000002</v>
      </c>
      <c r="L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900.94368999999995</v>
      </c>
      <c r="M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920.52368999999999</v>
      </c>
      <c r="N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941.26369</v>
      </c>
      <c r="O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941.25369000000001</v>
      </c>
      <c r="P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962.82368999999994</v>
      </c>
      <c r="Q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862.19368999999995</v>
      </c>
      <c r="R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862.27368999999999</v>
      </c>
      <c r="S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904.45368999999994</v>
      </c>
      <c r="T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736.54368999999997</v>
      </c>
      <c r="U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649.61369000000002</v>
      </c>
      <c r="V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711.58369000000005</v>
      </c>
      <c r="W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795.72368999999992</v>
      </c>
      <c r="X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845.44368999999995</v>
      </c>
      <c r="Y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634.03368999999998</v>
      </c>
    </row>
    <row r="253" spans="1:25" x14ac:dyDescent="0.2">
      <c r="A253" s="79">
        <f t="shared" si="10"/>
        <v>42629</v>
      </c>
      <c r="B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720.89368999999999</v>
      </c>
      <c r="C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762.78368999999998</v>
      </c>
      <c r="D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799.34368999999992</v>
      </c>
      <c r="E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799.18368999999996</v>
      </c>
      <c r="F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799.15368999999998</v>
      </c>
      <c r="G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799.10369000000003</v>
      </c>
      <c r="H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780.08369000000005</v>
      </c>
      <c r="I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1104.6336899999999</v>
      </c>
      <c r="J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1072.0736899999999</v>
      </c>
      <c r="K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920.63369</v>
      </c>
      <c r="L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900.85368999999992</v>
      </c>
      <c r="M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920.94368999999995</v>
      </c>
      <c r="N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941.27368999999999</v>
      </c>
      <c r="O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941.16368999999997</v>
      </c>
      <c r="P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962.69368999999995</v>
      </c>
      <c r="Q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861.80368999999996</v>
      </c>
      <c r="R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861.74369000000002</v>
      </c>
      <c r="S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904.40368999999998</v>
      </c>
      <c r="T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736.40368999999998</v>
      </c>
      <c r="U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649.93368999999996</v>
      </c>
      <c r="V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711.72369000000003</v>
      </c>
      <c r="W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796.65368999999998</v>
      </c>
      <c r="X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846.42368999999997</v>
      </c>
      <c r="Y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632.49369000000002</v>
      </c>
    </row>
    <row r="254" spans="1:25" x14ac:dyDescent="0.2">
      <c r="A254" s="79">
        <f t="shared" si="10"/>
        <v>42630</v>
      </c>
      <c r="B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773.53368999999998</v>
      </c>
      <c r="C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812.06368999999995</v>
      </c>
      <c r="D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854.17368999999997</v>
      </c>
      <c r="E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854.05368999999996</v>
      </c>
      <c r="F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853.91368999999997</v>
      </c>
      <c r="G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832.46368999999993</v>
      </c>
      <c r="H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791.73369000000002</v>
      </c>
      <c r="I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721.01369</v>
      </c>
      <c r="J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621.09368999999992</v>
      </c>
      <c r="K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986.42368999999997</v>
      </c>
      <c r="L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943.61368999999991</v>
      </c>
      <c r="M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964.72369000000003</v>
      </c>
      <c r="N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964.65368999999998</v>
      </c>
      <c r="O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1009.80369</v>
      </c>
      <c r="P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986.54368999999997</v>
      </c>
      <c r="Q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986.68368999999996</v>
      </c>
      <c r="R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998.46368999999993</v>
      </c>
      <c r="S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923.42369000000008</v>
      </c>
      <c r="T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717.11368999999991</v>
      </c>
      <c r="U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654.07368999999994</v>
      </c>
      <c r="V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669.95368999999994</v>
      </c>
      <c r="W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730.34369000000004</v>
      </c>
      <c r="X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867.32368999999994</v>
      </c>
      <c r="Y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612.78368999999998</v>
      </c>
    </row>
    <row r="255" spans="1:25" x14ac:dyDescent="0.2">
      <c r="A255" s="79">
        <f t="shared" si="10"/>
        <v>42631</v>
      </c>
      <c r="B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755.56368999999995</v>
      </c>
      <c r="C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792.49369000000002</v>
      </c>
      <c r="D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854.18368999999996</v>
      </c>
      <c r="E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854.02368999999999</v>
      </c>
      <c r="F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853.99369000000002</v>
      </c>
      <c r="G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832.60368999999992</v>
      </c>
      <c r="H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792.10368999999992</v>
      </c>
      <c r="I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792.08368999999993</v>
      </c>
      <c r="J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675.15368999999998</v>
      </c>
      <c r="K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1033.8636899999999</v>
      </c>
      <c r="L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1009.91369</v>
      </c>
      <c r="M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987.07368999999994</v>
      </c>
      <c r="N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987.20368999999994</v>
      </c>
      <c r="O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1022.05369</v>
      </c>
      <c r="P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1059.3236899999999</v>
      </c>
      <c r="Q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1058.6236899999999</v>
      </c>
      <c r="R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1058.73369</v>
      </c>
      <c r="S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1033.8236899999999</v>
      </c>
      <c r="T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756.73369000000002</v>
      </c>
      <c r="U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648.60368999999992</v>
      </c>
      <c r="V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670.06368999999995</v>
      </c>
      <c r="W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730.45369000000005</v>
      </c>
      <c r="X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867.35369000000003</v>
      </c>
      <c r="Y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613.05368999999996</v>
      </c>
    </row>
    <row r="256" spans="1:25" x14ac:dyDescent="0.2">
      <c r="A256" s="79">
        <f t="shared" si="10"/>
        <v>42632</v>
      </c>
      <c r="B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720.76369</v>
      </c>
      <c r="C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762.42368999999997</v>
      </c>
      <c r="D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798.88369</v>
      </c>
      <c r="E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798.85369000000003</v>
      </c>
      <c r="F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798.87369000000001</v>
      </c>
      <c r="G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799.09368999999992</v>
      </c>
      <c r="H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762.16368999999997</v>
      </c>
      <c r="I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1032.48369</v>
      </c>
      <c r="J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1020.81369</v>
      </c>
      <c r="K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881.33369000000005</v>
      </c>
      <c r="L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828.03368999999998</v>
      </c>
      <c r="M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845.13369</v>
      </c>
      <c r="N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900.28368999999998</v>
      </c>
      <c r="O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881.22369000000003</v>
      </c>
      <c r="P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871.93369000000007</v>
      </c>
      <c r="Q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823.01369</v>
      </c>
      <c r="R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830.40368999999998</v>
      </c>
      <c r="S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808.34368999999992</v>
      </c>
      <c r="T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712.25369000000001</v>
      </c>
      <c r="U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621.33369000000005</v>
      </c>
      <c r="V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687.02368999999999</v>
      </c>
      <c r="W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751.98369000000002</v>
      </c>
      <c r="X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801.63368999999989</v>
      </c>
      <c r="Y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629.84368999999992</v>
      </c>
    </row>
    <row r="257" spans="1:27" x14ac:dyDescent="0.2">
      <c r="A257" s="79">
        <f t="shared" si="10"/>
        <v>42633</v>
      </c>
      <c r="B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697.80368999999996</v>
      </c>
      <c r="C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729.08368999999993</v>
      </c>
      <c r="D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762.54368999999997</v>
      </c>
      <c r="E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780.35369000000003</v>
      </c>
      <c r="F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780.30368999999996</v>
      </c>
      <c r="G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744.96369000000004</v>
      </c>
      <c r="H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719.96368999999993</v>
      </c>
      <c r="I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1032.0036899999998</v>
      </c>
      <c r="J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961.86368999999991</v>
      </c>
      <c r="K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862.27368999999999</v>
      </c>
      <c r="L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827.60368999999992</v>
      </c>
      <c r="M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811.11369000000002</v>
      </c>
      <c r="N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862.19368999999995</v>
      </c>
      <c r="O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862.39368999999988</v>
      </c>
      <c r="P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862.39368999999988</v>
      </c>
      <c r="Q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815.36369000000002</v>
      </c>
      <c r="R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830.19368999999995</v>
      </c>
      <c r="S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823.02368999999999</v>
      </c>
      <c r="T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679.35369000000003</v>
      </c>
      <c r="U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612.37369000000001</v>
      </c>
      <c r="V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663.72369000000003</v>
      </c>
      <c r="W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724.49369000000002</v>
      </c>
      <c r="X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774.03368999999998</v>
      </c>
      <c r="Y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667.97369000000003</v>
      </c>
    </row>
    <row r="258" spans="1:27" x14ac:dyDescent="0.2">
      <c r="A258" s="79">
        <f t="shared" si="10"/>
        <v>42634</v>
      </c>
      <c r="B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697.49369000000002</v>
      </c>
      <c r="C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728.73369000000002</v>
      </c>
      <c r="D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762.37369000000001</v>
      </c>
      <c r="E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780.30368999999996</v>
      </c>
      <c r="F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780.28368999999998</v>
      </c>
      <c r="G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745.04368999999997</v>
      </c>
      <c r="H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719.90368999999998</v>
      </c>
      <c r="I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1032.30369</v>
      </c>
      <c r="J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1020.81369</v>
      </c>
      <c r="K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920.46369000000004</v>
      </c>
      <c r="L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881.37369000000001</v>
      </c>
      <c r="M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900.69368999999995</v>
      </c>
      <c r="N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941.35368999999992</v>
      </c>
      <c r="O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952.07368999999994</v>
      </c>
      <c r="P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920.41368999999997</v>
      </c>
      <c r="Q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869.98369000000002</v>
      </c>
      <c r="R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913.04368999999997</v>
      </c>
      <c r="S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879.02368999999999</v>
      </c>
      <c r="T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712.80368999999996</v>
      </c>
      <c r="U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612.81368999999995</v>
      </c>
      <c r="V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663.86369000000002</v>
      </c>
      <c r="W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738.03368999999998</v>
      </c>
      <c r="X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801.54368999999997</v>
      </c>
      <c r="Y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639.52368999999987</v>
      </c>
    </row>
    <row r="259" spans="1:27" x14ac:dyDescent="0.2">
      <c r="A259" s="79">
        <f t="shared" si="10"/>
        <v>42635</v>
      </c>
      <c r="B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712.82368999999994</v>
      </c>
      <c r="C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745.15368999999998</v>
      </c>
      <c r="D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780.23369000000002</v>
      </c>
      <c r="E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798.85369000000003</v>
      </c>
      <c r="F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798.63369</v>
      </c>
      <c r="G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779.96369000000004</v>
      </c>
      <c r="H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712.11369000000002</v>
      </c>
      <c r="I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1032.4536900000001</v>
      </c>
      <c r="J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1020.5836899999999</v>
      </c>
      <c r="K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941.10368999999992</v>
      </c>
      <c r="L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910.48369000000002</v>
      </c>
      <c r="M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920.58368999999993</v>
      </c>
      <c r="N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963.05368999999996</v>
      </c>
      <c r="O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962.90368999999998</v>
      </c>
      <c r="P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952.09368999999992</v>
      </c>
      <c r="Q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853.94369000000006</v>
      </c>
      <c r="R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861.89368999999999</v>
      </c>
      <c r="S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862.01369</v>
      </c>
      <c r="T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679.68368999999996</v>
      </c>
      <c r="U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612.61369000000002</v>
      </c>
      <c r="V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663.50369000000001</v>
      </c>
      <c r="W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737.78368999999998</v>
      </c>
      <c r="X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801.31368999999995</v>
      </c>
      <c r="Y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637.65368999999998</v>
      </c>
    </row>
    <row r="260" spans="1:27" x14ac:dyDescent="0.2">
      <c r="A260" s="79">
        <f t="shared" si="10"/>
        <v>42636</v>
      </c>
      <c r="B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712.76369</v>
      </c>
      <c r="C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745.23369000000002</v>
      </c>
      <c r="D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780.13369</v>
      </c>
      <c r="E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798.90368999999998</v>
      </c>
      <c r="F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798.58369000000005</v>
      </c>
      <c r="G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779.64368999999988</v>
      </c>
      <c r="H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711.75369000000001</v>
      </c>
      <c r="I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1032.7036900000001</v>
      </c>
      <c r="J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1086.8936900000001</v>
      </c>
      <c r="K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1022.10369</v>
      </c>
      <c r="L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1022.30369</v>
      </c>
      <c r="M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1022.10369</v>
      </c>
      <c r="N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1021.79369</v>
      </c>
      <c r="O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1021.68369</v>
      </c>
      <c r="P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1021.73369</v>
      </c>
      <c r="Q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854.16368999999997</v>
      </c>
      <c r="R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831.00368999999989</v>
      </c>
      <c r="S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787.90368999999998</v>
      </c>
      <c r="T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639.85369000000003</v>
      </c>
      <c r="U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612.66368999999997</v>
      </c>
      <c r="V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663.35368999999992</v>
      </c>
      <c r="W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737.42369000000008</v>
      </c>
      <c r="X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801.16368999999997</v>
      </c>
      <c r="Y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637.57368999999994</v>
      </c>
    </row>
    <row r="261" spans="1:27" x14ac:dyDescent="0.2">
      <c r="A261" s="79">
        <f t="shared" si="10"/>
        <v>42637</v>
      </c>
      <c r="B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737.09368999999992</v>
      </c>
      <c r="C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791.38369</v>
      </c>
      <c r="D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810.68368999999996</v>
      </c>
      <c r="E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831.17368999999997</v>
      </c>
      <c r="F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831.20368999999994</v>
      </c>
      <c r="G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810.53368999999998</v>
      </c>
      <c r="H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771.88369</v>
      </c>
      <c r="I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754.63369</v>
      </c>
      <c r="J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647.08368999999993</v>
      </c>
      <c r="K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986.76369</v>
      </c>
      <c r="L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943.58368999999993</v>
      </c>
      <c r="M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943.50368999999989</v>
      </c>
      <c r="N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986.75369000000001</v>
      </c>
      <c r="O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1009.8536899999999</v>
      </c>
      <c r="P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1034.29369</v>
      </c>
      <c r="Q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1033.8536899999999</v>
      </c>
      <c r="R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1059.0836899999999</v>
      </c>
      <c r="S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850.49369000000002</v>
      </c>
      <c r="T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648.25369000000001</v>
      </c>
      <c r="U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622.92368999999997</v>
      </c>
      <c r="V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648.20368999999994</v>
      </c>
      <c r="W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717.32369000000006</v>
      </c>
      <c r="X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832.21368999999993</v>
      </c>
      <c r="Y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627.50369000000001</v>
      </c>
      <c r="AA261" s="80"/>
    </row>
    <row r="262" spans="1:27" x14ac:dyDescent="0.2">
      <c r="A262" s="79">
        <f t="shared" si="10"/>
        <v>42638</v>
      </c>
      <c r="B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754.76369</v>
      </c>
      <c r="C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791.40368999999998</v>
      </c>
      <c r="D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810.89368999999988</v>
      </c>
      <c r="E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831.28368999999998</v>
      </c>
      <c r="F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831.2436899999999</v>
      </c>
      <c r="G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810.96369000000004</v>
      </c>
      <c r="H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791.13369</v>
      </c>
      <c r="I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737.11368999999991</v>
      </c>
      <c r="J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667.68368999999996</v>
      </c>
      <c r="K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1202.6036900000001</v>
      </c>
      <c r="L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1202.6136899999999</v>
      </c>
      <c r="M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1202.76369</v>
      </c>
      <c r="N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1202.5736899999999</v>
      </c>
      <c r="O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1202.4236899999999</v>
      </c>
      <c r="P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1058.48369</v>
      </c>
      <c r="Q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1058.47369</v>
      </c>
      <c r="R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866.52368999999999</v>
      </c>
      <c r="S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785.38369</v>
      </c>
      <c r="T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617.29368999999997</v>
      </c>
      <c r="U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615.16368999999997</v>
      </c>
      <c r="V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627.57368999999994</v>
      </c>
      <c r="W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680.78368999999998</v>
      </c>
      <c r="X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770.35368999999992</v>
      </c>
      <c r="Y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647.79368999999997</v>
      </c>
    </row>
    <row r="263" spans="1:27" x14ac:dyDescent="0.2">
      <c r="A263" s="79">
        <f t="shared" si="10"/>
        <v>42639</v>
      </c>
      <c r="B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712.60368999999992</v>
      </c>
      <c r="C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744.70369000000005</v>
      </c>
      <c r="D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761.85369000000003</v>
      </c>
      <c r="E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761.77368999999999</v>
      </c>
      <c r="F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779.69369000000006</v>
      </c>
      <c r="G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779.80368999999996</v>
      </c>
      <c r="H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696.84369000000004</v>
      </c>
      <c r="I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989.44368999999995</v>
      </c>
      <c r="J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1087.1136899999999</v>
      </c>
      <c r="K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964.47369000000003</v>
      </c>
      <c r="L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932.17368999999997</v>
      </c>
      <c r="M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942.88369</v>
      </c>
      <c r="N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1034.76369</v>
      </c>
      <c r="O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1034.4536900000001</v>
      </c>
      <c r="P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1034.3536899999999</v>
      </c>
      <c r="Q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931.71368999999993</v>
      </c>
      <c r="R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831.22368999999992</v>
      </c>
      <c r="S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679.84368999999992</v>
      </c>
      <c r="T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620.06368999999995</v>
      </c>
      <c r="U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646.20368999999994</v>
      </c>
      <c r="V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631.32368999999994</v>
      </c>
      <c r="W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686.82368999999994</v>
      </c>
      <c r="X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723.98368999999991</v>
      </c>
      <c r="Y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656.73369000000002</v>
      </c>
    </row>
    <row r="264" spans="1:27" x14ac:dyDescent="0.2">
      <c r="A264" s="79">
        <f t="shared" si="10"/>
        <v>42640</v>
      </c>
      <c r="B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699.02368999999999</v>
      </c>
      <c r="C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729.52368999999999</v>
      </c>
      <c r="D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745.58368999999993</v>
      </c>
      <c r="E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745.50369000000001</v>
      </c>
      <c r="F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763.31369000000007</v>
      </c>
      <c r="G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763.05368999999996</v>
      </c>
      <c r="H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683.38369</v>
      </c>
      <c r="I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970.41368999999997</v>
      </c>
      <c r="J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1060.6036899999999</v>
      </c>
      <c r="K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804.76369</v>
      </c>
      <c r="L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781.52368999999999</v>
      </c>
      <c r="M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789.33369000000005</v>
      </c>
      <c r="N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812.54368999999997</v>
      </c>
      <c r="O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812.40368999999998</v>
      </c>
      <c r="P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780.81368999999995</v>
      </c>
      <c r="Q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736.37369000000001</v>
      </c>
      <c r="R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718.99369000000002</v>
      </c>
      <c r="S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670.24369000000002</v>
      </c>
      <c r="T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627.26369</v>
      </c>
      <c r="U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620.53368999999998</v>
      </c>
      <c r="V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621.70369000000005</v>
      </c>
      <c r="W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682.25369000000001</v>
      </c>
      <c r="X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749.26369</v>
      </c>
      <c r="Y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663.68369000000007</v>
      </c>
    </row>
    <row r="265" spans="1:27" x14ac:dyDescent="0.2">
      <c r="A265" s="79">
        <f t="shared" si="10"/>
        <v>42641</v>
      </c>
      <c r="B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642.86368999999991</v>
      </c>
      <c r="C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616.82368999999994</v>
      </c>
      <c r="D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648.18368999999996</v>
      </c>
      <c r="E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668.41368999999997</v>
      </c>
      <c r="F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668.67368999999997</v>
      </c>
      <c r="G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648.31368999999995</v>
      </c>
      <c r="H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628.74369000000002</v>
      </c>
      <c r="I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823.80368999999996</v>
      </c>
      <c r="J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796.28368999999998</v>
      </c>
      <c r="K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699.17368999999997</v>
      </c>
      <c r="L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686.76369</v>
      </c>
      <c r="M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705.44368999999995</v>
      </c>
      <c r="N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744.94369000000006</v>
      </c>
      <c r="O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766.44368999999995</v>
      </c>
      <c r="P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766.43368999999996</v>
      </c>
      <c r="Q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748.98369000000002</v>
      </c>
      <c r="R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749.20368999999994</v>
      </c>
      <c r="S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697.28368999999998</v>
      </c>
      <c r="T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681.85368999999992</v>
      </c>
      <c r="U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729.10368999999992</v>
      </c>
      <c r="V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690.84368999999992</v>
      </c>
      <c r="W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627.05369000000007</v>
      </c>
      <c r="X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669.32369000000006</v>
      </c>
      <c r="Y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786.15368999999998</v>
      </c>
    </row>
    <row r="266" spans="1:27" x14ac:dyDescent="0.2">
      <c r="A266" s="79">
        <f t="shared" si="10"/>
        <v>42642</v>
      </c>
      <c r="B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630.18368999999996</v>
      </c>
      <c r="C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617.74369000000002</v>
      </c>
      <c r="D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641.27368999999999</v>
      </c>
      <c r="E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654.28368999999998</v>
      </c>
      <c r="F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654.50369000000001</v>
      </c>
      <c r="G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628.92368999999997</v>
      </c>
      <c r="H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626.03368999999998</v>
      </c>
      <c r="I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861.99369000000002</v>
      </c>
      <c r="J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828.47369000000003</v>
      </c>
      <c r="K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711.38368999999989</v>
      </c>
      <c r="L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717.75369000000001</v>
      </c>
      <c r="M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717.72369000000003</v>
      </c>
      <c r="N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751.11369000000002</v>
      </c>
      <c r="O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765.54368999999997</v>
      </c>
      <c r="P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766.04368999999997</v>
      </c>
      <c r="Q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724.42369000000008</v>
      </c>
      <c r="R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724.80368999999996</v>
      </c>
      <c r="S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640.69368999999995</v>
      </c>
      <c r="T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729.22368999999992</v>
      </c>
      <c r="U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708.25369000000001</v>
      </c>
      <c r="V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662.41368999999997</v>
      </c>
      <c r="W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643.91368999999997</v>
      </c>
      <c r="X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648.91368999999997</v>
      </c>
      <c r="Y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732.05368999999996</v>
      </c>
    </row>
    <row r="267" spans="1:27" x14ac:dyDescent="0.2">
      <c r="A267" s="79">
        <f t="shared" ref="A267:A268" si="11">A230</f>
        <v>42643</v>
      </c>
      <c r="B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629.55368999999996</v>
      </c>
      <c r="C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641.31368999999995</v>
      </c>
      <c r="D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668.26369</v>
      </c>
      <c r="E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682.51369</v>
      </c>
      <c r="F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682.72369000000003</v>
      </c>
      <c r="G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654.71369000000004</v>
      </c>
      <c r="H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617.87369000000001</v>
      </c>
      <c r="I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878.49369000000002</v>
      </c>
      <c r="J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863.98368999999991</v>
      </c>
      <c r="K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766.32368999999994</v>
      </c>
      <c r="L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738.03368999999998</v>
      </c>
      <c r="M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737.92368999999997</v>
      </c>
      <c r="N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737.82369000000006</v>
      </c>
      <c r="O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751.76369</v>
      </c>
      <c r="P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724.32368999999994</v>
      </c>
      <c r="Q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648.82368999999994</v>
      </c>
      <c r="R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620.83368999999993</v>
      </c>
      <c r="S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644.14368999999999</v>
      </c>
      <c r="T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731.97369000000003</v>
      </c>
      <c r="U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733.72369000000003</v>
      </c>
      <c r="V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671.42368999999997</v>
      </c>
      <c r="W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628.09368999999992</v>
      </c>
      <c r="X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668.84368999999992</v>
      </c>
      <c r="Y267" s="136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757.77368999999999</v>
      </c>
    </row>
    <row r="268" spans="1:27" hidden="1" x14ac:dyDescent="0.2">
      <c r="A268" s="79">
        <f t="shared" si="11"/>
        <v>42644</v>
      </c>
      <c r="B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C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D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E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F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G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H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I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J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K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L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M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N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O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P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Q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R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S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T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U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V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W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X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Y268" s="136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</row>
    <row r="269" spans="1:27" x14ac:dyDescent="0.2">
      <c r="A269" s="85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</row>
    <row r="270" spans="1:27" x14ac:dyDescent="0.25">
      <c r="A270" s="87" t="s">
        <v>152</v>
      </c>
    </row>
    <row r="271" spans="1:27" ht="12.75" x14ac:dyDescent="0.2">
      <c r="A271" s="167" t="s">
        <v>48</v>
      </c>
      <c r="B271" s="170" t="s">
        <v>121</v>
      </c>
      <c r="C271" s="171"/>
      <c r="D271" s="171"/>
      <c r="E271" s="171"/>
      <c r="F271" s="171"/>
      <c r="G271" s="171"/>
      <c r="H271" s="171"/>
      <c r="I271" s="171"/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72"/>
    </row>
    <row r="272" spans="1:27" ht="12.75" x14ac:dyDescent="0.2">
      <c r="A272" s="168"/>
      <c r="B272" s="173"/>
      <c r="C272" s="174"/>
      <c r="D272" s="174"/>
      <c r="E272" s="174"/>
      <c r="F272" s="174"/>
      <c r="G272" s="174"/>
      <c r="H272" s="174"/>
      <c r="I272" s="174"/>
      <c r="J272" s="174"/>
      <c r="K272" s="174"/>
      <c r="L272" s="174"/>
      <c r="M272" s="174"/>
      <c r="N272" s="174"/>
      <c r="O272" s="174"/>
      <c r="P272" s="174"/>
      <c r="Q272" s="174"/>
      <c r="R272" s="174"/>
      <c r="S272" s="174"/>
      <c r="T272" s="174"/>
      <c r="U272" s="174"/>
      <c r="V272" s="174"/>
      <c r="W272" s="174"/>
      <c r="X272" s="174"/>
      <c r="Y272" s="175"/>
    </row>
    <row r="273" spans="1:25" ht="12.75" x14ac:dyDescent="0.2">
      <c r="A273" s="168"/>
      <c r="B273" s="176" t="s">
        <v>122</v>
      </c>
      <c r="C273" s="165" t="s">
        <v>123</v>
      </c>
      <c r="D273" s="165" t="s">
        <v>124</v>
      </c>
      <c r="E273" s="165" t="s">
        <v>125</v>
      </c>
      <c r="F273" s="165" t="s">
        <v>126</v>
      </c>
      <c r="G273" s="165" t="s">
        <v>127</v>
      </c>
      <c r="H273" s="165" t="s">
        <v>128</v>
      </c>
      <c r="I273" s="165" t="s">
        <v>129</v>
      </c>
      <c r="J273" s="165" t="s">
        <v>130</v>
      </c>
      <c r="K273" s="165" t="s">
        <v>131</v>
      </c>
      <c r="L273" s="165" t="s">
        <v>132</v>
      </c>
      <c r="M273" s="165" t="s">
        <v>133</v>
      </c>
      <c r="N273" s="178" t="s">
        <v>134</v>
      </c>
      <c r="O273" s="165" t="s">
        <v>135</v>
      </c>
      <c r="P273" s="165" t="s">
        <v>136</v>
      </c>
      <c r="Q273" s="165" t="s">
        <v>137</v>
      </c>
      <c r="R273" s="165" t="s">
        <v>138</v>
      </c>
      <c r="S273" s="165" t="s">
        <v>139</v>
      </c>
      <c r="T273" s="165" t="s">
        <v>140</v>
      </c>
      <c r="U273" s="165" t="s">
        <v>141</v>
      </c>
      <c r="V273" s="165" t="s">
        <v>142</v>
      </c>
      <c r="W273" s="165" t="s">
        <v>143</v>
      </c>
      <c r="X273" s="165" t="s">
        <v>144</v>
      </c>
      <c r="Y273" s="165" t="s">
        <v>145</v>
      </c>
    </row>
    <row r="274" spans="1:25" ht="12.75" x14ac:dyDescent="0.2">
      <c r="A274" s="169"/>
      <c r="B274" s="177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79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</row>
    <row r="275" spans="1:25" x14ac:dyDescent="0.2">
      <c r="A275" s="79">
        <f t="shared" ref="A275:A303" si="12">A238</f>
        <v>42614</v>
      </c>
      <c r="B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648.76369</v>
      </c>
      <c r="C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706.27368999999999</v>
      </c>
      <c r="D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774.33368999999993</v>
      </c>
      <c r="E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793.11368999999991</v>
      </c>
      <c r="F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812.74369000000002</v>
      </c>
      <c r="G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832.72368999999992</v>
      </c>
      <c r="H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774.14368999999999</v>
      </c>
      <c r="I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1121.25369</v>
      </c>
      <c r="J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1052.0936899999999</v>
      </c>
      <c r="K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882.24369000000002</v>
      </c>
      <c r="L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836.21369000000004</v>
      </c>
      <c r="M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836.46369000000004</v>
      </c>
      <c r="N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836.90368999999998</v>
      </c>
      <c r="O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837.28368999999998</v>
      </c>
      <c r="P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837.48369000000002</v>
      </c>
      <c r="Q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764.74369000000002</v>
      </c>
      <c r="R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764.94368999999995</v>
      </c>
      <c r="S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799.19368999999995</v>
      </c>
      <c r="T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793.45369000000005</v>
      </c>
      <c r="U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665.01369</v>
      </c>
      <c r="V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690.48369000000002</v>
      </c>
      <c r="W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742.71368999999993</v>
      </c>
      <c r="X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777.65368999999998</v>
      </c>
      <c r="Y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618.19368999999995</v>
      </c>
    </row>
    <row r="276" spans="1:25" x14ac:dyDescent="0.2">
      <c r="A276" s="79">
        <f t="shared" si="12"/>
        <v>42615</v>
      </c>
      <c r="B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661.51368999999988</v>
      </c>
      <c r="C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722.14368999999999</v>
      </c>
      <c r="D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783.50369000000001</v>
      </c>
      <c r="E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755.94368999999995</v>
      </c>
      <c r="F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792.69368999999995</v>
      </c>
      <c r="G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833.17368999999997</v>
      </c>
      <c r="H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774.32368999999994</v>
      </c>
      <c r="I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1121.2036900000001</v>
      </c>
      <c r="J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1052.4036899999999</v>
      </c>
      <c r="K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883.30368999999996</v>
      </c>
      <c r="L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855.79368999999997</v>
      </c>
      <c r="M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856.62369000000001</v>
      </c>
      <c r="N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855.99369000000002</v>
      </c>
      <c r="O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855.72369000000003</v>
      </c>
      <c r="P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855.86369000000002</v>
      </c>
      <c r="Q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778.73369000000002</v>
      </c>
      <c r="R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778.87369000000001</v>
      </c>
      <c r="S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799.83369000000005</v>
      </c>
      <c r="T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793.22368999999992</v>
      </c>
      <c r="U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650.78368999999998</v>
      </c>
      <c r="V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691.33368999999993</v>
      </c>
      <c r="W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750.67369000000008</v>
      </c>
      <c r="X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806.64368999999999</v>
      </c>
      <c r="Y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618.92368999999997</v>
      </c>
    </row>
    <row r="277" spans="1:25" x14ac:dyDescent="0.2">
      <c r="A277" s="79">
        <f t="shared" si="12"/>
        <v>42616</v>
      </c>
      <c r="B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714.36369000000002</v>
      </c>
      <c r="C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767.00369000000001</v>
      </c>
      <c r="D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805.27368999999999</v>
      </c>
      <c r="E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826.12369000000001</v>
      </c>
      <c r="F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848.15368999999998</v>
      </c>
      <c r="G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848.88369</v>
      </c>
      <c r="H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749.55368999999996</v>
      </c>
      <c r="I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608.60368999999992</v>
      </c>
      <c r="J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625.45369000000005</v>
      </c>
      <c r="K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904.91368999999997</v>
      </c>
      <c r="L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915.13369</v>
      </c>
      <c r="M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915.83368999999993</v>
      </c>
      <c r="N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914.61369000000002</v>
      </c>
      <c r="O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914.53368999999998</v>
      </c>
      <c r="P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914.73368999999991</v>
      </c>
      <c r="Q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914.69368999999995</v>
      </c>
      <c r="R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914.93368999999996</v>
      </c>
      <c r="S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876.78368999999998</v>
      </c>
      <c r="T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808.51368999999988</v>
      </c>
      <c r="U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708.59369000000004</v>
      </c>
      <c r="V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683.92368999999997</v>
      </c>
      <c r="W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761.83368999999993</v>
      </c>
      <c r="X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914.37369000000001</v>
      </c>
      <c r="Y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596.10369000000003</v>
      </c>
    </row>
    <row r="278" spans="1:25" x14ac:dyDescent="0.2">
      <c r="A278" s="79">
        <f t="shared" si="12"/>
        <v>42617</v>
      </c>
      <c r="B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715.67368999999997</v>
      </c>
      <c r="C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767.49369000000002</v>
      </c>
      <c r="D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806.48369000000002</v>
      </c>
      <c r="E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826.93368999999996</v>
      </c>
      <c r="F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848.82369000000006</v>
      </c>
      <c r="G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849.68368999999996</v>
      </c>
      <c r="H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749.9936899999999</v>
      </c>
      <c r="I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609.63368999999989</v>
      </c>
      <c r="J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606.96369000000004</v>
      </c>
      <c r="K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956.91368999999997</v>
      </c>
      <c r="L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935.28368999999998</v>
      </c>
      <c r="M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935.94368999999995</v>
      </c>
      <c r="N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935.94368999999995</v>
      </c>
      <c r="O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935.84368999999992</v>
      </c>
      <c r="P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978.83368999999993</v>
      </c>
      <c r="Q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979.26369</v>
      </c>
      <c r="R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979.29368999999997</v>
      </c>
      <c r="S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916.01369</v>
      </c>
      <c r="T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817.50368999999989</v>
      </c>
      <c r="U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722.25369000000001</v>
      </c>
      <c r="V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735.67368999999997</v>
      </c>
      <c r="W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792.84368999999992</v>
      </c>
      <c r="X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936.57368999999994</v>
      </c>
      <c r="Y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629.42368999999997</v>
      </c>
    </row>
    <row r="279" spans="1:25" x14ac:dyDescent="0.2">
      <c r="A279" s="79">
        <f t="shared" si="12"/>
        <v>42618</v>
      </c>
      <c r="B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663.33368999999993</v>
      </c>
      <c r="C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723.74369000000002</v>
      </c>
      <c r="D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784.85369000000003</v>
      </c>
      <c r="E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775.35369000000003</v>
      </c>
      <c r="F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794.72369000000003</v>
      </c>
      <c r="G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795.01369</v>
      </c>
      <c r="H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723.72369000000003</v>
      </c>
      <c r="I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1026.03369</v>
      </c>
      <c r="J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1056.1236899999999</v>
      </c>
      <c r="K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915.80368999999996</v>
      </c>
      <c r="L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857.69369000000006</v>
      </c>
      <c r="M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839.71369000000004</v>
      </c>
      <c r="N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857.65368999999987</v>
      </c>
      <c r="O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895.57368999999994</v>
      </c>
      <c r="P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895.55368999999996</v>
      </c>
      <c r="Q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823.19368999999995</v>
      </c>
      <c r="R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808.30368999999996</v>
      </c>
      <c r="S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801.37369000000001</v>
      </c>
      <c r="T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741.52368999999999</v>
      </c>
      <c r="U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652.05368999999996</v>
      </c>
      <c r="V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718.71368999999993</v>
      </c>
      <c r="W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775.42369000000008</v>
      </c>
      <c r="X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854.74369000000002</v>
      </c>
      <c r="Y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600.46368999999993</v>
      </c>
    </row>
    <row r="280" spans="1:25" x14ac:dyDescent="0.2">
      <c r="A280" s="79">
        <f t="shared" si="12"/>
        <v>42619</v>
      </c>
      <c r="B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700.24369000000002</v>
      </c>
      <c r="C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740.27368999999999</v>
      </c>
      <c r="D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785.08369000000005</v>
      </c>
      <c r="E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794.37369000000001</v>
      </c>
      <c r="F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757.21369000000004</v>
      </c>
      <c r="G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794.41368999999997</v>
      </c>
      <c r="H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748.64368999999999</v>
      </c>
      <c r="I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1047.30369</v>
      </c>
      <c r="J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1080.6136899999999</v>
      </c>
      <c r="K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935.03368999999998</v>
      </c>
      <c r="L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914.48369000000002</v>
      </c>
      <c r="M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914.47368999999992</v>
      </c>
      <c r="N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935.54368999999997</v>
      </c>
      <c r="O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935.40368999999998</v>
      </c>
      <c r="P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935.53368999999998</v>
      </c>
      <c r="Q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837.76369</v>
      </c>
      <c r="R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878.88368999999989</v>
      </c>
      <c r="S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904.91368999999997</v>
      </c>
      <c r="T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838.17368999999997</v>
      </c>
      <c r="U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650.64368999999999</v>
      </c>
      <c r="V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691.53368999999998</v>
      </c>
      <c r="W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758.86368999999991</v>
      </c>
      <c r="X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807.02368999999999</v>
      </c>
      <c r="Y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609.83369000000005</v>
      </c>
    </row>
    <row r="281" spans="1:25" x14ac:dyDescent="0.2">
      <c r="A281" s="79">
        <f t="shared" si="12"/>
        <v>42620</v>
      </c>
      <c r="B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700.15368999999998</v>
      </c>
      <c r="C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740.30368999999996</v>
      </c>
      <c r="D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785.08369000000005</v>
      </c>
      <c r="E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794.37369000000001</v>
      </c>
      <c r="F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775.41368999999997</v>
      </c>
      <c r="G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794.42368999999997</v>
      </c>
      <c r="H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748.25369000000001</v>
      </c>
      <c r="I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1047.06369</v>
      </c>
      <c r="J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1080.6036899999999</v>
      </c>
      <c r="K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934.86369000000002</v>
      </c>
      <c r="L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914.27368999999999</v>
      </c>
      <c r="M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894.13368999999989</v>
      </c>
      <c r="N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935.02368999999999</v>
      </c>
      <c r="O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934.78368999999998</v>
      </c>
      <c r="P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935.18368999999996</v>
      </c>
      <c r="Q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822.27368999999999</v>
      </c>
      <c r="R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807.55368999999996</v>
      </c>
      <c r="S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838.01369</v>
      </c>
      <c r="T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779.55368999999996</v>
      </c>
      <c r="U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640.70369000000005</v>
      </c>
      <c r="V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691.58368999999993</v>
      </c>
      <c r="W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758.80368999999996</v>
      </c>
      <c r="X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806.88369</v>
      </c>
      <c r="Y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613.42368999999997</v>
      </c>
    </row>
    <row r="282" spans="1:25" x14ac:dyDescent="0.2">
      <c r="A282" s="79">
        <f t="shared" si="12"/>
        <v>42621</v>
      </c>
      <c r="B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693.49369000000002</v>
      </c>
      <c r="C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759.07368999999994</v>
      </c>
      <c r="D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796.15368999999998</v>
      </c>
      <c r="E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805.87369000000001</v>
      </c>
      <c r="F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805.81369000000007</v>
      </c>
      <c r="G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815.81368999999995</v>
      </c>
      <c r="H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741.57369000000006</v>
      </c>
      <c r="I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1038.48369</v>
      </c>
      <c r="J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1030.51369</v>
      </c>
      <c r="K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915.54368999999997</v>
      </c>
      <c r="L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886.13369</v>
      </c>
      <c r="M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895.60369000000003</v>
      </c>
      <c r="N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936.71368999999993</v>
      </c>
      <c r="O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936.34368999999992</v>
      </c>
      <c r="P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915.28368999999998</v>
      </c>
      <c r="Q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822.89368999999999</v>
      </c>
      <c r="R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823.08368999999993</v>
      </c>
      <c r="S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838.58368999999993</v>
      </c>
      <c r="T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741.10368999999992</v>
      </c>
      <c r="U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631.93368999999996</v>
      </c>
      <c r="V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679.88368999999989</v>
      </c>
      <c r="W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759.96369000000004</v>
      </c>
      <c r="X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823.26369</v>
      </c>
      <c r="Y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602.19368999999995</v>
      </c>
    </row>
    <row r="283" spans="1:25" x14ac:dyDescent="0.2">
      <c r="A283" s="79">
        <f t="shared" si="12"/>
        <v>42622</v>
      </c>
      <c r="B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693.45369000000005</v>
      </c>
      <c r="C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758.76369</v>
      </c>
      <c r="D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795.7436899999999</v>
      </c>
      <c r="E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805.65368999999998</v>
      </c>
      <c r="F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805.64368999999999</v>
      </c>
      <c r="G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815.63369</v>
      </c>
      <c r="H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758.72368999999992</v>
      </c>
      <c r="I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1037.6836899999998</v>
      </c>
      <c r="J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1029.8636899999999</v>
      </c>
      <c r="K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915.74369000000002</v>
      </c>
      <c r="L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886.04368999999997</v>
      </c>
      <c r="M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857.59368999999992</v>
      </c>
      <c r="N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876.05368999999996</v>
      </c>
      <c r="O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875.88368999999989</v>
      </c>
      <c r="P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875.90368999999987</v>
      </c>
      <c r="Q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808.16368999999997</v>
      </c>
      <c r="R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823.71368999999993</v>
      </c>
      <c r="S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855.12369000000001</v>
      </c>
      <c r="T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780.23368999999991</v>
      </c>
      <c r="U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632.26369</v>
      </c>
      <c r="V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680.21368999999993</v>
      </c>
      <c r="W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760.17368999999997</v>
      </c>
      <c r="X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823.52368999999999</v>
      </c>
      <c r="Y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601.43368999999996</v>
      </c>
    </row>
    <row r="284" spans="1:25" x14ac:dyDescent="0.2">
      <c r="A284" s="79">
        <f t="shared" si="12"/>
        <v>42623</v>
      </c>
      <c r="B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752.39368999999999</v>
      </c>
      <c r="C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809.62369000000001</v>
      </c>
      <c r="D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852.43368999999996</v>
      </c>
      <c r="E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875.42368999999997</v>
      </c>
      <c r="F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863.78368999999998</v>
      </c>
      <c r="G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875.26369</v>
      </c>
      <c r="H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809.17368999999997</v>
      </c>
      <c r="I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656.76369</v>
      </c>
      <c r="J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617.25369000000001</v>
      </c>
      <c r="K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917.55368999999996</v>
      </c>
      <c r="L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918.10368999999992</v>
      </c>
      <c r="M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898.13369</v>
      </c>
      <c r="N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938.41368999999997</v>
      </c>
      <c r="O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938.43368999999996</v>
      </c>
      <c r="P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917.94368999999995</v>
      </c>
      <c r="Q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970.85368999999992</v>
      </c>
      <c r="R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970.79368999999997</v>
      </c>
      <c r="S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1005.35369</v>
      </c>
      <c r="T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786.69368999999995</v>
      </c>
      <c r="U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635.94368999999995</v>
      </c>
      <c r="V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641.34369000000004</v>
      </c>
      <c r="W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698.05368999999996</v>
      </c>
      <c r="X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826.26369</v>
      </c>
      <c r="Y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615.22368999999992</v>
      </c>
    </row>
    <row r="285" spans="1:25" x14ac:dyDescent="0.2">
      <c r="A285" s="79">
        <f t="shared" si="12"/>
        <v>42624</v>
      </c>
      <c r="B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752.41368999999997</v>
      </c>
      <c r="C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820.19368999999995</v>
      </c>
      <c r="D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863.78368999999998</v>
      </c>
      <c r="E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875.22368999999992</v>
      </c>
      <c r="F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863.78368999999998</v>
      </c>
      <c r="G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899.67368999999997</v>
      </c>
      <c r="H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830.33369000000005</v>
      </c>
      <c r="I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789.73368999999991</v>
      </c>
      <c r="J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686.44369000000006</v>
      </c>
      <c r="K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1080.96369</v>
      </c>
      <c r="L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1004.99369</v>
      </c>
      <c r="M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970.53368999999998</v>
      </c>
      <c r="N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970.50368999999989</v>
      </c>
      <c r="O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1004.92369</v>
      </c>
      <c r="P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1004.8036900000001</v>
      </c>
      <c r="Q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970.84368999999992</v>
      </c>
      <c r="R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971.16368999999997</v>
      </c>
      <c r="S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1005.67369</v>
      </c>
      <c r="T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764.30368999999996</v>
      </c>
      <c r="U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651.61369000000002</v>
      </c>
      <c r="V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663.46368999999993</v>
      </c>
      <c r="W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730.76369</v>
      </c>
      <c r="X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871.01369</v>
      </c>
      <c r="Y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597.57369000000006</v>
      </c>
    </row>
    <row r="286" spans="1:25" x14ac:dyDescent="0.2">
      <c r="A286" s="79">
        <f t="shared" si="12"/>
        <v>42625</v>
      </c>
      <c r="B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693.80368999999996</v>
      </c>
      <c r="C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759.27368999999999</v>
      </c>
      <c r="D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796.02368999999999</v>
      </c>
      <c r="E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815.79368999999997</v>
      </c>
      <c r="F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805.96369000000004</v>
      </c>
      <c r="G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836.68369000000007</v>
      </c>
      <c r="H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758.82368999999994</v>
      </c>
      <c r="I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1086.0736899999999</v>
      </c>
      <c r="J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1029.26369</v>
      </c>
      <c r="K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915.01369</v>
      </c>
      <c r="L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875.91369000000009</v>
      </c>
      <c r="M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857.18368999999996</v>
      </c>
      <c r="N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875.65368999999998</v>
      </c>
      <c r="O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895.09369000000004</v>
      </c>
      <c r="P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915.38368999999989</v>
      </c>
      <c r="Q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823.63368999999989</v>
      </c>
      <c r="R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855.04368999999997</v>
      </c>
      <c r="S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897.64368999999999</v>
      </c>
      <c r="T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794.24369000000002</v>
      </c>
      <c r="U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641.08369000000005</v>
      </c>
      <c r="V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692.56369000000007</v>
      </c>
      <c r="W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774.69368999999995</v>
      </c>
      <c r="X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838.82368999999994</v>
      </c>
      <c r="Y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601.00369000000001</v>
      </c>
    </row>
    <row r="287" spans="1:25" x14ac:dyDescent="0.2">
      <c r="A287" s="79">
        <f t="shared" si="12"/>
        <v>42626</v>
      </c>
      <c r="B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701.36368999999991</v>
      </c>
      <c r="C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741.82369000000006</v>
      </c>
      <c r="D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759.36368999999991</v>
      </c>
      <c r="E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777.52368999999999</v>
      </c>
      <c r="F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777.39368999999999</v>
      </c>
      <c r="G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796.3736899999999</v>
      </c>
      <c r="H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724.72368999999992</v>
      </c>
      <c r="I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1049.4836899999998</v>
      </c>
      <c r="J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1004.28369</v>
      </c>
      <c r="K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875.84368999999992</v>
      </c>
      <c r="L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822.55368999999996</v>
      </c>
      <c r="M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822.27368999999999</v>
      </c>
      <c r="N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839.37369000000001</v>
      </c>
      <c r="O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848.06368999999995</v>
      </c>
      <c r="P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848.18368999999996</v>
      </c>
      <c r="Q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808.60368999999992</v>
      </c>
      <c r="R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808.70368999999994</v>
      </c>
      <c r="S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839.22369000000003</v>
      </c>
      <c r="T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693.70368999999994</v>
      </c>
      <c r="U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622.65368999999998</v>
      </c>
      <c r="V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668.48369000000002</v>
      </c>
      <c r="W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745.05368999999996</v>
      </c>
      <c r="X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793.70369000000005</v>
      </c>
      <c r="Y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618.2436899999999</v>
      </c>
    </row>
    <row r="288" spans="1:25" x14ac:dyDescent="0.2">
      <c r="A288" s="79">
        <f t="shared" si="12"/>
        <v>42627</v>
      </c>
      <c r="B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701.99369000000002</v>
      </c>
      <c r="C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742.69368999999995</v>
      </c>
      <c r="D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778.25369000000001</v>
      </c>
      <c r="E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760.00369000000001</v>
      </c>
      <c r="F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778.16368999999997</v>
      </c>
      <c r="G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778.08368999999993</v>
      </c>
      <c r="H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725.63368999999989</v>
      </c>
      <c r="I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1027.25369</v>
      </c>
      <c r="J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1005.18369</v>
      </c>
      <c r="K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839.87369000000001</v>
      </c>
      <c r="L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798.17368999999997</v>
      </c>
      <c r="M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789.82368999999994</v>
      </c>
      <c r="N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839.82369000000006</v>
      </c>
      <c r="O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839.87369000000001</v>
      </c>
      <c r="P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839.80369000000007</v>
      </c>
      <c r="Q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780.61368999999991</v>
      </c>
      <c r="R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794.65368999999998</v>
      </c>
      <c r="S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839.90368999999998</v>
      </c>
      <c r="T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717.27368999999999</v>
      </c>
      <c r="U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632.67368999999997</v>
      </c>
      <c r="V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692.67369000000008</v>
      </c>
      <c r="W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774.63368999999989</v>
      </c>
      <c r="X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823.19368999999995</v>
      </c>
      <c r="Y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611.95368999999994</v>
      </c>
    </row>
    <row r="289" spans="1:27" x14ac:dyDescent="0.2">
      <c r="A289" s="79">
        <f t="shared" si="12"/>
        <v>42628</v>
      </c>
      <c r="B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701.89368999999999</v>
      </c>
      <c r="C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742.48369000000002</v>
      </c>
      <c r="D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778.20369000000005</v>
      </c>
      <c r="E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778.07368999999994</v>
      </c>
      <c r="F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777.93368999999996</v>
      </c>
      <c r="G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777.9936899999999</v>
      </c>
      <c r="H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759.21368999999993</v>
      </c>
      <c r="I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1074.3436899999999</v>
      </c>
      <c r="J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1043.28369</v>
      </c>
      <c r="K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895.89368999999999</v>
      </c>
      <c r="L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877.14368999999999</v>
      </c>
      <c r="M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896.17368999999997</v>
      </c>
      <c r="N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916.32369000000006</v>
      </c>
      <c r="O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916.31369000000007</v>
      </c>
      <c r="P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937.28368999999998</v>
      </c>
      <c r="Q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839.48369000000002</v>
      </c>
      <c r="R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839.55369000000007</v>
      </c>
      <c r="S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880.55368999999996</v>
      </c>
      <c r="T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717.36369000000002</v>
      </c>
      <c r="U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632.88369</v>
      </c>
      <c r="V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693.10369000000003</v>
      </c>
      <c r="W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774.88368999999989</v>
      </c>
      <c r="X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823.19368999999995</v>
      </c>
      <c r="Y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617.73369000000002</v>
      </c>
    </row>
    <row r="290" spans="1:27" s="90" customFormat="1" x14ac:dyDescent="0.25">
      <c r="A290" s="79">
        <f t="shared" si="12"/>
        <v>42629</v>
      </c>
      <c r="B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702.15368999999998</v>
      </c>
      <c r="C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742.86369000000002</v>
      </c>
      <c r="D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778.39368999999999</v>
      </c>
      <c r="E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778.24369000000002</v>
      </c>
      <c r="F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778.21369000000004</v>
      </c>
      <c r="G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778.16368999999997</v>
      </c>
      <c r="H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759.68368999999996</v>
      </c>
      <c r="I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1075.1036899999999</v>
      </c>
      <c r="J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1043.4536899999998</v>
      </c>
      <c r="K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896.27368999999999</v>
      </c>
      <c r="L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877.04368999999997</v>
      </c>
      <c r="M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896.57368999999994</v>
      </c>
      <c r="N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916.33369000000005</v>
      </c>
      <c r="O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916.23369000000002</v>
      </c>
      <c r="P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937.15368999999987</v>
      </c>
      <c r="Q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839.09368999999992</v>
      </c>
      <c r="R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839.04368999999997</v>
      </c>
      <c r="S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880.50369000000001</v>
      </c>
      <c r="T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717.23369000000002</v>
      </c>
      <c r="U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633.18368999999996</v>
      </c>
      <c r="V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693.23369000000002</v>
      </c>
      <c r="W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775.78368999999998</v>
      </c>
      <c r="X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824.15368999999998</v>
      </c>
      <c r="Y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616.24369000000002</v>
      </c>
    </row>
    <row r="291" spans="1:27" x14ac:dyDescent="0.2">
      <c r="A291" s="79">
        <f t="shared" si="12"/>
        <v>42630</v>
      </c>
      <c r="B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753.31368999999995</v>
      </c>
      <c r="C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790.76369</v>
      </c>
      <c r="D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831.68368999999996</v>
      </c>
      <c r="E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831.57368999999994</v>
      </c>
      <c r="F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831.43368999999996</v>
      </c>
      <c r="G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810.58368999999993</v>
      </c>
      <c r="H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771.00369000000001</v>
      </c>
      <c r="I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702.26369</v>
      </c>
      <c r="J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605.16368999999997</v>
      </c>
      <c r="K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960.21368999999993</v>
      </c>
      <c r="L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918.60368999999992</v>
      </c>
      <c r="M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939.12369000000001</v>
      </c>
      <c r="N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939.06368999999995</v>
      </c>
      <c r="O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982.93368999999996</v>
      </c>
      <c r="P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960.33368999999993</v>
      </c>
      <c r="Q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960.46368999999993</v>
      </c>
      <c r="R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971.91368999999997</v>
      </c>
      <c r="S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898.98369000000002</v>
      </c>
      <c r="T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698.48368999999991</v>
      </c>
      <c r="U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637.21368999999993</v>
      </c>
      <c r="V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652.65368999999998</v>
      </c>
      <c r="W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711.33369000000005</v>
      </c>
      <c r="X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844.46368999999993</v>
      </c>
      <c r="Y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597.08368999999993</v>
      </c>
    </row>
    <row r="292" spans="1:27" x14ac:dyDescent="0.2">
      <c r="A292" s="79">
        <f t="shared" si="12"/>
        <v>42631</v>
      </c>
      <c r="B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735.85369000000003</v>
      </c>
      <c r="C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771.73368999999991</v>
      </c>
      <c r="D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831.69368999999995</v>
      </c>
      <c r="E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831.54368999999997</v>
      </c>
      <c r="F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831.50369000000001</v>
      </c>
      <c r="G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810.71368999999993</v>
      </c>
      <c r="H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771.36368999999991</v>
      </c>
      <c r="I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771.34368999999992</v>
      </c>
      <c r="J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657.69368999999995</v>
      </c>
      <c r="K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1006.3236899999999</v>
      </c>
      <c r="L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983.05368999999996</v>
      </c>
      <c r="M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960.85368999999992</v>
      </c>
      <c r="N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960.97368999999992</v>
      </c>
      <c r="O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994.84368999999992</v>
      </c>
      <c r="P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1031.0736899999999</v>
      </c>
      <c r="Q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1030.3836899999999</v>
      </c>
      <c r="R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1030.49369</v>
      </c>
      <c r="S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1006.28369</v>
      </c>
      <c r="T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736.98369000000002</v>
      </c>
      <c r="U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631.89368999999999</v>
      </c>
      <c r="V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652.75369000000001</v>
      </c>
      <c r="W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711.44369000000006</v>
      </c>
      <c r="X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844.49369000000002</v>
      </c>
      <c r="Y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597.35368999999992</v>
      </c>
    </row>
    <row r="293" spans="1:27" x14ac:dyDescent="0.2">
      <c r="A293" s="79">
        <f t="shared" si="12"/>
        <v>42632</v>
      </c>
      <c r="B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702.02368999999999</v>
      </c>
      <c r="C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742.51369</v>
      </c>
      <c r="D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777.95368999999994</v>
      </c>
      <c r="E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777.91368999999997</v>
      </c>
      <c r="F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777.94368999999995</v>
      </c>
      <c r="G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778.15368999999987</v>
      </c>
      <c r="H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742.26369</v>
      </c>
      <c r="I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1004.98369</v>
      </c>
      <c r="J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993.64368999999999</v>
      </c>
      <c r="K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858.08369000000005</v>
      </c>
      <c r="L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806.27368999999999</v>
      </c>
      <c r="M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822.89368999999999</v>
      </c>
      <c r="N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876.49369000000002</v>
      </c>
      <c r="O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857.98369000000002</v>
      </c>
      <c r="P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848.95369000000005</v>
      </c>
      <c r="Q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801.39368999999999</v>
      </c>
      <c r="R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808.58368999999993</v>
      </c>
      <c r="S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787.14368999999988</v>
      </c>
      <c r="T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693.76369</v>
      </c>
      <c r="U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605.39368999999999</v>
      </c>
      <c r="V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669.23369000000002</v>
      </c>
      <c r="W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732.36369000000002</v>
      </c>
      <c r="X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780.61368999999991</v>
      </c>
      <c r="Y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613.66368999999997</v>
      </c>
    </row>
    <row r="294" spans="1:27" x14ac:dyDescent="0.2">
      <c r="A294" s="79">
        <f t="shared" si="12"/>
        <v>42633</v>
      </c>
      <c r="B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679.71368999999993</v>
      </c>
      <c r="C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710.11368999999991</v>
      </c>
      <c r="D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742.63369</v>
      </c>
      <c r="E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759.94369000000006</v>
      </c>
      <c r="F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759.89368999999999</v>
      </c>
      <c r="G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725.55368999999996</v>
      </c>
      <c r="H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701.2436899999999</v>
      </c>
      <c r="I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1004.51369</v>
      </c>
      <c r="J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936.35368999999992</v>
      </c>
      <c r="K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839.55369000000007</v>
      </c>
      <c r="L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805.86369000000002</v>
      </c>
      <c r="M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789.83368999999993</v>
      </c>
      <c r="N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839.48369000000002</v>
      </c>
      <c r="O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839.67368999999997</v>
      </c>
      <c r="P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839.67368999999997</v>
      </c>
      <c r="Q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793.96369000000004</v>
      </c>
      <c r="R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808.38368999999989</v>
      </c>
      <c r="S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801.40368999999998</v>
      </c>
      <c r="T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661.78368999999998</v>
      </c>
      <c r="U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596.68368999999996</v>
      </c>
      <c r="V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646.59369000000004</v>
      </c>
      <c r="W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705.65368999999998</v>
      </c>
      <c r="X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753.80369000000007</v>
      </c>
      <c r="Y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650.72369000000003</v>
      </c>
    </row>
    <row r="295" spans="1:27" x14ac:dyDescent="0.2">
      <c r="A295" s="79">
        <f t="shared" si="12"/>
        <v>42634</v>
      </c>
      <c r="B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679.41368999999997</v>
      </c>
      <c r="C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709.77368999999999</v>
      </c>
      <c r="D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742.47369000000003</v>
      </c>
      <c r="E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759.89368999999999</v>
      </c>
      <c r="F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759.87369000000001</v>
      </c>
      <c r="G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725.6236899999999</v>
      </c>
      <c r="H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701.19368999999995</v>
      </c>
      <c r="I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1004.8036900000001</v>
      </c>
      <c r="J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993.64368999999999</v>
      </c>
      <c r="K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896.10369000000003</v>
      </c>
      <c r="L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858.12369000000001</v>
      </c>
      <c r="M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876.90368999999998</v>
      </c>
      <c r="N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916.41368999999997</v>
      </c>
      <c r="O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926.83368999999993</v>
      </c>
      <c r="P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896.06368999999995</v>
      </c>
      <c r="Q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847.05368999999996</v>
      </c>
      <c r="R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888.90368999999998</v>
      </c>
      <c r="S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855.84369000000004</v>
      </c>
      <c r="T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694.29368999999997</v>
      </c>
      <c r="U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597.11368999999991</v>
      </c>
      <c r="V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646.72369000000003</v>
      </c>
      <c r="W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718.81368999999995</v>
      </c>
      <c r="X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780.53368999999998</v>
      </c>
      <c r="Y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623.07368999999994</v>
      </c>
    </row>
    <row r="296" spans="1:27" x14ac:dyDescent="0.2">
      <c r="A296" s="79">
        <f t="shared" si="12"/>
        <v>42635</v>
      </c>
      <c r="B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694.31368999999995</v>
      </c>
      <c r="C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725.73368999999991</v>
      </c>
      <c r="D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759.83369000000005</v>
      </c>
      <c r="E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777.91368999999997</v>
      </c>
      <c r="F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777.71368999999993</v>
      </c>
      <c r="G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759.55368999999996</v>
      </c>
      <c r="H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693.62369000000001</v>
      </c>
      <c r="I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1004.9536900000001</v>
      </c>
      <c r="J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993.41368999999997</v>
      </c>
      <c r="K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916.16368999999997</v>
      </c>
      <c r="L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886.41368999999997</v>
      </c>
      <c r="M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896.23368999999991</v>
      </c>
      <c r="N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937.50369000000001</v>
      </c>
      <c r="O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937.36369000000002</v>
      </c>
      <c r="P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926.85368999999992</v>
      </c>
      <c r="Q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831.46369000000004</v>
      </c>
      <c r="R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839.19369000000006</v>
      </c>
      <c r="S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839.30368999999996</v>
      </c>
      <c r="T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662.10369000000003</v>
      </c>
      <c r="U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596.92368999999997</v>
      </c>
      <c r="V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646.3736899999999</v>
      </c>
      <c r="W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718.57368999999994</v>
      </c>
      <c r="X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780.31368999999995</v>
      </c>
      <c r="Y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621.25369000000001</v>
      </c>
      <c r="AA296" s="80"/>
    </row>
    <row r="297" spans="1:27" x14ac:dyDescent="0.2">
      <c r="A297" s="79">
        <f t="shared" si="12"/>
        <v>42636</v>
      </c>
      <c r="B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694.25369000000001</v>
      </c>
      <c r="C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725.81368999999995</v>
      </c>
      <c r="D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759.72368999999992</v>
      </c>
      <c r="E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777.97368999999992</v>
      </c>
      <c r="F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777.65368999999998</v>
      </c>
      <c r="G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759.25368999999989</v>
      </c>
      <c r="H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693.27368999999999</v>
      </c>
      <c r="I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1005.1936900000001</v>
      </c>
      <c r="J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1057.8636899999999</v>
      </c>
      <c r="K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994.89368999999999</v>
      </c>
      <c r="L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995.09368999999992</v>
      </c>
      <c r="M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994.89368999999999</v>
      </c>
      <c r="N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994.59368999999992</v>
      </c>
      <c r="O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994.48368999999991</v>
      </c>
      <c r="P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994.53368999999998</v>
      </c>
      <c r="Q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831.67368999999997</v>
      </c>
      <c r="R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809.16368999999997</v>
      </c>
      <c r="S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767.28368999999998</v>
      </c>
      <c r="T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623.39368999999999</v>
      </c>
      <c r="U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596.96368999999993</v>
      </c>
      <c r="V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646.22368999999992</v>
      </c>
      <c r="W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718.22369000000003</v>
      </c>
      <c r="X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780.17368999999997</v>
      </c>
      <c r="Y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621.17368999999997</v>
      </c>
    </row>
    <row r="298" spans="1:27" x14ac:dyDescent="0.2">
      <c r="A298" s="79">
        <f t="shared" si="12"/>
        <v>42637</v>
      </c>
      <c r="B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717.89368999999999</v>
      </c>
      <c r="C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770.66368999999997</v>
      </c>
      <c r="D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789.41368999999997</v>
      </c>
      <c r="E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809.33369000000005</v>
      </c>
      <c r="F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809.36369000000002</v>
      </c>
      <c r="G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789.27368999999999</v>
      </c>
      <c r="H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751.70369000000005</v>
      </c>
      <c r="I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734.94368999999995</v>
      </c>
      <c r="J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630.42368999999997</v>
      </c>
      <c r="K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960.55368999999996</v>
      </c>
      <c r="L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918.58368999999993</v>
      </c>
      <c r="M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918.50368999999989</v>
      </c>
      <c r="N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960.54368999999997</v>
      </c>
      <c r="O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982.98368999999991</v>
      </c>
      <c r="P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1006.7336899999999</v>
      </c>
      <c r="Q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1006.31369</v>
      </c>
      <c r="R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1030.8336899999999</v>
      </c>
      <c r="S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828.11369000000002</v>
      </c>
      <c r="T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631.55369000000007</v>
      </c>
      <c r="U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606.94369000000006</v>
      </c>
      <c r="V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631.50369000000001</v>
      </c>
      <c r="W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698.68369000000007</v>
      </c>
      <c r="X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810.34368999999992</v>
      </c>
      <c r="Y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611.39368999999999</v>
      </c>
    </row>
    <row r="299" spans="1:27" x14ac:dyDescent="0.2">
      <c r="A299" s="79">
        <f t="shared" si="12"/>
        <v>42638</v>
      </c>
      <c r="B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735.06368999999995</v>
      </c>
      <c r="C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770.68368999999996</v>
      </c>
      <c r="D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789.6236899999999</v>
      </c>
      <c r="E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809.43368999999996</v>
      </c>
      <c r="F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809.40368999999998</v>
      </c>
      <c r="G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789.69368999999995</v>
      </c>
      <c r="H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770.42368999999997</v>
      </c>
      <c r="I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717.91368999999997</v>
      </c>
      <c r="J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650.44368999999995</v>
      </c>
      <c r="K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1170.3236899999999</v>
      </c>
      <c r="L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1170.3336899999999</v>
      </c>
      <c r="M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1170.4736899999998</v>
      </c>
      <c r="N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1170.29369</v>
      </c>
      <c r="O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1170.1436899999999</v>
      </c>
      <c r="P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1030.24369</v>
      </c>
      <c r="Q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1030.23369</v>
      </c>
      <c r="R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843.68368999999996</v>
      </c>
      <c r="S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764.83368999999993</v>
      </c>
      <c r="T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601.47369000000003</v>
      </c>
      <c r="U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599.39368999999999</v>
      </c>
      <c r="V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611.45368999999994</v>
      </c>
      <c r="W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663.17368999999997</v>
      </c>
      <c r="X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750.22368999999992</v>
      </c>
      <c r="Y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631.11368999999991</v>
      </c>
    </row>
    <row r="300" spans="1:27" x14ac:dyDescent="0.2">
      <c r="A300" s="79">
        <f t="shared" si="12"/>
        <v>42639</v>
      </c>
      <c r="B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694.09368999999992</v>
      </c>
      <c r="C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725.29368999999997</v>
      </c>
      <c r="D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741.96369000000004</v>
      </c>
      <c r="E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741.88369</v>
      </c>
      <c r="F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759.29368999999997</v>
      </c>
      <c r="G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759.41368999999997</v>
      </c>
      <c r="H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678.77368999999999</v>
      </c>
      <c r="I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963.15368999999998</v>
      </c>
      <c r="J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1058.0736899999999</v>
      </c>
      <c r="K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938.88369</v>
      </c>
      <c r="L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907.49369000000002</v>
      </c>
      <c r="M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917.89368999999999</v>
      </c>
      <c r="N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1007.1936899999999</v>
      </c>
      <c r="O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1006.89369</v>
      </c>
      <c r="P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1006.80369</v>
      </c>
      <c r="Q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907.04368999999997</v>
      </c>
      <c r="R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809.38369</v>
      </c>
      <c r="S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662.26369</v>
      </c>
      <c r="T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604.16368999999997</v>
      </c>
      <c r="U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629.56368999999995</v>
      </c>
      <c r="V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615.10368999999992</v>
      </c>
      <c r="W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669.04368999999997</v>
      </c>
      <c r="X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705.15368999999998</v>
      </c>
      <c r="Y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639.79368999999997</v>
      </c>
    </row>
    <row r="301" spans="1:27" x14ac:dyDescent="0.2">
      <c r="A301" s="79">
        <f t="shared" si="12"/>
        <v>42640</v>
      </c>
      <c r="B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680.89368999999999</v>
      </c>
      <c r="C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710.54368999999997</v>
      </c>
      <c r="D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726.15368999999998</v>
      </c>
      <c r="E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726.07369000000006</v>
      </c>
      <c r="F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743.37369000000001</v>
      </c>
      <c r="G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743.12369000000001</v>
      </c>
      <c r="H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665.70369000000005</v>
      </c>
      <c r="I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944.66368999999997</v>
      </c>
      <c r="J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1032.31369</v>
      </c>
      <c r="K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783.66368999999997</v>
      </c>
      <c r="L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761.08368999999993</v>
      </c>
      <c r="M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768.67368999999997</v>
      </c>
      <c r="N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791.22369000000003</v>
      </c>
      <c r="O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791.08369000000005</v>
      </c>
      <c r="P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760.39368999999999</v>
      </c>
      <c r="Q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717.19369000000006</v>
      </c>
      <c r="R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700.30368999999996</v>
      </c>
      <c r="S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652.93369000000007</v>
      </c>
      <c r="T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611.15368999999998</v>
      </c>
      <c r="U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604.61369000000002</v>
      </c>
      <c r="V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605.75369000000001</v>
      </c>
      <c r="W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664.59368999999992</v>
      </c>
      <c r="X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729.73369000000002</v>
      </c>
      <c r="Y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646.55369000000007</v>
      </c>
    </row>
    <row r="302" spans="1:27" x14ac:dyDescent="0.2">
      <c r="A302" s="79">
        <f t="shared" si="12"/>
        <v>42641</v>
      </c>
      <c r="B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626.31368999999995</v>
      </c>
      <c r="C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601.01369</v>
      </c>
      <c r="D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631.48369000000002</v>
      </c>
      <c r="E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651.15368999999998</v>
      </c>
      <c r="F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651.40368999999998</v>
      </c>
      <c r="G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631.61369000000002</v>
      </c>
      <c r="H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612.59368999999992</v>
      </c>
      <c r="I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802.17368999999997</v>
      </c>
      <c r="J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775.42369000000008</v>
      </c>
      <c r="K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681.04368999999997</v>
      </c>
      <c r="L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668.98369000000002</v>
      </c>
      <c r="M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687.14368999999999</v>
      </c>
      <c r="N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725.52368999999999</v>
      </c>
      <c r="O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746.42368999999997</v>
      </c>
      <c r="P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746.41368999999997</v>
      </c>
      <c r="Q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729.45369000000005</v>
      </c>
      <c r="R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729.66368999999997</v>
      </c>
      <c r="S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679.20368999999994</v>
      </c>
      <c r="T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664.21368999999993</v>
      </c>
      <c r="U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710.13368999999989</v>
      </c>
      <c r="V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672.95368999999994</v>
      </c>
      <c r="W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610.95369000000005</v>
      </c>
      <c r="X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652.03368999999998</v>
      </c>
      <c r="Y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765.57368999999994</v>
      </c>
    </row>
    <row r="303" spans="1:27" x14ac:dyDescent="0.2">
      <c r="A303" s="79">
        <f t="shared" si="12"/>
        <v>42642</v>
      </c>
      <c r="B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613.99369000000002</v>
      </c>
      <c r="C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601.90368999999998</v>
      </c>
      <c r="D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624.77368999999999</v>
      </c>
      <c r="E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637.41368999999997</v>
      </c>
      <c r="F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637.62369000000001</v>
      </c>
      <c r="G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612.77368999999987</v>
      </c>
      <c r="H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609.96369000000004</v>
      </c>
      <c r="I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839.28368999999998</v>
      </c>
      <c r="J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806.70369000000005</v>
      </c>
      <c r="K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692.91368999999997</v>
      </c>
      <c r="L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699.09369000000004</v>
      </c>
      <c r="M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699.07369000000006</v>
      </c>
      <c r="N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731.52368999999999</v>
      </c>
      <c r="O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745.54368999999997</v>
      </c>
      <c r="P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746.03368999999998</v>
      </c>
      <c r="Q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705.58369000000005</v>
      </c>
      <c r="R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705.95368999999994</v>
      </c>
      <c r="S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624.20368999999994</v>
      </c>
      <c r="T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710.25368999999989</v>
      </c>
      <c r="U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689.87369000000001</v>
      </c>
      <c r="V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645.32368999999994</v>
      </c>
      <c r="W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627.33368999999993</v>
      </c>
      <c r="X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632.19368999999995</v>
      </c>
      <c r="Y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712.9936899999999</v>
      </c>
    </row>
    <row r="304" spans="1:27" x14ac:dyDescent="0.2">
      <c r="A304" s="79">
        <f t="shared" ref="A304:A305" si="13">A267</f>
        <v>42643</v>
      </c>
      <c r="B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613.38369</v>
      </c>
      <c r="C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624.81368999999995</v>
      </c>
      <c r="D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651.00369000000001</v>
      </c>
      <c r="E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664.85369000000003</v>
      </c>
      <c r="F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665.05369000000007</v>
      </c>
      <c r="G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637.83369000000005</v>
      </c>
      <c r="H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602.03368999999998</v>
      </c>
      <c r="I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855.32369000000006</v>
      </c>
      <c r="J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841.22368999999992</v>
      </c>
      <c r="K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746.30368999999996</v>
      </c>
      <c r="L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718.81368999999995</v>
      </c>
      <c r="M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718.71368999999993</v>
      </c>
      <c r="N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718.60369000000003</v>
      </c>
      <c r="O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732.16369000000009</v>
      </c>
      <c r="P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705.49369000000002</v>
      </c>
      <c r="Q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632.11369000000002</v>
      </c>
      <c r="R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604.91368999999997</v>
      </c>
      <c r="S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627.56368999999995</v>
      </c>
      <c r="T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712.92368999999997</v>
      </c>
      <c r="U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714.62369000000001</v>
      </c>
      <c r="V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654.08368999999993</v>
      </c>
      <c r="W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611.96368999999993</v>
      </c>
      <c r="X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651.56368999999995</v>
      </c>
      <c r="Y304" s="136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737.9936899999999</v>
      </c>
    </row>
    <row r="305" spans="1:27" hidden="1" x14ac:dyDescent="0.2">
      <c r="A305" s="79">
        <f t="shared" si="13"/>
        <v>42644</v>
      </c>
      <c r="B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C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D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E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F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G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H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I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J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K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L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M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N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O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P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Q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R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S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T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U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V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W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X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Y305" s="136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</row>
    <row r="307" spans="1:27" x14ac:dyDescent="0.2">
      <c r="A307" s="88" t="s">
        <v>147</v>
      </c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</row>
    <row r="308" spans="1:27" ht="15.75" customHeight="1" x14ac:dyDescent="0.25">
      <c r="A308" s="87" t="s">
        <v>149</v>
      </c>
      <c r="B308" s="78"/>
      <c r="C308" s="78"/>
      <c r="D308" s="78"/>
      <c r="AA308" s="80"/>
    </row>
    <row r="309" spans="1:27" ht="12.75" x14ac:dyDescent="0.2">
      <c r="A309" s="167" t="s">
        <v>48</v>
      </c>
      <c r="B309" s="170" t="s">
        <v>121</v>
      </c>
      <c r="C309" s="171"/>
      <c r="D309" s="171"/>
      <c r="E309" s="171"/>
      <c r="F309" s="171"/>
      <c r="G309" s="171"/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1"/>
      <c r="U309" s="171"/>
      <c r="V309" s="171"/>
      <c r="W309" s="171"/>
      <c r="X309" s="171"/>
      <c r="Y309" s="172"/>
    </row>
    <row r="310" spans="1:27" ht="12.75" x14ac:dyDescent="0.2">
      <c r="A310" s="168"/>
      <c r="B310" s="173"/>
      <c r="C310" s="174"/>
      <c r="D310" s="174"/>
      <c r="E310" s="174"/>
      <c r="F310" s="174"/>
      <c r="G310" s="174"/>
      <c r="H310" s="174"/>
      <c r="I310" s="174"/>
      <c r="J310" s="174"/>
      <c r="K310" s="174"/>
      <c r="L310" s="174"/>
      <c r="M310" s="174"/>
      <c r="N310" s="174"/>
      <c r="O310" s="174"/>
      <c r="P310" s="174"/>
      <c r="Q310" s="174"/>
      <c r="R310" s="174"/>
      <c r="S310" s="174"/>
      <c r="T310" s="174"/>
      <c r="U310" s="174"/>
      <c r="V310" s="174"/>
      <c r="W310" s="174"/>
      <c r="X310" s="174"/>
      <c r="Y310" s="175"/>
    </row>
    <row r="311" spans="1:27" ht="12.75" x14ac:dyDescent="0.2">
      <c r="A311" s="168"/>
      <c r="B311" s="176" t="s">
        <v>122</v>
      </c>
      <c r="C311" s="165" t="s">
        <v>123</v>
      </c>
      <c r="D311" s="165" t="s">
        <v>124</v>
      </c>
      <c r="E311" s="165" t="s">
        <v>125</v>
      </c>
      <c r="F311" s="165" t="s">
        <v>126</v>
      </c>
      <c r="G311" s="165" t="s">
        <v>127</v>
      </c>
      <c r="H311" s="165" t="s">
        <v>128</v>
      </c>
      <c r="I311" s="165" t="s">
        <v>129</v>
      </c>
      <c r="J311" s="165" t="s">
        <v>130</v>
      </c>
      <c r="K311" s="165" t="s">
        <v>131</v>
      </c>
      <c r="L311" s="165" t="s">
        <v>132</v>
      </c>
      <c r="M311" s="165" t="s">
        <v>133</v>
      </c>
      <c r="N311" s="178" t="s">
        <v>134</v>
      </c>
      <c r="O311" s="165" t="s">
        <v>135</v>
      </c>
      <c r="P311" s="165" t="s">
        <v>136</v>
      </c>
      <c r="Q311" s="165" t="s">
        <v>137</v>
      </c>
      <c r="R311" s="165" t="s">
        <v>138</v>
      </c>
      <c r="S311" s="165" t="s">
        <v>139</v>
      </c>
      <c r="T311" s="165" t="s">
        <v>140</v>
      </c>
      <c r="U311" s="165" t="s">
        <v>141</v>
      </c>
      <c r="V311" s="165" t="s">
        <v>142</v>
      </c>
      <c r="W311" s="165" t="s">
        <v>143</v>
      </c>
      <c r="X311" s="165" t="s">
        <v>144</v>
      </c>
      <c r="Y311" s="165" t="s">
        <v>145</v>
      </c>
    </row>
    <row r="312" spans="1:27" ht="12.75" x14ac:dyDescent="0.2">
      <c r="A312" s="169"/>
      <c r="B312" s="177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79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</row>
    <row r="313" spans="1:27" x14ac:dyDescent="0.2">
      <c r="A313" s="79">
        <f>A275</f>
        <v>42614</v>
      </c>
      <c r="B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821.41579999999999</v>
      </c>
      <c r="C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882.98579999999993</v>
      </c>
      <c r="D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955.85579999999993</v>
      </c>
      <c r="E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975.96579999999994</v>
      </c>
      <c r="F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996.98579999999993</v>
      </c>
      <c r="G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1018.3857999999999</v>
      </c>
      <c r="H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955.6558</v>
      </c>
      <c r="I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1327.3057999999999</v>
      </c>
      <c r="J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1253.2457999999999</v>
      </c>
      <c r="K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1071.3958</v>
      </c>
      <c r="L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1022.1058</v>
      </c>
      <c r="M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1022.3758</v>
      </c>
      <c r="N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1022.8557999999999</v>
      </c>
      <c r="O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1023.2557999999999</v>
      </c>
      <c r="P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1023.4758</v>
      </c>
      <c r="Q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945.58580000000006</v>
      </c>
      <c r="R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945.81579999999997</v>
      </c>
      <c r="S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982.48579999999993</v>
      </c>
      <c r="T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976.32579999999996</v>
      </c>
      <c r="U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838.81579999999997</v>
      </c>
      <c r="V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866.08580000000006</v>
      </c>
      <c r="W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922.00579999999991</v>
      </c>
      <c r="X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959.41579999999999</v>
      </c>
      <c r="Y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788.68579999999997</v>
      </c>
    </row>
    <row r="314" spans="1:27" x14ac:dyDescent="0.2">
      <c r="A314" s="79">
        <f>A313+1</f>
        <v>42615</v>
      </c>
      <c r="B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835.06579999999997</v>
      </c>
      <c r="C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899.97580000000005</v>
      </c>
      <c r="D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965.68579999999997</v>
      </c>
      <c r="E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936.16579999999999</v>
      </c>
      <c r="F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975.51580000000001</v>
      </c>
      <c r="G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1018.8658</v>
      </c>
      <c r="H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955.84579999999994</v>
      </c>
      <c r="I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1327.2457999999999</v>
      </c>
      <c r="J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1253.5858000000001</v>
      </c>
      <c r="K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1072.5357999999999</v>
      </c>
      <c r="L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1043.0757999999998</v>
      </c>
      <c r="M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1043.9657999999999</v>
      </c>
      <c r="N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1043.2957999999999</v>
      </c>
      <c r="O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1043.0057999999999</v>
      </c>
      <c r="P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1043.1558</v>
      </c>
      <c r="Q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960.56579999999997</v>
      </c>
      <c r="R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960.72579999999994</v>
      </c>
      <c r="S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983.16579999999999</v>
      </c>
      <c r="T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976.08579999999995</v>
      </c>
      <c r="U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823.57579999999996</v>
      </c>
      <c r="V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866.98579999999993</v>
      </c>
      <c r="W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930.5258</v>
      </c>
      <c r="X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990.45579999999995</v>
      </c>
      <c r="Y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789.46580000000006</v>
      </c>
    </row>
    <row r="315" spans="1:27" x14ac:dyDescent="0.2">
      <c r="A315" s="79">
        <f t="shared" ref="A315:A343" si="14">A314+1</f>
        <v>42616</v>
      </c>
      <c r="B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891.64580000000001</v>
      </c>
      <c r="C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948.00580000000002</v>
      </c>
      <c r="D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988.98580000000004</v>
      </c>
      <c r="E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1011.3158000000001</v>
      </c>
      <c r="F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1034.9058</v>
      </c>
      <c r="G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1035.6858</v>
      </c>
      <c r="H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929.32579999999996</v>
      </c>
      <c r="I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778.41579999999988</v>
      </c>
      <c r="J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796.45579999999995</v>
      </c>
      <c r="K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1095.6758</v>
      </c>
      <c r="L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1106.6158</v>
      </c>
      <c r="M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1107.3558</v>
      </c>
      <c r="N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1106.0558000000001</v>
      </c>
      <c r="O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1105.9657999999999</v>
      </c>
      <c r="P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1106.1858</v>
      </c>
      <c r="Q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1106.1458</v>
      </c>
      <c r="R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1106.3958</v>
      </c>
      <c r="S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1065.5557999999999</v>
      </c>
      <c r="T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992.46579999999994</v>
      </c>
      <c r="U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885.47580000000005</v>
      </c>
      <c r="V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859.06579999999997</v>
      </c>
      <c r="W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942.47579999999994</v>
      </c>
      <c r="X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1105.7957999999999</v>
      </c>
      <c r="Y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765.0258</v>
      </c>
    </row>
    <row r="316" spans="1:27" x14ac:dyDescent="0.2">
      <c r="A316" s="79">
        <f t="shared" si="14"/>
        <v>42617</v>
      </c>
      <c r="B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893.05579999999998</v>
      </c>
      <c r="C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948.53579999999999</v>
      </c>
      <c r="D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990.28579999999999</v>
      </c>
      <c r="E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1012.1758</v>
      </c>
      <c r="F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1035.6158</v>
      </c>
      <c r="G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1036.5357999999999</v>
      </c>
      <c r="H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929.80579999999986</v>
      </c>
      <c r="I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779.5157999999999</v>
      </c>
      <c r="J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776.6558</v>
      </c>
      <c r="K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1151.3457999999998</v>
      </c>
      <c r="L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1128.1858</v>
      </c>
      <c r="M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1128.8958</v>
      </c>
      <c r="N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1128.8958</v>
      </c>
      <c r="O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1128.7857999999999</v>
      </c>
      <c r="P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1174.8157999999999</v>
      </c>
      <c r="Q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1175.2757999999999</v>
      </c>
      <c r="R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1175.3057999999999</v>
      </c>
      <c r="S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1107.5457999999999</v>
      </c>
      <c r="T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1002.0857999999999</v>
      </c>
      <c r="U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900.09580000000005</v>
      </c>
      <c r="V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914.46579999999994</v>
      </c>
      <c r="W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975.68579999999997</v>
      </c>
      <c r="X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1129.5657999999999</v>
      </c>
      <c r="Y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800.70579999999995</v>
      </c>
    </row>
    <row r="317" spans="1:27" x14ac:dyDescent="0.2">
      <c r="A317" s="79">
        <f t="shared" si="14"/>
        <v>42618</v>
      </c>
      <c r="B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837.0157999999999</v>
      </c>
      <c r="C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901.69579999999996</v>
      </c>
      <c r="D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967.12580000000003</v>
      </c>
      <c r="E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956.95579999999995</v>
      </c>
      <c r="F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977.69579999999996</v>
      </c>
      <c r="G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978.00580000000002</v>
      </c>
      <c r="H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901.67579999999998</v>
      </c>
      <c r="I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1225.3557999999998</v>
      </c>
      <c r="J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1257.5657999999999</v>
      </c>
      <c r="K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1107.3258000000001</v>
      </c>
      <c r="L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1045.1158</v>
      </c>
      <c r="M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1025.8558</v>
      </c>
      <c r="N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1045.0757999999998</v>
      </c>
      <c r="O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1085.6758</v>
      </c>
      <c r="P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1085.6457999999998</v>
      </c>
      <c r="Q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1008.1758</v>
      </c>
      <c r="R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992.22579999999994</v>
      </c>
      <c r="S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984.81579999999997</v>
      </c>
      <c r="T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920.72579999999994</v>
      </c>
      <c r="U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824.93579999999997</v>
      </c>
      <c r="V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896.30579999999998</v>
      </c>
      <c r="W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957.0258</v>
      </c>
      <c r="X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1041.9558</v>
      </c>
      <c r="Y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769.70579999999995</v>
      </c>
    </row>
    <row r="318" spans="1:27" x14ac:dyDescent="0.2">
      <c r="A318" s="79">
        <f t="shared" si="14"/>
        <v>42619</v>
      </c>
      <c r="B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876.53579999999999</v>
      </c>
      <c r="C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919.38580000000002</v>
      </c>
      <c r="D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967.36580000000004</v>
      </c>
      <c r="E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977.31579999999997</v>
      </c>
      <c r="F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937.5258</v>
      </c>
      <c r="G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977.35579999999993</v>
      </c>
      <c r="H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928.35579999999993</v>
      </c>
      <c r="I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1248.1258</v>
      </c>
      <c r="J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1283.7857999999999</v>
      </c>
      <c r="K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1127.9258</v>
      </c>
      <c r="L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1105.9158</v>
      </c>
      <c r="M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1105.9057999999998</v>
      </c>
      <c r="N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1128.4657999999999</v>
      </c>
      <c r="O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1128.3157999999999</v>
      </c>
      <c r="P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1128.4558</v>
      </c>
      <c r="Q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1023.7758</v>
      </c>
      <c r="R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1067.7957999999999</v>
      </c>
      <c r="S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1095.6758</v>
      </c>
      <c r="T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1024.2058</v>
      </c>
      <c r="U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823.43579999999997</v>
      </c>
      <c r="V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867.20579999999995</v>
      </c>
      <c r="W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939.29579999999987</v>
      </c>
      <c r="X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990.86580000000004</v>
      </c>
      <c r="Y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779.72579999999994</v>
      </c>
    </row>
    <row r="319" spans="1:27" x14ac:dyDescent="0.2">
      <c r="A319" s="79">
        <f t="shared" si="14"/>
        <v>42620</v>
      </c>
      <c r="B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876.43579999999997</v>
      </c>
      <c r="C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919.42579999999998</v>
      </c>
      <c r="D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967.36580000000004</v>
      </c>
      <c r="E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977.31579999999997</v>
      </c>
      <c r="F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957.0157999999999</v>
      </c>
      <c r="G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977.36579999999992</v>
      </c>
      <c r="H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927.93579999999997</v>
      </c>
      <c r="I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1247.8658</v>
      </c>
      <c r="J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1283.7757999999999</v>
      </c>
      <c r="K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1127.7357999999999</v>
      </c>
      <c r="L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1105.6858</v>
      </c>
      <c r="M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1084.1257999999998</v>
      </c>
      <c r="N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1127.9158</v>
      </c>
      <c r="O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1127.6558</v>
      </c>
      <c r="P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1128.0757999999998</v>
      </c>
      <c r="Q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1007.1858</v>
      </c>
      <c r="R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991.42579999999998</v>
      </c>
      <c r="S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1024.0357999999999</v>
      </c>
      <c r="T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961.44579999999996</v>
      </c>
      <c r="U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812.78579999999999</v>
      </c>
      <c r="V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867.25579999999991</v>
      </c>
      <c r="W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939.23579999999993</v>
      </c>
      <c r="X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990.70579999999995</v>
      </c>
      <c r="Y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783.58579999999995</v>
      </c>
    </row>
    <row r="320" spans="1:27" x14ac:dyDescent="0.2">
      <c r="A320" s="79">
        <f t="shared" si="14"/>
        <v>42621</v>
      </c>
      <c r="B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869.30579999999998</v>
      </c>
      <c r="C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939.5258</v>
      </c>
      <c r="D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979.22580000000005</v>
      </c>
      <c r="E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989.62579999999991</v>
      </c>
      <c r="F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989.56579999999997</v>
      </c>
      <c r="G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1000.2757999999999</v>
      </c>
      <c r="H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920.78579999999999</v>
      </c>
      <c r="I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1238.6758</v>
      </c>
      <c r="J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1230.1558</v>
      </c>
      <c r="K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1107.0457999999999</v>
      </c>
      <c r="L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1075.5557999999999</v>
      </c>
      <c r="M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1085.7058</v>
      </c>
      <c r="N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1129.7157999999999</v>
      </c>
      <c r="O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1129.3157999999999</v>
      </c>
      <c r="P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1106.7657999999999</v>
      </c>
      <c r="Q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1007.8558</v>
      </c>
      <c r="R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1008.0558</v>
      </c>
      <c r="S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1024.6558</v>
      </c>
      <c r="T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920.28579999999999</v>
      </c>
      <c r="U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803.39579999999989</v>
      </c>
      <c r="V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854.73579999999993</v>
      </c>
      <c r="W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940.47579999999994</v>
      </c>
      <c r="X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1008.2458</v>
      </c>
      <c r="Y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771.54579999999999</v>
      </c>
    </row>
    <row r="321" spans="1:25" x14ac:dyDescent="0.2">
      <c r="A321" s="79">
        <f t="shared" si="14"/>
        <v>42622</v>
      </c>
      <c r="B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869.26580000000001</v>
      </c>
      <c r="C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939.19579999999996</v>
      </c>
      <c r="D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978.78579999999988</v>
      </c>
      <c r="E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989.39579999999989</v>
      </c>
      <c r="F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989.37579999999991</v>
      </c>
      <c r="G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1000.0758</v>
      </c>
      <c r="H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939.14579999999989</v>
      </c>
      <c r="I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1237.8158000000001</v>
      </c>
      <c r="J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1229.4458</v>
      </c>
      <c r="K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1107.2557999999999</v>
      </c>
      <c r="L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1075.4657999999999</v>
      </c>
      <c r="M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1045.0057999999999</v>
      </c>
      <c r="N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1064.7757999999999</v>
      </c>
      <c r="O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1064.5857999999998</v>
      </c>
      <c r="P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1064.6057999999998</v>
      </c>
      <c r="Q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992.08580000000006</v>
      </c>
      <c r="R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1008.7257999999999</v>
      </c>
      <c r="S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1042.3557999999998</v>
      </c>
      <c r="T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962.17579999999998</v>
      </c>
      <c r="U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803.75579999999991</v>
      </c>
      <c r="V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855.09579999999994</v>
      </c>
      <c r="W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940.69579999999996</v>
      </c>
      <c r="X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1008.5258</v>
      </c>
      <c r="Y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770.74579999999992</v>
      </c>
    </row>
    <row r="322" spans="1:25" x14ac:dyDescent="0.2">
      <c r="A322" s="79">
        <f t="shared" si="14"/>
        <v>42623</v>
      </c>
      <c r="B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932.37580000000003</v>
      </c>
      <c r="C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993.64580000000001</v>
      </c>
      <c r="D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1039.4757999999999</v>
      </c>
      <c r="E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1064.0958000000001</v>
      </c>
      <c r="F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1051.6358</v>
      </c>
      <c r="G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1063.9258</v>
      </c>
      <c r="H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993.16579999999988</v>
      </c>
      <c r="I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829.98579999999993</v>
      </c>
      <c r="J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787.67579999999998</v>
      </c>
      <c r="K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1109.2058</v>
      </c>
      <c r="L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1109.7957999999999</v>
      </c>
      <c r="M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1088.4058</v>
      </c>
      <c r="N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1131.5357999999999</v>
      </c>
      <c r="O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1131.5657999999999</v>
      </c>
      <c r="P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1109.6157999999998</v>
      </c>
      <c r="Q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1166.2657999999999</v>
      </c>
      <c r="R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1166.2157999999999</v>
      </c>
      <c r="S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1203.2058</v>
      </c>
      <c r="T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969.09579999999994</v>
      </c>
      <c r="U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807.69579999999996</v>
      </c>
      <c r="V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813.47580000000005</v>
      </c>
      <c r="W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874.18579999999997</v>
      </c>
      <c r="X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1011.4558</v>
      </c>
      <c r="Y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785.50579999999991</v>
      </c>
    </row>
    <row r="323" spans="1:25" x14ac:dyDescent="0.2">
      <c r="A323" s="79">
        <f t="shared" si="14"/>
        <v>42624</v>
      </c>
      <c r="B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932.39580000000001</v>
      </c>
      <c r="C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1004.9657999999999</v>
      </c>
      <c r="D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1051.6358</v>
      </c>
      <c r="E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1063.8857999999998</v>
      </c>
      <c r="F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1051.6358</v>
      </c>
      <c r="G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1090.0557999999999</v>
      </c>
      <c r="H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1015.8158</v>
      </c>
      <c r="I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972.34579999999994</v>
      </c>
      <c r="J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861.75580000000002</v>
      </c>
      <c r="K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1284.1558</v>
      </c>
      <c r="L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1202.8257999999998</v>
      </c>
      <c r="M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1165.9358</v>
      </c>
      <c r="N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1165.8957999999998</v>
      </c>
      <c r="O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1202.7457999999999</v>
      </c>
      <c r="P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1202.6258</v>
      </c>
      <c r="Q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1166.2557999999999</v>
      </c>
      <c r="R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1166.6057999999998</v>
      </c>
      <c r="S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1203.5457999999999</v>
      </c>
      <c r="T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945.11579999999992</v>
      </c>
      <c r="U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824.47580000000005</v>
      </c>
      <c r="V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837.15579999999989</v>
      </c>
      <c r="W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909.20579999999995</v>
      </c>
      <c r="X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1059.3758</v>
      </c>
      <c r="Y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766.60580000000004</v>
      </c>
    </row>
    <row r="324" spans="1:25" x14ac:dyDescent="0.2">
      <c r="A324" s="79">
        <f t="shared" si="14"/>
        <v>42625</v>
      </c>
      <c r="B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869.6357999999999</v>
      </c>
      <c r="C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939.73580000000004</v>
      </c>
      <c r="D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979.08580000000006</v>
      </c>
      <c r="E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1000.2557999999999</v>
      </c>
      <c r="F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989.72579999999994</v>
      </c>
      <c r="G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1022.6158</v>
      </c>
      <c r="H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939.25579999999991</v>
      </c>
      <c r="I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1289.6358</v>
      </c>
      <c r="J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1228.8157999999999</v>
      </c>
      <c r="K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1106.4757999999999</v>
      </c>
      <c r="L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1064.6158</v>
      </c>
      <c r="M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1044.5657999999999</v>
      </c>
      <c r="N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1064.3358000000001</v>
      </c>
      <c r="O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1085.1558</v>
      </c>
      <c r="P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1106.8757999999998</v>
      </c>
      <c r="Q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1008.6457999999999</v>
      </c>
      <c r="R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1042.2657999999999</v>
      </c>
      <c r="S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1087.8857999999998</v>
      </c>
      <c r="T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977.17579999999998</v>
      </c>
      <c r="U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813.19579999999996</v>
      </c>
      <c r="V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868.30579999999998</v>
      </c>
      <c r="W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956.24579999999992</v>
      </c>
      <c r="X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1024.9158</v>
      </c>
      <c r="Y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770.2758</v>
      </c>
    </row>
    <row r="325" spans="1:25" x14ac:dyDescent="0.2">
      <c r="A325" s="79">
        <f t="shared" si="14"/>
        <v>42626</v>
      </c>
      <c r="B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877.72579999999994</v>
      </c>
      <c r="C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921.05579999999998</v>
      </c>
      <c r="D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939.82579999999996</v>
      </c>
      <c r="E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959.2758</v>
      </c>
      <c r="F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959.13580000000002</v>
      </c>
      <c r="G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979.45579999999995</v>
      </c>
      <c r="H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902.74579999999992</v>
      </c>
      <c r="I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1250.4558</v>
      </c>
      <c r="J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1202.0658000000001</v>
      </c>
      <c r="K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1064.5357999999999</v>
      </c>
      <c r="L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1007.4857999999999</v>
      </c>
      <c r="M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1007.1858</v>
      </c>
      <c r="N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1025.4957999999999</v>
      </c>
      <c r="O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1034.8057999999999</v>
      </c>
      <c r="P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1034.9258</v>
      </c>
      <c r="Q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992.54579999999999</v>
      </c>
      <c r="R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992.66579999999999</v>
      </c>
      <c r="S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1025.3357999999998</v>
      </c>
      <c r="T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869.53579999999988</v>
      </c>
      <c r="U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793.46579999999994</v>
      </c>
      <c r="V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842.53579999999999</v>
      </c>
      <c r="W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924.5157999999999</v>
      </c>
      <c r="X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976.59580000000005</v>
      </c>
      <c r="Y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788.73579999999993</v>
      </c>
    </row>
    <row r="326" spans="1:25" x14ac:dyDescent="0.2">
      <c r="A326" s="79">
        <f t="shared" si="14"/>
        <v>42627</v>
      </c>
      <c r="B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878.4058</v>
      </c>
      <c r="C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921.97579999999994</v>
      </c>
      <c r="D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960.05579999999998</v>
      </c>
      <c r="E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940.5157999999999</v>
      </c>
      <c r="F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959.96580000000006</v>
      </c>
      <c r="G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959.87580000000003</v>
      </c>
      <c r="H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903.71579999999994</v>
      </c>
      <c r="I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1226.6558</v>
      </c>
      <c r="J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1203.0257999999999</v>
      </c>
      <c r="K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1026.0257999999999</v>
      </c>
      <c r="L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981.38580000000002</v>
      </c>
      <c r="M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972.44579999999996</v>
      </c>
      <c r="N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1025.9857999999999</v>
      </c>
      <c r="O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1026.0257999999999</v>
      </c>
      <c r="P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1025.9657999999999</v>
      </c>
      <c r="Q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962.58579999999995</v>
      </c>
      <c r="R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977.61579999999992</v>
      </c>
      <c r="S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1026.0657999999999</v>
      </c>
      <c r="T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894.7657999999999</v>
      </c>
      <c r="U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804.18579999999997</v>
      </c>
      <c r="V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868.42579999999998</v>
      </c>
      <c r="W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956.18579999999997</v>
      </c>
      <c r="X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1008.1758</v>
      </c>
      <c r="Y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782.00579999999991</v>
      </c>
    </row>
    <row r="327" spans="1:25" x14ac:dyDescent="0.2">
      <c r="A327" s="79">
        <f t="shared" si="14"/>
        <v>42628</v>
      </c>
      <c r="B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878.29579999999999</v>
      </c>
      <c r="C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921.75580000000002</v>
      </c>
      <c r="D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959.99580000000003</v>
      </c>
      <c r="E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959.86580000000004</v>
      </c>
      <c r="F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959.70579999999995</v>
      </c>
      <c r="G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959.77579999999989</v>
      </c>
      <c r="H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939.67579999999998</v>
      </c>
      <c r="I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1277.0657999999999</v>
      </c>
      <c r="J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1243.8158000000001</v>
      </c>
      <c r="K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1086.0157999999999</v>
      </c>
      <c r="L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1065.9358</v>
      </c>
      <c r="M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1086.3057999999999</v>
      </c>
      <c r="N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1107.8858</v>
      </c>
      <c r="O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1107.8758</v>
      </c>
      <c r="P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1130.3257999999998</v>
      </c>
      <c r="Q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1025.6157999999998</v>
      </c>
      <c r="R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1025.6958</v>
      </c>
      <c r="S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1069.5857999999998</v>
      </c>
      <c r="T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894.86580000000004</v>
      </c>
      <c r="U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804.41579999999999</v>
      </c>
      <c r="V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868.88580000000002</v>
      </c>
      <c r="W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956.44579999999996</v>
      </c>
      <c r="X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1008.1758</v>
      </c>
      <c r="Y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788.19580000000008</v>
      </c>
    </row>
    <row r="328" spans="1:25" x14ac:dyDescent="0.2">
      <c r="A328" s="79">
        <f t="shared" si="14"/>
        <v>42629</v>
      </c>
      <c r="B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878.57579999999996</v>
      </c>
      <c r="C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922.16579999999999</v>
      </c>
      <c r="D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960.21579999999994</v>
      </c>
      <c r="E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960.04579999999999</v>
      </c>
      <c r="F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960.00580000000002</v>
      </c>
      <c r="G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959.96580000000006</v>
      </c>
      <c r="H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940.17579999999998</v>
      </c>
      <c r="I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1277.8858</v>
      </c>
      <c r="J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1244.0057999999999</v>
      </c>
      <c r="K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1086.4158</v>
      </c>
      <c r="L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1065.8357999999998</v>
      </c>
      <c r="M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1086.7457999999999</v>
      </c>
      <c r="N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1107.8958</v>
      </c>
      <c r="O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1107.7857999999999</v>
      </c>
      <c r="P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1130.1858</v>
      </c>
      <c r="Q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1025.2058</v>
      </c>
      <c r="R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1025.1458</v>
      </c>
      <c r="S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1069.5257999999999</v>
      </c>
      <c r="T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894.71579999999994</v>
      </c>
      <c r="U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804.73579999999993</v>
      </c>
      <c r="V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869.03579999999999</v>
      </c>
      <c r="W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957.4058</v>
      </c>
      <c r="X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1009.2058</v>
      </c>
      <c r="Y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786.59579999999994</v>
      </c>
    </row>
    <row r="329" spans="1:25" x14ac:dyDescent="0.2">
      <c r="A329" s="79">
        <f t="shared" si="14"/>
        <v>42630</v>
      </c>
      <c r="B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933.35580000000004</v>
      </c>
      <c r="C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973.44579999999996</v>
      </c>
      <c r="D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1017.2657999999999</v>
      </c>
      <c r="E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1017.1457999999999</v>
      </c>
      <c r="F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1016.9957999999999</v>
      </c>
      <c r="G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994.67579999999998</v>
      </c>
      <c r="H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952.29579999999999</v>
      </c>
      <c r="I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878.69579999999996</v>
      </c>
      <c r="J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774.72579999999994</v>
      </c>
      <c r="K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1154.8757999999998</v>
      </c>
      <c r="L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1110.3257999999998</v>
      </c>
      <c r="M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1132.2957999999999</v>
      </c>
      <c r="N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1132.2357999999999</v>
      </c>
      <c r="O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1179.2058</v>
      </c>
      <c r="P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1155.0057999999999</v>
      </c>
      <c r="Q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1155.1457999999998</v>
      </c>
      <c r="R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1167.4058</v>
      </c>
      <c r="S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1089.3258000000001</v>
      </c>
      <c r="T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874.64580000000001</v>
      </c>
      <c r="U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809.04579999999999</v>
      </c>
      <c r="V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825.57579999999996</v>
      </c>
      <c r="W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888.41579999999999</v>
      </c>
      <c r="X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1030.9458</v>
      </c>
      <c r="Y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766.07579999999996</v>
      </c>
    </row>
    <row r="330" spans="1:25" x14ac:dyDescent="0.2">
      <c r="A330" s="79">
        <f t="shared" si="14"/>
        <v>42631</v>
      </c>
      <c r="B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914.6558</v>
      </c>
      <c r="C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953.07579999999996</v>
      </c>
      <c r="D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1017.2757999999999</v>
      </c>
      <c r="E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1017.1057999999999</v>
      </c>
      <c r="F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1017.0758</v>
      </c>
      <c r="G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994.81579999999997</v>
      </c>
      <c r="H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952.67579999999998</v>
      </c>
      <c r="I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952.6558</v>
      </c>
      <c r="J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830.97579999999994</v>
      </c>
      <c r="K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1204.2457999999999</v>
      </c>
      <c r="L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1179.3258000000001</v>
      </c>
      <c r="M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1155.5657999999999</v>
      </c>
      <c r="N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1155.6958</v>
      </c>
      <c r="O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1191.9558</v>
      </c>
      <c r="P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1230.7457999999999</v>
      </c>
      <c r="Q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1230.0057999999999</v>
      </c>
      <c r="R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1230.1258</v>
      </c>
      <c r="S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1204.2058</v>
      </c>
      <c r="T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915.87580000000003</v>
      </c>
      <c r="U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803.35579999999993</v>
      </c>
      <c r="V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825.68579999999997</v>
      </c>
      <c r="W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888.5258</v>
      </c>
      <c r="X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1030.9857999999999</v>
      </c>
      <c r="Y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766.36579999999992</v>
      </c>
    </row>
    <row r="331" spans="1:25" x14ac:dyDescent="0.2">
      <c r="A331" s="79">
        <f t="shared" si="14"/>
        <v>42632</v>
      </c>
      <c r="B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878.44579999999996</v>
      </c>
      <c r="C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921.78579999999999</v>
      </c>
      <c r="D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959.73579999999993</v>
      </c>
      <c r="E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959.69579999999996</v>
      </c>
      <c r="F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959.71579999999994</v>
      </c>
      <c r="G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959.95579999999995</v>
      </c>
      <c r="H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921.5258</v>
      </c>
      <c r="I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1202.8157999999999</v>
      </c>
      <c r="J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1190.6658</v>
      </c>
      <c r="K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1045.5257999999999</v>
      </c>
      <c r="L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990.06579999999997</v>
      </c>
      <c r="M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1007.8558</v>
      </c>
      <c r="N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1065.2457999999999</v>
      </c>
      <c r="O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1045.4158</v>
      </c>
      <c r="P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1035.7457999999999</v>
      </c>
      <c r="Q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984.83579999999995</v>
      </c>
      <c r="R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992.5258</v>
      </c>
      <c r="S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969.57579999999996</v>
      </c>
      <c r="T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869.59579999999994</v>
      </c>
      <c r="U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774.97579999999994</v>
      </c>
      <c r="V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843.33580000000006</v>
      </c>
      <c r="W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910.92579999999998</v>
      </c>
      <c r="X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962.58579999999995</v>
      </c>
      <c r="Y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783.83579999999995</v>
      </c>
    </row>
    <row r="332" spans="1:25" x14ac:dyDescent="0.2">
      <c r="A332" s="79">
        <f t="shared" si="14"/>
        <v>42633</v>
      </c>
      <c r="B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854.55579999999998</v>
      </c>
      <c r="C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887.10579999999993</v>
      </c>
      <c r="D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921.92579999999998</v>
      </c>
      <c r="E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940.45579999999995</v>
      </c>
      <c r="F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940.39579999999989</v>
      </c>
      <c r="G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903.62580000000003</v>
      </c>
      <c r="H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877.60579999999993</v>
      </c>
      <c r="I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1202.3157999999999</v>
      </c>
      <c r="J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1129.3257999999998</v>
      </c>
      <c r="K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1025.6958</v>
      </c>
      <c r="L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989.61579999999992</v>
      </c>
      <c r="M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972.45579999999995</v>
      </c>
      <c r="N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1025.6157999999998</v>
      </c>
      <c r="O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1025.8157999999999</v>
      </c>
      <c r="P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1025.8157999999999</v>
      </c>
      <c r="Q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976.87580000000003</v>
      </c>
      <c r="R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992.31579999999997</v>
      </c>
      <c r="S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984.84579999999994</v>
      </c>
      <c r="T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835.35580000000004</v>
      </c>
      <c r="U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765.6558</v>
      </c>
      <c r="V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819.08579999999995</v>
      </c>
      <c r="W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882.32579999999996</v>
      </c>
      <c r="X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933.87580000000003</v>
      </c>
      <c r="Y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823.51580000000001</v>
      </c>
    </row>
    <row r="333" spans="1:25" x14ac:dyDescent="0.2">
      <c r="A333" s="79">
        <f t="shared" si="14"/>
        <v>42634</v>
      </c>
      <c r="B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854.23580000000004</v>
      </c>
      <c r="C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886.73580000000004</v>
      </c>
      <c r="D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921.74580000000003</v>
      </c>
      <c r="E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940.39579999999989</v>
      </c>
      <c r="F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940.37579999999991</v>
      </c>
      <c r="G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903.70579999999995</v>
      </c>
      <c r="H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877.54579999999999</v>
      </c>
      <c r="I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1202.6258</v>
      </c>
      <c r="J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1190.6658</v>
      </c>
      <c r="K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1086.2357999999999</v>
      </c>
      <c r="L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1045.5757999999998</v>
      </c>
      <c r="M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1065.6758</v>
      </c>
      <c r="N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1107.9857999999999</v>
      </c>
      <c r="O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1119.1357999999998</v>
      </c>
      <c r="P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1086.1958</v>
      </c>
      <c r="Q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1033.7157999999999</v>
      </c>
      <c r="R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1078.5257999999999</v>
      </c>
      <c r="S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1043.1258</v>
      </c>
      <c r="T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870.16579999999999</v>
      </c>
      <c r="U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766.11579999999992</v>
      </c>
      <c r="V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819.23579999999993</v>
      </c>
      <c r="W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896.41579999999999</v>
      </c>
      <c r="X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962.49580000000003</v>
      </c>
      <c r="Y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793.90579999999989</v>
      </c>
    </row>
    <row r="334" spans="1:25" x14ac:dyDescent="0.2">
      <c r="A334" s="79">
        <f t="shared" si="14"/>
        <v>42635</v>
      </c>
      <c r="B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870.18579999999997</v>
      </c>
      <c r="C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903.82579999999996</v>
      </c>
      <c r="D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940.32579999999996</v>
      </c>
      <c r="E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959.69579999999996</v>
      </c>
      <c r="F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959.47579999999994</v>
      </c>
      <c r="G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940.03579999999999</v>
      </c>
      <c r="H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869.44579999999996</v>
      </c>
      <c r="I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1202.7757999999999</v>
      </c>
      <c r="J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1190.4258</v>
      </c>
      <c r="K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1107.7157999999999</v>
      </c>
      <c r="L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1075.8557999999998</v>
      </c>
      <c r="M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1086.3757999999998</v>
      </c>
      <c r="N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1130.5657999999999</v>
      </c>
      <c r="O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1130.4158</v>
      </c>
      <c r="P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1119.1557999999998</v>
      </c>
      <c r="Q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1017.0258</v>
      </c>
      <c r="R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1025.3057999999999</v>
      </c>
      <c r="S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1025.4258</v>
      </c>
      <c r="T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835.70579999999995</v>
      </c>
      <c r="U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765.91579999999999</v>
      </c>
      <c r="V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818.85579999999993</v>
      </c>
      <c r="W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896.1558</v>
      </c>
      <c r="X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962.26580000000001</v>
      </c>
      <c r="Y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791.96580000000006</v>
      </c>
    </row>
    <row r="335" spans="1:25" x14ac:dyDescent="0.2">
      <c r="A335" s="79">
        <f t="shared" si="14"/>
        <v>42636</v>
      </c>
      <c r="B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870.11580000000004</v>
      </c>
      <c r="C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903.9058</v>
      </c>
      <c r="D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940.21579999999994</v>
      </c>
      <c r="E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959.75579999999991</v>
      </c>
      <c r="F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959.41579999999999</v>
      </c>
      <c r="G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939.71579999999994</v>
      </c>
      <c r="H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869.06579999999997</v>
      </c>
      <c r="I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1203.0357999999999</v>
      </c>
      <c r="J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1259.4358</v>
      </c>
      <c r="K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1192.0057999999999</v>
      </c>
      <c r="L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1192.2157999999999</v>
      </c>
      <c r="M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1192.0057999999999</v>
      </c>
      <c r="N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1191.6858</v>
      </c>
      <c r="O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1191.5757999999998</v>
      </c>
      <c r="P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1191.6258</v>
      </c>
      <c r="Q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1017.2557999999999</v>
      </c>
      <c r="R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993.15579999999989</v>
      </c>
      <c r="S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948.31579999999997</v>
      </c>
      <c r="T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794.25580000000002</v>
      </c>
      <c r="U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765.95579999999995</v>
      </c>
      <c r="V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818.69579999999996</v>
      </c>
      <c r="W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895.7758</v>
      </c>
      <c r="X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962.10580000000004</v>
      </c>
      <c r="Y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791.87580000000003</v>
      </c>
    </row>
    <row r="336" spans="1:25" x14ac:dyDescent="0.2">
      <c r="A336" s="79">
        <f t="shared" si="14"/>
        <v>42637</v>
      </c>
      <c r="B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895.43579999999997</v>
      </c>
      <c r="C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951.92579999999998</v>
      </c>
      <c r="D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972.00580000000002</v>
      </c>
      <c r="E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993.33580000000006</v>
      </c>
      <c r="F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993.36580000000004</v>
      </c>
      <c r="G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971.85580000000004</v>
      </c>
      <c r="H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931.63580000000002</v>
      </c>
      <c r="I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913.68579999999997</v>
      </c>
      <c r="J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801.7758</v>
      </c>
      <c r="K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1155.2357999999999</v>
      </c>
      <c r="L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1110.3057999999999</v>
      </c>
      <c r="M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1110.2157999999999</v>
      </c>
      <c r="N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1155.2257999999999</v>
      </c>
      <c r="O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1179.2557999999999</v>
      </c>
      <c r="P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1204.6858</v>
      </c>
      <c r="Q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1204.2357999999999</v>
      </c>
      <c r="R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1230.4857999999999</v>
      </c>
      <c r="S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1013.4358</v>
      </c>
      <c r="T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802.99580000000003</v>
      </c>
      <c r="U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776.63580000000002</v>
      </c>
      <c r="V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802.93579999999997</v>
      </c>
      <c r="W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874.85580000000004</v>
      </c>
      <c r="X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994.41579999999988</v>
      </c>
      <c r="Y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781.4058</v>
      </c>
    </row>
    <row r="337" spans="1:25" x14ac:dyDescent="0.2">
      <c r="A337" s="79">
        <f t="shared" si="14"/>
        <v>42638</v>
      </c>
      <c r="B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913.81579999999997</v>
      </c>
      <c r="C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951.95579999999995</v>
      </c>
      <c r="D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972.23579999999993</v>
      </c>
      <c r="E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993.44579999999996</v>
      </c>
      <c r="F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993.4058</v>
      </c>
      <c r="G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972.30579999999998</v>
      </c>
      <c r="H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951.67579999999998</v>
      </c>
      <c r="I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895.45579999999995</v>
      </c>
      <c r="J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823.20579999999995</v>
      </c>
      <c r="K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1379.8358000000001</v>
      </c>
      <c r="L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1379.8458000000001</v>
      </c>
      <c r="M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1380.0057999999999</v>
      </c>
      <c r="N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1379.8058000000001</v>
      </c>
      <c r="O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1379.6458</v>
      </c>
      <c r="P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1229.8658</v>
      </c>
      <c r="Q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1229.8458000000001</v>
      </c>
      <c r="R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1030.1157999999998</v>
      </c>
      <c r="S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945.68579999999997</v>
      </c>
      <c r="T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770.7758</v>
      </c>
      <c r="U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768.55579999999998</v>
      </c>
      <c r="V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781.47579999999994</v>
      </c>
      <c r="W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836.83579999999995</v>
      </c>
      <c r="X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930.04579999999999</v>
      </c>
      <c r="Y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802.5157999999999</v>
      </c>
    </row>
    <row r="338" spans="1:25" x14ac:dyDescent="0.2">
      <c r="A338" s="79">
        <f t="shared" si="14"/>
        <v>42639</v>
      </c>
      <c r="B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869.94579999999996</v>
      </c>
      <c r="C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903.35580000000004</v>
      </c>
      <c r="D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921.19579999999996</v>
      </c>
      <c r="E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921.11579999999992</v>
      </c>
      <c r="F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939.76580000000001</v>
      </c>
      <c r="G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939.88580000000002</v>
      </c>
      <c r="H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853.54579999999999</v>
      </c>
      <c r="I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1158.0257999999999</v>
      </c>
      <c r="J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1259.6558</v>
      </c>
      <c r="K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1132.0457999999999</v>
      </c>
      <c r="L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1098.4258</v>
      </c>
      <c r="M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1109.5657999999999</v>
      </c>
      <c r="N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1205.1758</v>
      </c>
      <c r="O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1204.8558</v>
      </c>
      <c r="P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1204.7557999999999</v>
      </c>
      <c r="Q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1097.9458</v>
      </c>
      <c r="R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993.38580000000002</v>
      </c>
      <c r="S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835.86579999999992</v>
      </c>
      <c r="T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773.65579999999989</v>
      </c>
      <c r="U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800.86579999999992</v>
      </c>
      <c r="V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785.37579999999991</v>
      </c>
      <c r="W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843.12579999999991</v>
      </c>
      <c r="X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881.79579999999987</v>
      </c>
      <c r="Y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811.81579999999997</v>
      </c>
    </row>
    <row r="339" spans="1:25" x14ac:dyDescent="0.2">
      <c r="A339" s="79">
        <f t="shared" si="14"/>
        <v>42640</v>
      </c>
      <c r="B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855.81579999999997</v>
      </c>
      <c r="C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887.56579999999997</v>
      </c>
      <c r="D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904.27579999999989</v>
      </c>
      <c r="E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904.18579999999997</v>
      </c>
      <c r="F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922.71580000000006</v>
      </c>
      <c r="G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922.44579999999996</v>
      </c>
      <c r="H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839.55579999999998</v>
      </c>
      <c r="I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1138.2257999999999</v>
      </c>
      <c r="J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1232.0758000000001</v>
      </c>
      <c r="K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965.84580000000005</v>
      </c>
      <c r="L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941.66579999999988</v>
      </c>
      <c r="M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949.79579999999999</v>
      </c>
      <c r="N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973.94579999999996</v>
      </c>
      <c r="O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973.79579999999999</v>
      </c>
      <c r="P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940.93579999999997</v>
      </c>
      <c r="Q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894.68579999999997</v>
      </c>
      <c r="R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876.60579999999993</v>
      </c>
      <c r="S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825.87580000000003</v>
      </c>
      <c r="T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781.14580000000001</v>
      </c>
      <c r="U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774.14580000000001</v>
      </c>
      <c r="V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775.36580000000004</v>
      </c>
      <c r="W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838.36579999999992</v>
      </c>
      <c r="X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908.10580000000004</v>
      </c>
      <c r="Y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819.04579999999999</v>
      </c>
    </row>
    <row r="340" spans="1:25" x14ac:dyDescent="0.2">
      <c r="A340" s="79">
        <f t="shared" si="14"/>
        <v>42641</v>
      </c>
      <c r="B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797.37579999999991</v>
      </c>
      <c r="C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770.28579999999999</v>
      </c>
      <c r="D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802.91579999999999</v>
      </c>
      <c r="E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823.96579999999994</v>
      </c>
      <c r="F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824.23579999999993</v>
      </c>
      <c r="G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803.04579999999999</v>
      </c>
      <c r="H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782.68579999999997</v>
      </c>
      <c r="I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985.66579999999999</v>
      </c>
      <c r="J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957.0258</v>
      </c>
      <c r="K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855.97579999999994</v>
      </c>
      <c r="L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843.06579999999997</v>
      </c>
      <c r="M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862.50579999999991</v>
      </c>
      <c r="N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903.60580000000004</v>
      </c>
      <c r="O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925.97579999999994</v>
      </c>
      <c r="P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925.96579999999994</v>
      </c>
      <c r="Q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907.81579999999997</v>
      </c>
      <c r="R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908.03579999999988</v>
      </c>
      <c r="S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854.00579999999991</v>
      </c>
      <c r="T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837.95579999999995</v>
      </c>
      <c r="U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887.11579999999992</v>
      </c>
      <c r="V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847.30579999999998</v>
      </c>
      <c r="W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780.93579999999997</v>
      </c>
      <c r="X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824.91579999999999</v>
      </c>
      <c r="Y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946.48579999999993</v>
      </c>
    </row>
    <row r="341" spans="1:25" x14ac:dyDescent="0.2">
      <c r="A341" s="79">
        <f t="shared" si="14"/>
        <v>42642</v>
      </c>
      <c r="B341" s="10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784.18579999999997</v>
      </c>
      <c r="C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771.24579999999992</v>
      </c>
      <c r="D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795.72580000000005</v>
      </c>
      <c r="E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809.26580000000001</v>
      </c>
      <c r="F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809.48579999999993</v>
      </c>
      <c r="G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782.87579999999991</v>
      </c>
      <c r="H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779.87580000000003</v>
      </c>
      <c r="I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1025.4058</v>
      </c>
      <c r="J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990.51580000000001</v>
      </c>
      <c r="K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868.68579999999997</v>
      </c>
      <c r="L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875.30579999999998</v>
      </c>
      <c r="M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875.28579999999999</v>
      </c>
      <c r="N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910.0258</v>
      </c>
      <c r="O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925.03579999999988</v>
      </c>
      <c r="P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925.56579999999997</v>
      </c>
      <c r="Q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882.24580000000003</v>
      </c>
      <c r="R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882.65579999999989</v>
      </c>
      <c r="S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795.12579999999991</v>
      </c>
      <c r="T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887.25579999999991</v>
      </c>
      <c r="U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865.42579999999998</v>
      </c>
      <c r="V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817.72579999999994</v>
      </c>
      <c r="W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798.47579999999994</v>
      </c>
      <c r="X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803.67579999999998</v>
      </c>
      <c r="Y341" s="136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890.18579999999997</v>
      </c>
    </row>
    <row r="342" spans="1:25" x14ac:dyDescent="0.2">
      <c r="A342" s="79">
        <f t="shared" si="14"/>
        <v>42643</v>
      </c>
      <c r="B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783.53579999999999</v>
      </c>
      <c r="C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795.7758</v>
      </c>
      <c r="D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823.81579999999997</v>
      </c>
      <c r="E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838.63580000000002</v>
      </c>
      <c r="F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838.85580000000004</v>
      </c>
      <c r="G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809.71579999999994</v>
      </c>
      <c r="H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771.37580000000003</v>
      </c>
      <c r="I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1042.5758000000001</v>
      </c>
      <c r="J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1027.4757999999999</v>
      </c>
      <c r="K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925.85579999999993</v>
      </c>
      <c r="L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896.41579999999999</v>
      </c>
      <c r="M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896.30579999999998</v>
      </c>
      <c r="N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896.19579999999996</v>
      </c>
      <c r="O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910.70580000000007</v>
      </c>
      <c r="P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882.14580000000001</v>
      </c>
      <c r="Q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803.58579999999995</v>
      </c>
      <c r="R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774.46579999999994</v>
      </c>
      <c r="S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798.71579999999994</v>
      </c>
      <c r="T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890.10580000000004</v>
      </c>
      <c r="U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891.92579999999998</v>
      </c>
      <c r="V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827.10579999999993</v>
      </c>
      <c r="W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782.0157999999999</v>
      </c>
      <c r="X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824.41579999999999</v>
      </c>
      <c r="Y342" s="136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916.95579999999995</v>
      </c>
    </row>
    <row r="343" spans="1:25" hidden="1" x14ac:dyDescent="0.2">
      <c r="A343" s="79">
        <f t="shared" si="14"/>
        <v>42644</v>
      </c>
      <c r="B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C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D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E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F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G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H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I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J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K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L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M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N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O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P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Q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R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S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T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U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V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W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X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Y343" s="136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</row>
    <row r="345" spans="1:25" x14ac:dyDescent="0.25">
      <c r="A345" s="87" t="s">
        <v>150</v>
      </c>
    </row>
    <row r="346" spans="1:25" ht="12.75" x14ac:dyDescent="0.2">
      <c r="A346" s="167" t="s">
        <v>48</v>
      </c>
      <c r="B346" s="170" t="s">
        <v>121</v>
      </c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1"/>
      <c r="U346" s="171"/>
      <c r="V346" s="171"/>
      <c r="W346" s="171"/>
      <c r="X346" s="171"/>
      <c r="Y346" s="172"/>
    </row>
    <row r="347" spans="1:25" ht="12.75" x14ac:dyDescent="0.2">
      <c r="A347" s="168"/>
      <c r="B347" s="173"/>
      <c r="C347" s="174"/>
      <c r="D347" s="174"/>
      <c r="E347" s="174"/>
      <c r="F347" s="174"/>
      <c r="G347" s="174"/>
      <c r="H347" s="174"/>
      <c r="I347" s="174"/>
      <c r="J347" s="174"/>
      <c r="K347" s="174"/>
      <c r="L347" s="174"/>
      <c r="M347" s="174"/>
      <c r="N347" s="174"/>
      <c r="O347" s="174"/>
      <c r="P347" s="174"/>
      <c r="Q347" s="174"/>
      <c r="R347" s="174"/>
      <c r="S347" s="174"/>
      <c r="T347" s="174"/>
      <c r="U347" s="174"/>
      <c r="V347" s="174"/>
      <c r="W347" s="174"/>
      <c r="X347" s="174"/>
      <c r="Y347" s="175"/>
    </row>
    <row r="348" spans="1:25" ht="12.75" x14ac:dyDescent="0.2">
      <c r="A348" s="168"/>
      <c r="B348" s="176" t="s">
        <v>122</v>
      </c>
      <c r="C348" s="165" t="s">
        <v>123</v>
      </c>
      <c r="D348" s="165" t="s">
        <v>124</v>
      </c>
      <c r="E348" s="165" t="s">
        <v>125</v>
      </c>
      <c r="F348" s="165" t="s">
        <v>126</v>
      </c>
      <c r="G348" s="165" t="s">
        <v>127</v>
      </c>
      <c r="H348" s="165" t="s">
        <v>128</v>
      </c>
      <c r="I348" s="165" t="s">
        <v>129</v>
      </c>
      <c r="J348" s="165" t="s">
        <v>130</v>
      </c>
      <c r="K348" s="165" t="s">
        <v>131</v>
      </c>
      <c r="L348" s="165" t="s">
        <v>132</v>
      </c>
      <c r="M348" s="165" t="s">
        <v>133</v>
      </c>
      <c r="N348" s="178" t="s">
        <v>134</v>
      </c>
      <c r="O348" s="165" t="s">
        <v>135</v>
      </c>
      <c r="P348" s="165" t="s">
        <v>136</v>
      </c>
      <c r="Q348" s="165" t="s">
        <v>137</v>
      </c>
      <c r="R348" s="165" t="s">
        <v>138</v>
      </c>
      <c r="S348" s="165" t="s">
        <v>139</v>
      </c>
      <c r="T348" s="165" t="s">
        <v>140</v>
      </c>
      <c r="U348" s="165" t="s">
        <v>141</v>
      </c>
      <c r="V348" s="165" t="s">
        <v>142</v>
      </c>
      <c r="W348" s="165" t="s">
        <v>143</v>
      </c>
      <c r="X348" s="165" t="s">
        <v>144</v>
      </c>
      <c r="Y348" s="165" t="s">
        <v>145</v>
      </c>
    </row>
    <row r="349" spans="1:25" ht="12.75" x14ac:dyDescent="0.2">
      <c r="A349" s="169"/>
      <c r="B349" s="177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79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</row>
    <row r="350" spans="1:25" x14ac:dyDescent="0.2">
      <c r="A350" s="79">
        <f t="shared" ref="A350:A378" si="15">A313</f>
        <v>42614</v>
      </c>
      <c r="B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816.04579999999999</v>
      </c>
      <c r="C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877.09579999999994</v>
      </c>
      <c r="D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949.35579999999993</v>
      </c>
      <c r="E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969.28579999999999</v>
      </c>
      <c r="F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990.12580000000003</v>
      </c>
      <c r="G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1011.3457999999999</v>
      </c>
      <c r="H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949.1558</v>
      </c>
      <c r="I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1317.6558</v>
      </c>
      <c r="J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1244.2257999999999</v>
      </c>
      <c r="K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1063.9158</v>
      </c>
      <c r="L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1015.0458</v>
      </c>
      <c r="M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1015.3058</v>
      </c>
      <c r="N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1015.7857999999999</v>
      </c>
      <c r="O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1016.1858</v>
      </c>
      <c r="P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1016.3958</v>
      </c>
      <c r="Q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939.16579999999999</v>
      </c>
      <c r="R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939.38580000000002</v>
      </c>
      <c r="S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975.74579999999992</v>
      </c>
      <c r="T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969.6558</v>
      </c>
      <c r="U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833.29579999999999</v>
      </c>
      <c r="V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860.33580000000006</v>
      </c>
      <c r="W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915.77579999999989</v>
      </c>
      <c r="X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952.88580000000002</v>
      </c>
      <c r="Y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783.58579999999995</v>
      </c>
    </row>
    <row r="351" spans="1:25" x14ac:dyDescent="0.2">
      <c r="A351" s="79">
        <f t="shared" si="15"/>
        <v>42615</v>
      </c>
      <c r="B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829.57579999999996</v>
      </c>
      <c r="C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893.94579999999996</v>
      </c>
      <c r="D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959.09580000000005</v>
      </c>
      <c r="E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929.82579999999996</v>
      </c>
      <c r="F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968.84579999999994</v>
      </c>
      <c r="G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1011.8258000000001</v>
      </c>
      <c r="H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949.33579999999995</v>
      </c>
      <c r="I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1317.6058</v>
      </c>
      <c r="J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1244.5658000000001</v>
      </c>
      <c r="K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1065.0357999999999</v>
      </c>
      <c r="L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1035.8257999999998</v>
      </c>
      <c r="M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1036.7157999999999</v>
      </c>
      <c r="N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1036.0557999999999</v>
      </c>
      <c r="O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1035.7657999999999</v>
      </c>
      <c r="P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1035.9058</v>
      </c>
      <c r="Q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954.0258</v>
      </c>
      <c r="R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954.17579999999998</v>
      </c>
      <c r="S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976.42579999999998</v>
      </c>
      <c r="T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969.4058</v>
      </c>
      <c r="U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818.18579999999997</v>
      </c>
      <c r="V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861.23579999999993</v>
      </c>
      <c r="W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924.23580000000004</v>
      </c>
      <c r="X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983.6558</v>
      </c>
      <c r="Y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784.36580000000004</v>
      </c>
    </row>
    <row r="352" spans="1:25" x14ac:dyDescent="0.2">
      <c r="A352" s="79">
        <f t="shared" si="15"/>
        <v>42616</v>
      </c>
      <c r="B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885.68579999999997</v>
      </c>
      <c r="C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941.56579999999997</v>
      </c>
      <c r="D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982.20580000000007</v>
      </c>
      <c r="E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1004.3358000000001</v>
      </c>
      <c r="F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1027.7257999999999</v>
      </c>
      <c r="G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1028.5057999999999</v>
      </c>
      <c r="H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923.04579999999999</v>
      </c>
      <c r="I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773.40579999999989</v>
      </c>
      <c r="J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791.29579999999999</v>
      </c>
      <c r="K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1087.9857999999999</v>
      </c>
      <c r="L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1098.8358000000001</v>
      </c>
      <c r="M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1099.5757999999998</v>
      </c>
      <c r="N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1098.2757999999999</v>
      </c>
      <c r="O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1098.1958</v>
      </c>
      <c r="P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1098.4157999999998</v>
      </c>
      <c r="Q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1098.3657999999998</v>
      </c>
      <c r="R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1098.6258</v>
      </c>
      <c r="S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1058.1257999999998</v>
      </c>
      <c r="T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985.64579999999989</v>
      </c>
      <c r="U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879.56579999999997</v>
      </c>
      <c r="V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853.37579999999991</v>
      </c>
      <c r="W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936.07579999999996</v>
      </c>
      <c r="X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1098.0257999999999</v>
      </c>
      <c r="Y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760.13580000000002</v>
      </c>
    </row>
    <row r="353" spans="1:25" x14ac:dyDescent="0.2">
      <c r="A353" s="79">
        <f t="shared" si="15"/>
        <v>42617</v>
      </c>
      <c r="B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887.07579999999996</v>
      </c>
      <c r="C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942.08580000000006</v>
      </c>
      <c r="D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983.48579999999993</v>
      </c>
      <c r="E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1005.1958</v>
      </c>
      <c r="F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1028.4358</v>
      </c>
      <c r="G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1029.3457999999998</v>
      </c>
      <c r="H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923.5157999999999</v>
      </c>
      <c r="I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774.49579999999992</v>
      </c>
      <c r="J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771.66579999999999</v>
      </c>
      <c r="K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1143.1858</v>
      </c>
      <c r="L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1120.2257999999999</v>
      </c>
      <c r="M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1120.9258</v>
      </c>
      <c r="N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1120.9258</v>
      </c>
      <c r="O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1120.8157999999999</v>
      </c>
      <c r="P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1166.4657999999999</v>
      </c>
      <c r="Q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1166.9158</v>
      </c>
      <c r="R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1166.9458</v>
      </c>
      <c r="S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1099.7657999999999</v>
      </c>
      <c r="T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995.18579999999997</v>
      </c>
      <c r="U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894.06580000000008</v>
      </c>
      <c r="V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908.30579999999986</v>
      </c>
      <c r="W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969.00579999999991</v>
      </c>
      <c r="X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1121.5857999999998</v>
      </c>
      <c r="Y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795.50579999999991</v>
      </c>
    </row>
    <row r="354" spans="1:25" x14ac:dyDescent="0.2">
      <c r="A354" s="79">
        <f t="shared" si="15"/>
        <v>42618</v>
      </c>
      <c r="B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831.5157999999999</v>
      </c>
      <c r="C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895.64580000000001</v>
      </c>
      <c r="D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960.51580000000001</v>
      </c>
      <c r="E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950.43579999999997</v>
      </c>
      <c r="F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971.00580000000002</v>
      </c>
      <c r="G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971.31579999999997</v>
      </c>
      <c r="H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895.62580000000003</v>
      </c>
      <c r="I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1216.5657999999999</v>
      </c>
      <c r="J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1248.5157999999999</v>
      </c>
      <c r="K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1099.5457999999999</v>
      </c>
      <c r="L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1037.8558</v>
      </c>
      <c r="M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1018.7658</v>
      </c>
      <c r="N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1037.8157999999999</v>
      </c>
      <c r="O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1078.0657999999999</v>
      </c>
      <c r="P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1078.0457999999999</v>
      </c>
      <c r="Q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1001.2257999999999</v>
      </c>
      <c r="R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985.41579999999999</v>
      </c>
      <c r="S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978.06579999999997</v>
      </c>
      <c r="T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914.5157999999999</v>
      </c>
      <c r="U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819.53579999999999</v>
      </c>
      <c r="V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890.29579999999987</v>
      </c>
      <c r="W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950.51580000000001</v>
      </c>
      <c r="X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1034.7257999999999</v>
      </c>
      <c r="Y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764.7758</v>
      </c>
    </row>
    <row r="355" spans="1:25" x14ac:dyDescent="0.2">
      <c r="A355" s="79">
        <f t="shared" si="15"/>
        <v>42619</v>
      </c>
      <c r="B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870.69579999999996</v>
      </c>
      <c r="C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913.18579999999997</v>
      </c>
      <c r="D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960.76580000000001</v>
      </c>
      <c r="E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970.62580000000003</v>
      </c>
      <c r="F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931.17579999999998</v>
      </c>
      <c r="G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970.66579999999999</v>
      </c>
      <c r="H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922.07579999999996</v>
      </c>
      <c r="I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1239.1458</v>
      </c>
      <c r="J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1274.5157999999999</v>
      </c>
      <c r="K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1119.9657999999999</v>
      </c>
      <c r="L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1098.1458</v>
      </c>
      <c r="M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1098.1357999999998</v>
      </c>
      <c r="N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1120.5057999999999</v>
      </c>
      <c r="O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1120.3457999999998</v>
      </c>
      <c r="P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1120.4957999999999</v>
      </c>
      <c r="Q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1016.6958</v>
      </c>
      <c r="R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1060.3457999999998</v>
      </c>
      <c r="S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1087.9857999999999</v>
      </c>
      <c r="T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1017.1258</v>
      </c>
      <c r="U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818.04579999999999</v>
      </c>
      <c r="V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861.44579999999996</v>
      </c>
      <c r="W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932.92579999999998</v>
      </c>
      <c r="X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984.06579999999997</v>
      </c>
      <c r="Y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774.71579999999994</v>
      </c>
    </row>
    <row r="356" spans="1:25" x14ac:dyDescent="0.2">
      <c r="A356" s="79">
        <f t="shared" si="15"/>
        <v>42620</v>
      </c>
      <c r="B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870.59579999999994</v>
      </c>
      <c r="C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913.22579999999994</v>
      </c>
      <c r="D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960.76580000000001</v>
      </c>
      <c r="E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970.62580000000003</v>
      </c>
      <c r="F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950.50579999999991</v>
      </c>
      <c r="G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970.67579999999998</v>
      </c>
      <c r="H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921.66579999999999</v>
      </c>
      <c r="I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1238.8958</v>
      </c>
      <c r="J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1274.5057999999999</v>
      </c>
      <c r="K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1119.7757999999999</v>
      </c>
      <c r="L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1097.9158</v>
      </c>
      <c r="M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1076.5357999999999</v>
      </c>
      <c r="N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1119.9558</v>
      </c>
      <c r="O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1119.6958</v>
      </c>
      <c r="P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1120.1157999999998</v>
      </c>
      <c r="Q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1000.2457999999999</v>
      </c>
      <c r="R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984.61580000000004</v>
      </c>
      <c r="S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1016.9558</v>
      </c>
      <c r="T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954.89580000000001</v>
      </c>
      <c r="U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807.48580000000004</v>
      </c>
      <c r="V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861.49579999999992</v>
      </c>
      <c r="W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932.86580000000004</v>
      </c>
      <c r="X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983.9058</v>
      </c>
      <c r="Y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778.52579999999989</v>
      </c>
    </row>
    <row r="357" spans="1:25" x14ac:dyDescent="0.2">
      <c r="A357" s="79">
        <f t="shared" si="15"/>
        <v>42621</v>
      </c>
      <c r="B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863.5258</v>
      </c>
      <c r="C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933.1558</v>
      </c>
      <c r="D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972.51580000000001</v>
      </c>
      <c r="E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982.83579999999995</v>
      </c>
      <c r="F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982.7758</v>
      </c>
      <c r="G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993.39579999999989</v>
      </c>
      <c r="H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914.57579999999996</v>
      </c>
      <c r="I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1229.7857999999999</v>
      </c>
      <c r="J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1221.3258000000001</v>
      </c>
      <c r="K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1099.2657999999999</v>
      </c>
      <c r="L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1068.0357999999999</v>
      </c>
      <c r="M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1078.1058</v>
      </c>
      <c r="N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1121.7457999999999</v>
      </c>
      <c r="O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1121.3457999999998</v>
      </c>
      <c r="P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1098.9857999999999</v>
      </c>
      <c r="Q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1000.9058</v>
      </c>
      <c r="R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1001.1057999999999</v>
      </c>
      <c r="S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1017.5658</v>
      </c>
      <c r="T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914.07579999999996</v>
      </c>
      <c r="U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798.17579999999987</v>
      </c>
      <c r="V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849.07579999999996</v>
      </c>
      <c r="W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934.09579999999994</v>
      </c>
      <c r="X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1001.2958</v>
      </c>
      <c r="Y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766.59579999999994</v>
      </c>
    </row>
    <row r="358" spans="1:25" x14ac:dyDescent="0.2">
      <c r="A358" s="79">
        <f t="shared" si="15"/>
        <v>42622</v>
      </c>
      <c r="B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863.49580000000003</v>
      </c>
      <c r="C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932.82580000000007</v>
      </c>
      <c r="D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972.08579999999995</v>
      </c>
      <c r="E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982.60579999999993</v>
      </c>
      <c r="F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982.58579999999995</v>
      </c>
      <c r="G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993.19579999999996</v>
      </c>
      <c r="H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932.78579999999988</v>
      </c>
      <c r="I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1228.9358</v>
      </c>
      <c r="J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1220.6358</v>
      </c>
      <c r="K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1099.4757999999999</v>
      </c>
      <c r="L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1067.9558</v>
      </c>
      <c r="M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1037.7457999999999</v>
      </c>
      <c r="N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1057.3458000000001</v>
      </c>
      <c r="O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1057.1558</v>
      </c>
      <c r="P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1057.1858</v>
      </c>
      <c r="Q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985.26580000000001</v>
      </c>
      <c r="R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1001.7758</v>
      </c>
      <c r="S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1035.1258</v>
      </c>
      <c r="T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955.61579999999992</v>
      </c>
      <c r="U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798.5258</v>
      </c>
      <c r="V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849.43579999999997</v>
      </c>
      <c r="W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934.31579999999985</v>
      </c>
      <c r="X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1001.5758000000001</v>
      </c>
      <c r="Y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765.79579999999987</v>
      </c>
    </row>
    <row r="359" spans="1:25" x14ac:dyDescent="0.2">
      <c r="A359" s="79">
        <f t="shared" si="15"/>
        <v>42623</v>
      </c>
      <c r="B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926.06579999999997</v>
      </c>
      <c r="C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986.81579999999997</v>
      </c>
      <c r="D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1032.2657999999999</v>
      </c>
      <c r="E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1056.6758</v>
      </c>
      <c r="F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1044.3158000000001</v>
      </c>
      <c r="G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1056.5057999999999</v>
      </c>
      <c r="H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986.34579999999994</v>
      </c>
      <c r="I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824.54579999999999</v>
      </c>
      <c r="J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782.59579999999994</v>
      </c>
      <c r="K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1101.3958</v>
      </c>
      <c r="L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1101.9857999999999</v>
      </c>
      <c r="M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1080.7757999999999</v>
      </c>
      <c r="N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1123.5457999999999</v>
      </c>
      <c r="O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1123.5757999999998</v>
      </c>
      <c r="P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1101.8057999999999</v>
      </c>
      <c r="Q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1157.9857999999999</v>
      </c>
      <c r="R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1157.9258</v>
      </c>
      <c r="S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1194.6058</v>
      </c>
      <c r="T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962.47579999999994</v>
      </c>
      <c r="U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802.43579999999997</v>
      </c>
      <c r="V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808.17579999999998</v>
      </c>
      <c r="W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868.37580000000003</v>
      </c>
      <c r="X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1004.4858</v>
      </c>
      <c r="Y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780.43579999999997</v>
      </c>
    </row>
    <row r="360" spans="1:25" x14ac:dyDescent="0.2">
      <c r="A360" s="79">
        <f t="shared" si="15"/>
        <v>42624</v>
      </c>
      <c r="B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926.08579999999995</v>
      </c>
      <c r="C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998.04579999999999</v>
      </c>
      <c r="D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1044.3158000000001</v>
      </c>
      <c r="E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1056.4657999999999</v>
      </c>
      <c r="F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1044.3158000000001</v>
      </c>
      <c r="G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1082.4158</v>
      </c>
      <c r="H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1008.7958</v>
      </c>
      <c r="I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965.69579999999996</v>
      </c>
      <c r="J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856.04579999999999</v>
      </c>
      <c r="K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1274.8758</v>
      </c>
      <c r="L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1194.2357999999999</v>
      </c>
      <c r="M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1157.6558</v>
      </c>
      <c r="N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1157.6157999999998</v>
      </c>
      <c r="O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1194.1557999999998</v>
      </c>
      <c r="P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1194.0357999999999</v>
      </c>
      <c r="Q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1157.9757999999999</v>
      </c>
      <c r="R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1158.3157999999999</v>
      </c>
      <c r="S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1194.9558</v>
      </c>
      <c r="T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938.70579999999995</v>
      </c>
      <c r="U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819.07580000000007</v>
      </c>
      <c r="V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831.64579999999989</v>
      </c>
      <c r="W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903.09580000000005</v>
      </c>
      <c r="X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1051.9857999999999</v>
      </c>
      <c r="Y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761.69579999999996</v>
      </c>
    </row>
    <row r="361" spans="1:25" x14ac:dyDescent="0.2">
      <c r="A361" s="79">
        <f t="shared" si="15"/>
        <v>42625</v>
      </c>
      <c r="B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863.85579999999993</v>
      </c>
      <c r="C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933.36580000000004</v>
      </c>
      <c r="D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972.38580000000002</v>
      </c>
      <c r="E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993.37579999999991</v>
      </c>
      <c r="F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982.93579999999997</v>
      </c>
      <c r="G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1015.5458</v>
      </c>
      <c r="H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932.89580000000001</v>
      </c>
      <c r="I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1280.3157999999999</v>
      </c>
      <c r="J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1220.0057999999999</v>
      </c>
      <c r="K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1098.6958</v>
      </c>
      <c r="L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1057.1958</v>
      </c>
      <c r="M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1037.3157999999999</v>
      </c>
      <c r="N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1056.9158</v>
      </c>
      <c r="O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1077.5557999999999</v>
      </c>
      <c r="P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1099.0957999999998</v>
      </c>
      <c r="Q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1001.6958</v>
      </c>
      <c r="R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1035.0357999999999</v>
      </c>
      <c r="S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1080.2557999999999</v>
      </c>
      <c r="T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970.49579999999992</v>
      </c>
      <c r="U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807.89580000000001</v>
      </c>
      <c r="V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862.53579999999999</v>
      </c>
      <c r="W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949.73579999999993</v>
      </c>
      <c r="X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1017.8258</v>
      </c>
      <c r="Y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765.33579999999995</v>
      </c>
    </row>
    <row r="362" spans="1:25" x14ac:dyDescent="0.2">
      <c r="A362" s="79">
        <f t="shared" si="15"/>
        <v>42626</v>
      </c>
      <c r="B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871.8857999999999</v>
      </c>
      <c r="C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914.83580000000006</v>
      </c>
      <c r="D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933.45579999999995</v>
      </c>
      <c r="E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952.73580000000004</v>
      </c>
      <c r="F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952.60580000000004</v>
      </c>
      <c r="G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972.74579999999992</v>
      </c>
      <c r="H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896.68579999999997</v>
      </c>
      <c r="I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1241.4657999999999</v>
      </c>
      <c r="J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1193.4757999999999</v>
      </c>
      <c r="K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1057.1158</v>
      </c>
      <c r="L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1000.5458</v>
      </c>
      <c r="M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1000.2457999999999</v>
      </c>
      <c r="N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1018.3958</v>
      </c>
      <c r="O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1027.6258</v>
      </c>
      <c r="P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1027.7457999999999</v>
      </c>
      <c r="Q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985.73579999999993</v>
      </c>
      <c r="R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985.84579999999994</v>
      </c>
      <c r="S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1018.2457999999999</v>
      </c>
      <c r="T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863.75579999999991</v>
      </c>
      <c r="U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788.32579999999996</v>
      </c>
      <c r="V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836.98579999999993</v>
      </c>
      <c r="W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918.2657999999999</v>
      </c>
      <c r="X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969.91579999999999</v>
      </c>
      <c r="Y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783.64579999999989</v>
      </c>
    </row>
    <row r="363" spans="1:25" x14ac:dyDescent="0.2">
      <c r="A363" s="79">
        <f t="shared" si="15"/>
        <v>42627</v>
      </c>
      <c r="B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872.55579999999998</v>
      </c>
      <c r="C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915.75579999999991</v>
      </c>
      <c r="D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953.5157999999999</v>
      </c>
      <c r="E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934.14580000000001</v>
      </c>
      <c r="F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953.42579999999998</v>
      </c>
      <c r="G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953.33579999999995</v>
      </c>
      <c r="H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897.64579999999989</v>
      </c>
      <c r="I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1217.8658</v>
      </c>
      <c r="J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1194.4358</v>
      </c>
      <c r="K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1018.9258</v>
      </c>
      <c r="L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974.66579999999999</v>
      </c>
      <c r="M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965.79579999999999</v>
      </c>
      <c r="N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1018.8858</v>
      </c>
      <c r="O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1018.9258</v>
      </c>
      <c r="P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1018.8658</v>
      </c>
      <c r="Q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956.02579999999989</v>
      </c>
      <c r="R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970.92579999999998</v>
      </c>
      <c r="S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1018.9657999999999</v>
      </c>
      <c r="T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888.77579999999989</v>
      </c>
      <c r="U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798.96579999999994</v>
      </c>
      <c r="V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862.66579999999999</v>
      </c>
      <c r="W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949.67579999999998</v>
      </c>
      <c r="X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1001.2257999999999</v>
      </c>
      <c r="Y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776.96579999999994</v>
      </c>
    </row>
    <row r="364" spans="1:25" x14ac:dyDescent="0.2">
      <c r="A364" s="79">
        <f t="shared" si="15"/>
        <v>42628</v>
      </c>
      <c r="B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872.44579999999996</v>
      </c>
      <c r="C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915.53579999999999</v>
      </c>
      <c r="D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953.45579999999995</v>
      </c>
      <c r="E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953.32579999999996</v>
      </c>
      <c r="F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953.16579999999999</v>
      </c>
      <c r="G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953.23579999999993</v>
      </c>
      <c r="H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933.30579999999998</v>
      </c>
      <c r="I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1267.8458000000001</v>
      </c>
      <c r="J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1234.8758</v>
      </c>
      <c r="K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1078.4158</v>
      </c>
      <c r="L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1058.4957999999999</v>
      </c>
      <c r="M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1078.6958</v>
      </c>
      <c r="N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1100.0958000000001</v>
      </c>
      <c r="O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1100.0858000000001</v>
      </c>
      <c r="P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1122.3457999999998</v>
      </c>
      <c r="Q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1018.5158</v>
      </c>
      <c r="R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1018.5958000000001</v>
      </c>
      <c r="S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1062.1157999999998</v>
      </c>
      <c r="T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888.87580000000003</v>
      </c>
      <c r="U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799.18579999999997</v>
      </c>
      <c r="V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863.11580000000004</v>
      </c>
      <c r="W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949.93579999999997</v>
      </c>
      <c r="X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1001.2257999999999</v>
      </c>
      <c r="Y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783.10580000000004</v>
      </c>
    </row>
    <row r="365" spans="1:25" x14ac:dyDescent="0.2">
      <c r="A365" s="79">
        <f t="shared" si="15"/>
        <v>42629</v>
      </c>
      <c r="B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872.72579999999994</v>
      </c>
      <c r="C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915.94579999999996</v>
      </c>
      <c r="D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953.66579999999999</v>
      </c>
      <c r="E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953.50579999999991</v>
      </c>
      <c r="F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953.46579999999994</v>
      </c>
      <c r="G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953.42579999999998</v>
      </c>
      <c r="H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933.79579999999999</v>
      </c>
      <c r="I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1268.6558</v>
      </c>
      <c r="J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1235.0657999999999</v>
      </c>
      <c r="K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1078.8057999999999</v>
      </c>
      <c r="L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1058.3957999999998</v>
      </c>
      <c r="M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1079.1257999999998</v>
      </c>
      <c r="N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1100.1058</v>
      </c>
      <c r="O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1099.9957999999999</v>
      </c>
      <c r="P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1122.2058</v>
      </c>
      <c r="Q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1018.1057999999999</v>
      </c>
      <c r="R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1018.0558</v>
      </c>
      <c r="S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1062.0657999999999</v>
      </c>
      <c r="T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888.72579999999994</v>
      </c>
      <c r="U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799.50579999999991</v>
      </c>
      <c r="V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863.25580000000002</v>
      </c>
      <c r="W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950.8857999999999</v>
      </c>
      <c r="X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1002.2457999999999</v>
      </c>
      <c r="Y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781.51580000000001</v>
      </c>
    </row>
    <row r="366" spans="1:25" x14ac:dyDescent="0.2">
      <c r="A366" s="79">
        <f t="shared" si="15"/>
        <v>42630</v>
      </c>
      <c r="B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927.03579999999999</v>
      </c>
      <c r="C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966.79579999999999</v>
      </c>
      <c r="D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1010.2357999999999</v>
      </c>
      <c r="E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1010.1157999999999</v>
      </c>
      <c r="F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1009.9757999999999</v>
      </c>
      <c r="G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987.83579999999995</v>
      </c>
      <c r="H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945.81580000000008</v>
      </c>
      <c r="I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872.84579999999994</v>
      </c>
      <c r="J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769.75579999999991</v>
      </c>
      <c r="K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1146.6958</v>
      </c>
      <c r="L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1102.5157999999999</v>
      </c>
      <c r="M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1124.3057999999999</v>
      </c>
      <c r="N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1124.2357999999999</v>
      </c>
      <c r="O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1170.8157999999999</v>
      </c>
      <c r="P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1146.8157999999999</v>
      </c>
      <c r="Q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1146.9558</v>
      </c>
      <c r="R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1159.1157999999998</v>
      </c>
      <c r="S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1081.6858</v>
      </c>
      <c r="T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868.82579999999996</v>
      </c>
      <c r="U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803.7758</v>
      </c>
      <c r="V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820.16579999999988</v>
      </c>
      <c r="W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882.47579999999994</v>
      </c>
      <c r="X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1023.8058</v>
      </c>
      <c r="Y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761.17579999999998</v>
      </c>
    </row>
    <row r="367" spans="1:25" x14ac:dyDescent="0.2">
      <c r="A367" s="79">
        <f t="shared" si="15"/>
        <v>42631</v>
      </c>
      <c r="B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908.49580000000003</v>
      </c>
      <c r="C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946.59579999999994</v>
      </c>
      <c r="D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1010.2457999999999</v>
      </c>
      <c r="E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1010.0857999999999</v>
      </c>
      <c r="F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1010.0558</v>
      </c>
      <c r="G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987.97579999999994</v>
      </c>
      <c r="H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946.19579999999996</v>
      </c>
      <c r="I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946.17579999999998</v>
      </c>
      <c r="J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825.5258</v>
      </c>
      <c r="K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1195.6357999999998</v>
      </c>
      <c r="L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1170.9358</v>
      </c>
      <c r="M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1147.3657999999998</v>
      </c>
      <c r="N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1147.5057999999999</v>
      </c>
      <c r="O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1183.4558</v>
      </c>
      <c r="P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1221.9158</v>
      </c>
      <c r="Q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1221.1858</v>
      </c>
      <c r="R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1221.3058000000001</v>
      </c>
      <c r="S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1195.6057999999998</v>
      </c>
      <c r="T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909.70580000000007</v>
      </c>
      <c r="U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798.1357999999999</v>
      </c>
      <c r="V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820.27579999999989</v>
      </c>
      <c r="W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882.58580000000006</v>
      </c>
      <c r="X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1023.8458000000001</v>
      </c>
      <c r="Y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761.46579999999994</v>
      </c>
    </row>
    <row r="368" spans="1:25" x14ac:dyDescent="0.2">
      <c r="A368" s="79">
        <f t="shared" si="15"/>
        <v>42632</v>
      </c>
      <c r="B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872.58579999999995</v>
      </c>
      <c r="C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915.56579999999997</v>
      </c>
      <c r="D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953.19579999999996</v>
      </c>
      <c r="E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953.1558</v>
      </c>
      <c r="F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953.18579999999997</v>
      </c>
      <c r="G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953.41579999999988</v>
      </c>
      <c r="H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915.30579999999998</v>
      </c>
      <c r="I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1194.2257999999999</v>
      </c>
      <c r="J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1182.1758</v>
      </c>
      <c r="K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1038.2657999999999</v>
      </c>
      <c r="L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983.2657999999999</v>
      </c>
      <c r="M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1000.9058</v>
      </c>
      <c r="N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1057.8157999999999</v>
      </c>
      <c r="O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1038.1558</v>
      </c>
      <c r="P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1028.5657999999999</v>
      </c>
      <c r="Q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978.08579999999995</v>
      </c>
      <c r="R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985.71579999999994</v>
      </c>
      <c r="S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962.95579999999995</v>
      </c>
      <c r="T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863.81579999999997</v>
      </c>
      <c r="U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769.99580000000003</v>
      </c>
      <c r="V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837.7758</v>
      </c>
      <c r="W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904.79579999999999</v>
      </c>
      <c r="X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956.02579999999989</v>
      </c>
      <c r="Y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778.78579999999988</v>
      </c>
    </row>
    <row r="369" spans="1:27" x14ac:dyDescent="0.2">
      <c r="A369" s="79">
        <f t="shared" si="15"/>
        <v>42633</v>
      </c>
      <c r="B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848.9058</v>
      </c>
      <c r="C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881.17579999999998</v>
      </c>
      <c r="D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915.70579999999995</v>
      </c>
      <c r="E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934.07579999999996</v>
      </c>
      <c r="F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934.02579999999989</v>
      </c>
      <c r="G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897.56579999999997</v>
      </c>
      <c r="H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871.75579999999991</v>
      </c>
      <c r="I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1193.7257999999999</v>
      </c>
      <c r="J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1121.3557999999998</v>
      </c>
      <c r="K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1018.5958000000001</v>
      </c>
      <c r="L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982.82579999999996</v>
      </c>
      <c r="M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965.80579999999998</v>
      </c>
      <c r="N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1018.5158</v>
      </c>
      <c r="O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1018.7157999999999</v>
      </c>
      <c r="P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1018.7157999999999</v>
      </c>
      <c r="Q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970.19579999999996</v>
      </c>
      <c r="R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985.50579999999991</v>
      </c>
      <c r="S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978.09579999999994</v>
      </c>
      <c r="T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829.86580000000004</v>
      </c>
      <c r="U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760.75580000000002</v>
      </c>
      <c r="V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813.73579999999993</v>
      </c>
      <c r="W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876.44579999999996</v>
      </c>
      <c r="X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927.55579999999998</v>
      </c>
      <c r="Y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818.12580000000003</v>
      </c>
    </row>
    <row r="370" spans="1:27" x14ac:dyDescent="0.2">
      <c r="A370" s="79">
        <f t="shared" si="15"/>
        <v>42634</v>
      </c>
      <c r="B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848.58579999999995</v>
      </c>
      <c r="C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880.81579999999997</v>
      </c>
      <c r="D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915.5258</v>
      </c>
      <c r="E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934.02579999999989</v>
      </c>
      <c r="F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933.99579999999992</v>
      </c>
      <c r="G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897.6357999999999</v>
      </c>
      <c r="H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871.70579999999995</v>
      </c>
      <c r="I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1194.0357999999999</v>
      </c>
      <c r="J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1182.1758</v>
      </c>
      <c r="K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1078.6358</v>
      </c>
      <c r="L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1038.3057999999999</v>
      </c>
      <c r="M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1058.2457999999999</v>
      </c>
      <c r="N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1100.1958</v>
      </c>
      <c r="O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1111.2557999999999</v>
      </c>
      <c r="P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1078.5857999999998</v>
      </c>
      <c r="Q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1026.5557999999999</v>
      </c>
      <c r="R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1070.9857999999999</v>
      </c>
      <c r="S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1035.8858</v>
      </c>
      <c r="T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864.37580000000003</v>
      </c>
      <c r="U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761.20579999999995</v>
      </c>
      <c r="V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813.88580000000002</v>
      </c>
      <c r="W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890.41579999999999</v>
      </c>
      <c r="X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955.93579999999997</v>
      </c>
      <c r="Y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788.7657999999999</v>
      </c>
    </row>
    <row r="371" spans="1:27" x14ac:dyDescent="0.2">
      <c r="A371" s="79">
        <f t="shared" si="15"/>
        <v>42635</v>
      </c>
      <c r="B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864.39580000000001</v>
      </c>
      <c r="C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897.75579999999991</v>
      </c>
      <c r="D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933.95579999999995</v>
      </c>
      <c r="E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953.1558</v>
      </c>
      <c r="F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952.93579999999997</v>
      </c>
      <c r="G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933.66579999999999</v>
      </c>
      <c r="H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863.66579999999999</v>
      </c>
      <c r="I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1194.1858</v>
      </c>
      <c r="J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1181.9358</v>
      </c>
      <c r="K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1099.9258</v>
      </c>
      <c r="L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1068.3357999999998</v>
      </c>
      <c r="M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1078.7657999999999</v>
      </c>
      <c r="N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1122.5857999999998</v>
      </c>
      <c r="O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1122.4358</v>
      </c>
      <c r="P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1111.2757999999999</v>
      </c>
      <c r="Q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1010.0058</v>
      </c>
      <c r="R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1018.2058</v>
      </c>
      <c r="S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1018.3358000000001</v>
      </c>
      <c r="T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830.20579999999995</v>
      </c>
      <c r="U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761.00580000000002</v>
      </c>
      <c r="V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813.50579999999991</v>
      </c>
      <c r="W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890.1558</v>
      </c>
      <c r="X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955.70579999999995</v>
      </c>
      <c r="Y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786.84580000000005</v>
      </c>
    </row>
    <row r="372" spans="1:27" x14ac:dyDescent="0.2">
      <c r="A372" s="79">
        <f t="shared" si="15"/>
        <v>42636</v>
      </c>
      <c r="B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864.33580000000006</v>
      </c>
      <c r="C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897.83579999999995</v>
      </c>
      <c r="D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933.84579999999994</v>
      </c>
      <c r="E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953.21579999999994</v>
      </c>
      <c r="F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952.88580000000002</v>
      </c>
      <c r="G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933.34579999999994</v>
      </c>
      <c r="H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863.29579999999999</v>
      </c>
      <c r="I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1194.4458</v>
      </c>
      <c r="J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1250.3658</v>
      </c>
      <c r="K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1183.5057999999999</v>
      </c>
      <c r="L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1183.7157999999999</v>
      </c>
      <c r="M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1183.5057999999999</v>
      </c>
      <c r="N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1183.1858</v>
      </c>
      <c r="O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1183.0757999999998</v>
      </c>
      <c r="P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1183.1358</v>
      </c>
      <c r="Q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1010.2257999999999</v>
      </c>
      <c r="R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986.33579999999995</v>
      </c>
      <c r="S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941.86579999999992</v>
      </c>
      <c r="T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789.11580000000004</v>
      </c>
      <c r="U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761.05579999999998</v>
      </c>
      <c r="V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813.35579999999993</v>
      </c>
      <c r="W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889.7758</v>
      </c>
      <c r="X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955.54579999999999</v>
      </c>
      <c r="Y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786.75580000000002</v>
      </c>
    </row>
    <row r="373" spans="1:27" x14ac:dyDescent="0.2">
      <c r="A373" s="79">
        <f t="shared" si="15"/>
        <v>42637</v>
      </c>
      <c r="B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889.43579999999997</v>
      </c>
      <c r="C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945.45579999999995</v>
      </c>
      <c r="D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965.36580000000004</v>
      </c>
      <c r="E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986.50580000000002</v>
      </c>
      <c r="F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986.54579999999999</v>
      </c>
      <c r="G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965.21579999999994</v>
      </c>
      <c r="H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925.33580000000006</v>
      </c>
      <c r="I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907.53579999999999</v>
      </c>
      <c r="J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796.57579999999996</v>
      </c>
      <c r="K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1147.0457999999999</v>
      </c>
      <c r="L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1102.4957999999999</v>
      </c>
      <c r="M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1102.4057999999998</v>
      </c>
      <c r="N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1147.0357999999999</v>
      </c>
      <c r="O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1170.8657999999998</v>
      </c>
      <c r="P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1196.0857999999998</v>
      </c>
      <c r="Q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1195.6257999999998</v>
      </c>
      <c r="R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1221.6658</v>
      </c>
      <c r="S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1006.4458</v>
      </c>
      <c r="T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797.7758</v>
      </c>
      <c r="U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771.64580000000001</v>
      </c>
      <c r="V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797.72579999999994</v>
      </c>
      <c r="W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869.03579999999999</v>
      </c>
      <c r="X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987.58579999999995</v>
      </c>
      <c r="Y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776.37580000000003</v>
      </c>
    </row>
    <row r="374" spans="1:27" x14ac:dyDescent="0.2">
      <c r="A374" s="79">
        <f t="shared" si="15"/>
        <v>42638</v>
      </c>
      <c r="B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907.66579999999999</v>
      </c>
      <c r="C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945.47579999999994</v>
      </c>
      <c r="D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965.58579999999995</v>
      </c>
      <c r="E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986.61579999999992</v>
      </c>
      <c r="F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986.58579999999995</v>
      </c>
      <c r="G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965.6558</v>
      </c>
      <c r="H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945.19579999999996</v>
      </c>
      <c r="I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889.45579999999995</v>
      </c>
      <c r="J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817.82579999999996</v>
      </c>
      <c r="K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1369.7457999999999</v>
      </c>
      <c r="L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1369.7557999999999</v>
      </c>
      <c r="M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1369.9158</v>
      </c>
      <c r="N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1369.7157999999999</v>
      </c>
      <c r="O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1369.5557999999999</v>
      </c>
      <c r="P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1221.0458000000001</v>
      </c>
      <c r="Q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1221.0258000000001</v>
      </c>
      <c r="R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1022.9757999999999</v>
      </c>
      <c r="S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939.2657999999999</v>
      </c>
      <c r="T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765.83580000000006</v>
      </c>
      <c r="U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763.63580000000002</v>
      </c>
      <c r="V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776.43579999999997</v>
      </c>
      <c r="W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831.33579999999995</v>
      </c>
      <c r="X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923.75579999999991</v>
      </c>
      <c r="Y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797.30579999999998</v>
      </c>
    </row>
    <row r="375" spans="1:27" x14ac:dyDescent="0.2">
      <c r="A375" s="79">
        <f t="shared" si="15"/>
        <v>42639</v>
      </c>
      <c r="B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864.16579999999988</v>
      </c>
      <c r="C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897.29579999999999</v>
      </c>
      <c r="D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914.98580000000004</v>
      </c>
      <c r="E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914.9058</v>
      </c>
      <c r="F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933.38580000000002</v>
      </c>
      <c r="G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933.51580000000001</v>
      </c>
      <c r="H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847.9058</v>
      </c>
      <c r="I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1149.8157999999999</v>
      </c>
      <c r="J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1250.5857999999998</v>
      </c>
      <c r="K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1124.0457999999999</v>
      </c>
      <c r="L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1090.7157999999999</v>
      </c>
      <c r="M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1101.7657999999999</v>
      </c>
      <c r="N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1196.5657999999999</v>
      </c>
      <c r="O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1196.2457999999999</v>
      </c>
      <c r="P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1196.1458</v>
      </c>
      <c r="Q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1090.2457999999999</v>
      </c>
      <c r="R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986.56579999999997</v>
      </c>
      <c r="S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830.37579999999991</v>
      </c>
      <c r="T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768.68579999999997</v>
      </c>
      <c r="U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795.66579999999999</v>
      </c>
      <c r="V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780.31579999999997</v>
      </c>
      <c r="W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837.56579999999997</v>
      </c>
      <c r="X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875.91579999999999</v>
      </c>
      <c r="Y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806.5258</v>
      </c>
    </row>
    <row r="376" spans="1:27" x14ac:dyDescent="0.2">
      <c r="A376" s="79">
        <f t="shared" si="15"/>
        <v>42640</v>
      </c>
      <c r="B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850.1558</v>
      </c>
      <c r="C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881.63580000000002</v>
      </c>
      <c r="D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898.20579999999995</v>
      </c>
      <c r="E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898.11580000000004</v>
      </c>
      <c r="F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916.48580000000004</v>
      </c>
      <c r="G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916.22580000000005</v>
      </c>
      <c r="H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834.0258</v>
      </c>
      <c r="I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1130.1758</v>
      </c>
      <c r="J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1223.2357999999999</v>
      </c>
      <c r="K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959.25580000000002</v>
      </c>
      <c r="L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935.28579999999988</v>
      </c>
      <c r="M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943.34580000000005</v>
      </c>
      <c r="N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967.28579999999999</v>
      </c>
      <c r="O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967.13580000000002</v>
      </c>
      <c r="P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934.55579999999998</v>
      </c>
      <c r="Q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888.69579999999996</v>
      </c>
      <c r="R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870.7657999999999</v>
      </c>
      <c r="S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820.46580000000006</v>
      </c>
      <c r="T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776.11579999999992</v>
      </c>
      <c r="U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769.17579999999998</v>
      </c>
      <c r="V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770.38580000000002</v>
      </c>
      <c r="W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832.85579999999993</v>
      </c>
      <c r="X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901.99580000000003</v>
      </c>
      <c r="Y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813.69579999999996</v>
      </c>
      <c r="AA376" s="80"/>
    </row>
    <row r="377" spans="1:27" x14ac:dyDescent="0.2">
      <c r="A377" s="79">
        <f t="shared" si="15"/>
        <v>42641</v>
      </c>
      <c r="B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792.20579999999995</v>
      </c>
      <c r="C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765.34579999999994</v>
      </c>
      <c r="D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797.69579999999996</v>
      </c>
      <c r="E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818.57579999999996</v>
      </c>
      <c r="F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818.84579999999994</v>
      </c>
      <c r="G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797.83579999999995</v>
      </c>
      <c r="H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777.64580000000001</v>
      </c>
      <c r="I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978.9058</v>
      </c>
      <c r="J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950.51580000000001</v>
      </c>
      <c r="K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850.30579999999998</v>
      </c>
      <c r="L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837.51580000000001</v>
      </c>
      <c r="M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856.78579999999999</v>
      </c>
      <c r="N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897.53579999999999</v>
      </c>
      <c r="O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919.71579999999994</v>
      </c>
      <c r="P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919.70579999999995</v>
      </c>
      <c r="Q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901.71579999999994</v>
      </c>
      <c r="R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901.93579999999997</v>
      </c>
      <c r="S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848.36579999999992</v>
      </c>
      <c r="T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832.44579999999996</v>
      </c>
      <c r="U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881.19579999999996</v>
      </c>
      <c r="V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841.71579999999994</v>
      </c>
      <c r="W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775.9058</v>
      </c>
      <c r="X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819.51580000000001</v>
      </c>
      <c r="Y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940.05579999999998</v>
      </c>
    </row>
    <row r="378" spans="1:27" x14ac:dyDescent="0.2">
      <c r="A378" s="79">
        <f t="shared" si="15"/>
        <v>42642</v>
      </c>
      <c r="B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779.12580000000003</v>
      </c>
      <c r="C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766.29579999999999</v>
      </c>
      <c r="D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790.57580000000007</v>
      </c>
      <c r="E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803.99580000000003</v>
      </c>
      <c r="F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804.21579999999994</v>
      </c>
      <c r="G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777.83579999999995</v>
      </c>
      <c r="H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774.85579999999993</v>
      </c>
      <c r="I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1018.3058000000001</v>
      </c>
      <c r="J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983.71580000000006</v>
      </c>
      <c r="K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862.91579999999999</v>
      </c>
      <c r="L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869.47579999999994</v>
      </c>
      <c r="M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869.45579999999995</v>
      </c>
      <c r="N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903.9058</v>
      </c>
      <c r="O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918.79579999999999</v>
      </c>
      <c r="P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919.31579999999997</v>
      </c>
      <c r="Q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876.36580000000004</v>
      </c>
      <c r="R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876.7657999999999</v>
      </c>
      <c r="S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789.97579999999994</v>
      </c>
      <c r="T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881.32579999999996</v>
      </c>
      <c r="U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859.68579999999997</v>
      </c>
      <c r="V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812.3857999999999</v>
      </c>
      <c r="W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793.29579999999999</v>
      </c>
      <c r="X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798.45579999999995</v>
      </c>
      <c r="Y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884.23579999999993</v>
      </c>
    </row>
    <row r="379" spans="1:27" x14ac:dyDescent="0.2">
      <c r="A379" s="79">
        <f t="shared" ref="A379:A380" si="16">A342</f>
        <v>42643</v>
      </c>
      <c r="B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778.48579999999993</v>
      </c>
      <c r="C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790.61580000000004</v>
      </c>
      <c r="D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818.41579999999999</v>
      </c>
      <c r="E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833.11579999999992</v>
      </c>
      <c r="F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833.34580000000005</v>
      </c>
      <c r="G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804.44579999999996</v>
      </c>
      <c r="H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766.43579999999997</v>
      </c>
      <c r="I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1035.3358000000001</v>
      </c>
      <c r="J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1020.3657999999999</v>
      </c>
      <c r="K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919.59579999999994</v>
      </c>
      <c r="L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890.41579999999999</v>
      </c>
      <c r="M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890.29579999999987</v>
      </c>
      <c r="N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890.18579999999997</v>
      </c>
      <c r="O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904.57580000000007</v>
      </c>
      <c r="P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876.26580000000001</v>
      </c>
      <c r="Q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798.36580000000004</v>
      </c>
      <c r="R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769.48579999999993</v>
      </c>
      <c r="S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793.53579999999999</v>
      </c>
      <c r="T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884.1558</v>
      </c>
      <c r="U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885.96579999999994</v>
      </c>
      <c r="V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821.68579999999997</v>
      </c>
      <c r="W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776.97579999999994</v>
      </c>
      <c r="X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819.0157999999999</v>
      </c>
      <c r="Y379" s="136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910.77579999999989</v>
      </c>
    </row>
    <row r="380" spans="1:27" hidden="1" x14ac:dyDescent="0.2">
      <c r="A380" s="79">
        <f t="shared" si="16"/>
        <v>42644</v>
      </c>
      <c r="B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C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D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E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F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G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H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I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J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K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L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M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N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O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P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Q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R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S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T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U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V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W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X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Y380" s="136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</row>
    <row r="381" spans="1:27" x14ac:dyDescent="0.2">
      <c r="A381" s="85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</row>
    <row r="382" spans="1:27" x14ac:dyDescent="0.25">
      <c r="A382" s="87" t="s">
        <v>151</v>
      </c>
    </row>
    <row r="383" spans="1:27" ht="12.75" x14ac:dyDescent="0.2">
      <c r="A383" s="167" t="s">
        <v>48</v>
      </c>
      <c r="B383" s="170" t="s">
        <v>121</v>
      </c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1"/>
      <c r="U383" s="171"/>
      <c r="V383" s="171"/>
      <c r="W383" s="171"/>
      <c r="X383" s="171"/>
      <c r="Y383" s="172"/>
    </row>
    <row r="384" spans="1:27" ht="12.75" x14ac:dyDescent="0.2">
      <c r="A384" s="168"/>
      <c r="B384" s="173"/>
      <c r="C384" s="174"/>
      <c r="D384" s="174"/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5"/>
    </row>
    <row r="385" spans="1:25" ht="12.75" x14ac:dyDescent="0.2">
      <c r="A385" s="168"/>
      <c r="B385" s="176" t="s">
        <v>122</v>
      </c>
      <c r="C385" s="165" t="s">
        <v>123</v>
      </c>
      <c r="D385" s="165" t="s">
        <v>124</v>
      </c>
      <c r="E385" s="165" t="s">
        <v>125</v>
      </c>
      <c r="F385" s="165" t="s">
        <v>126</v>
      </c>
      <c r="G385" s="165" t="s">
        <v>127</v>
      </c>
      <c r="H385" s="165" t="s">
        <v>128</v>
      </c>
      <c r="I385" s="165" t="s">
        <v>129</v>
      </c>
      <c r="J385" s="165" t="s">
        <v>130</v>
      </c>
      <c r="K385" s="165" t="s">
        <v>131</v>
      </c>
      <c r="L385" s="165" t="s">
        <v>132</v>
      </c>
      <c r="M385" s="165" t="s">
        <v>133</v>
      </c>
      <c r="N385" s="178" t="s">
        <v>134</v>
      </c>
      <c r="O385" s="165" t="s">
        <v>135</v>
      </c>
      <c r="P385" s="165" t="s">
        <v>136</v>
      </c>
      <c r="Q385" s="165" t="s">
        <v>137</v>
      </c>
      <c r="R385" s="165" t="s">
        <v>138</v>
      </c>
      <c r="S385" s="165" t="s">
        <v>139</v>
      </c>
      <c r="T385" s="165" t="s">
        <v>140</v>
      </c>
      <c r="U385" s="165" t="s">
        <v>141</v>
      </c>
      <c r="V385" s="165" t="s">
        <v>142</v>
      </c>
      <c r="W385" s="165" t="s">
        <v>143</v>
      </c>
      <c r="X385" s="165" t="s">
        <v>144</v>
      </c>
      <c r="Y385" s="165" t="s">
        <v>145</v>
      </c>
    </row>
    <row r="386" spans="1:25" ht="12.75" x14ac:dyDescent="0.2">
      <c r="A386" s="169"/>
      <c r="B386" s="177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79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</row>
    <row r="387" spans="1:25" x14ac:dyDescent="0.2">
      <c r="A387" s="79">
        <f t="shared" ref="A387:A415" si="17">A350</f>
        <v>42614</v>
      </c>
      <c r="B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796.60580000000004</v>
      </c>
      <c r="C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855.78579999999999</v>
      </c>
      <c r="D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925.81579999999997</v>
      </c>
      <c r="E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945.1357999999999</v>
      </c>
      <c r="F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965.33579999999995</v>
      </c>
      <c r="G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985.89580000000001</v>
      </c>
      <c r="H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925.61580000000004</v>
      </c>
      <c r="I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1282.7757999999999</v>
      </c>
      <c r="J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1211.6058</v>
      </c>
      <c r="K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1036.8457999999998</v>
      </c>
      <c r="L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989.47579999999994</v>
      </c>
      <c r="M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989.73580000000004</v>
      </c>
      <c r="N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990.19579999999996</v>
      </c>
      <c r="O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990.58579999999995</v>
      </c>
      <c r="P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990.78579999999999</v>
      </c>
      <c r="Q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915.94580000000008</v>
      </c>
      <c r="R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916.1558</v>
      </c>
      <c r="S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951.39580000000001</v>
      </c>
      <c r="T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945.48580000000004</v>
      </c>
      <c r="U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813.33579999999995</v>
      </c>
      <c r="V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839.53579999999999</v>
      </c>
      <c r="W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893.27579999999989</v>
      </c>
      <c r="X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929.23580000000004</v>
      </c>
      <c r="Y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765.1558</v>
      </c>
    </row>
    <row r="388" spans="1:25" x14ac:dyDescent="0.2">
      <c r="A388" s="79">
        <f t="shared" si="17"/>
        <v>42615</v>
      </c>
      <c r="B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809.72579999999994</v>
      </c>
      <c r="C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872.10580000000004</v>
      </c>
      <c r="D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935.25580000000002</v>
      </c>
      <c r="E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906.88580000000002</v>
      </c>
      <c r="F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944.70579999999995</v>
      </c>
      <c r="G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986.35580000000004</v>
      </c>
      <c r="H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925.80579999999998</v>
      </c>
      <c r="I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1282.7257999999999</v>
      </c>
      <c r="J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1211.9258</v>
      </c>
      <c r="K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1037.9358</v>
      </c>
      <c r="L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1009.6257999999999</v>
      </c>
      <c r="M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1010.4858</v>
      </c>
      <c r="N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1009.8458000000001</v>
      </c>
      <c r="O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1009.5658</v>
      </c>
      <c r="P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1009.7058</v>
      </c>
      <c r="Q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930.33579999999995</v>
      </c>
      <c r="R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930.48579999999993</v>
      </c>
      <c r="S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952.05579999999998</v>
      </c>
      <c r="T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945.24579999999992</v>
      </c>
      <c r="U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798.68579999999997</v>
      </c>
      <c r="V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840.4058</v>
      </c>
      <c r="W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901.47580000000005</v>
      </c>
      <c r="X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959.05579999999998</v>
      </c>
      <c r="Y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765.9058</v>
      </c>
    </row>
    <row r="389" spans="1:25" x14ac:dyDescent="0.2">
      <c r="A389" s="79">
        <f t="shared" si="17"/>
        <v>42616</v>
      </c>
      <c r="B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864.10579999999993</v>
      </c>
      <c r="C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918.26580000000001</v>
      </c>
      <c r="D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957.6558</v>
      </c>
      <c r="E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979.10580000000004</v>
      </c>
      <c r="F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1001.7758</v>
      </c>
      <c r="G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1002.5257999999999</v>
      </c>
      <c r="H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900.31579999999997</v>
      </c>
      <c r="I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755.28579999999988</v>
      </c>
      <c r="J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772.62580000000003</v>
      </c>
      <c r="K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1060.1758</v>
      </c>
      <c r="L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1070.6858</v>
      </c>
      <c r="M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1071.4058</v>
      </c>
      <c r="N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1070.1558</v>
      </c>
      <c r="O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1070.0657999999999</v>
      </c>
      <c r="P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1070.2857999999999</v>
      </c>
      <c r="Q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1070.2357999999999</v>
      </c>
      <c r="R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1070.4857999999999</v>
      </c>
      <c r="S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1031.2357999999999</v>
      </c>
      <c r="T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960.98579999999993</v>
      </c>
      <c r="U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858.17579999999998</v>
      </c>
      <c r="V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832.79579999999987</v>
      </c>
      <c r="W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912.94579999999996</v>
      </c>
      <c r="X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1069.9058</v>
      </c>
      <c r="Y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742.42579999999998</v>
      </c>
    </row>
    <row r="390" spans="1:25" x14ac:dyDescent="0.2">
      <c r="A390" s="79">
        <f t="shared" si="17"/>
        <v>42617</v>
      </c>
      <c r="B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865.45579999999995</v>
      </c>
      <c r="C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918.7758</v>
      </c>
      <c r="D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958.89580000000001</v>
      </c>
      <c r="E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979.93579999999997</v>
      </c>
      <c r="F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1002.4657999999999</v>
      </c>
      <c r="G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1003.3357999999999</v>
      </c>
      <c r="H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900.77579999999989</v>
      </c>
      <c r="I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756.34579999999994</v>
      </c>
      <c r="J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753.60580000000004</v>
      </c>
      <c r="K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1113.6758</v>
      </c>
      <c r="L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1091.4258</v>
      </c>
      <c r="M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1092.1057999999998</v>
      </c>
      <c r="N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1092.1057999999998</v>
      </c>
      <c r="O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1091.9957999999999</v>
      </c>
      <c r="P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1136.2357999999999</v>
      </c>
      <c r="Q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1136.6758</v>
      </c>
      <c r="R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1136.7058</v>
      </c>
      <c r="S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1071.5857999999998</v>
      </c>
      <c r="T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970.23579999999993</v>
      </c>
      <c r="U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872.22580000000005</v>
      </c>
      <c r="V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886.03579999999988</v>
      </c>
      <c r="W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944.86579999999992</v>
      </c>
      <c r="X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1092.7457999999999</v>
      </c>
      <c r="Y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776.70579999999995</v>
      </c>
    </row>
    <row r="391" spans="1:25" x14ac:dyDescent="0.2">
      <c r="A391" s="79">
        <f t="shared" si="17"/>
        <v>42618</v>
      </c>
      <c r="B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811.60579999999993</v>
      </c>
      <c r="C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873.76580000000001</v>
      </c>
      <c r="D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936.63580000000002</v>
      </c>
      <c r="E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926.86580000000004</v>
      </c>
      <c r="F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946.79579999999999</v>
      </c>
      <c r="G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947.09579999999994</v>
      </c>
      <c r="H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873.73580000000004</v>
      </c>
      <c r="I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1184.7957999999999</v>
      </c>
      <c r="J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1215.7557999999999</v>
      </c>
      <c r="K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1071.3758</v>
      </c>
      <c r="L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1011.5857999999999</v>
      </c>
      <c r="M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993.08579999999995</v>
      </c>
      <c r="N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1011.5457999999999</v>
      </c>
      <c r="O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1050.5657999999999</v>
      </c>
      <c r="P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1050.5457999999999</v>
      </c>
      <c r="Q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976.09579999999994</v>
      </c>
      <c r="R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960.76580000000001</v>
      </c>
      <c r="S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953.63580000000002</v>
      </c>
      <c r="T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892.05579999999998</v>
      </c>
      <c r="U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799.99580000000003</v>
      </c>
      <c r="V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868.57579999999996</v>
      </c>
      <c r="W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926.93579999999997</v>
      </c>
      <c r="X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1008.5558</v>
      </c>
      <c r="Y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746.91579999999999</v>
      </c>
    </row>
    <row r="392" spans="1:25" x14ac:dyDescent="0.2">
      <c r="A392" s="79">
        <f t="shared" si="17"/>
        <v>42619</v>
      </c>
      <c r="B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849.58580000000006</v>
      </c>
      <c r="C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890.76580000000001</v>
      </c>
      <c r="D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936.87580000000003</v>
      </c>
      <c r="E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946.42579999999998</v>
      </c>
      <c r="F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908.19579999999996</v>
      </c>
      <c r="G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946.47579999999994</v>
      </c>
      <c r="H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899.37580000000003</v>
      </c>
      <c r="I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1206.6858</v>
      </c>
      <c r="J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1240.9558</v>
      </c>
      <c r="K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1091.1658</v>
      </c>
      <c r="L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1070.0257999999999</v>
      </c>
      <c r="M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1070.0157999999999</v>
      </c>
      <c r="N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1091.6958</v>
      </c>
      <c r="O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1091.5457999999999</v>
      </c>
      <c r="P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1091.6858</v>
      </c>
      <c r="Q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991.07579999999996</v>
      </c>
      <c r="R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1033.3857999999998</v>
      </c>
      <c r="S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1060.1758</v>
      </c>
      <c r="T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991.49579999999992</v>
      </c>
      <c r="U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798.54579999999999</v>
      </c>
      <c r="V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840.61580000000004</v>
      </c>
      <c r="W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909.89579999999989</v>
      </c>
      <c r="X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959.45579999999995</v>
      </c>
      <c r="Y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756.55579999999998</v>
      </c>
    </row>
    <row r="393" spans="1:25" x14ac:dyDescent="0.2">
      <c r="A393" s="79">
        <f t="shared" si="17"/>
        <v>42620</v>
      </c>
      <c r="B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849.48579999999993</v>
      </c>
      <c r="C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890.79579999999999</v>
      </c>
      <c r="D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936.87580000000003</v>
      </c>
      <c r="E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946.42579999999998</v>
      </c>
      <c r="F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926.92579999999998</v>
      </c>
      <c r="G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946.48579999999993</v>
      </c>
      <c r="H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898.98579999999993</v>
      </c>
      <c r="I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1206.4358</v>
      </c>
      <c r="J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1240.9458</v>
      </c>
      <c r="K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1090.9857999999999</v>
      </c>
      <c r="L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1069.7957999999999</v>
      </c>
      <c r="M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1049.0857999999998</v>
      </c>
      <c r="N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1091.1558</v>
      </c>
      <c r="O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1090.9057999999998</v>
      </c>
      <c r="P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1091.3157999999999</v>
      </c>
      <c r="Q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975.13580000000002</v>
      </c>
      <c r="R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959.98579999999993</v>
      </c>
      <c r="S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991.33579999999995</v>
      </c>
      <c r="T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931.18579999999997</v>
      </c>
      <c r="U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788.31579999999997</v>
      </c>
      <c r="V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840.66579999999999</v>
      </c>
      <c r="W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909.83579999999995</v>
      </c>
      <c r="X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959.30579999999998</v>
      </c>
      <c r="Y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760.25579999999991</v>
      </c>
    </row>
    <row r="394" spans="1:25" x14ac:dyDescent="0.2">
      <c r="A394" s="79">
        <f t="shared" si="17"/>
        <v>42621</v>
      </c>
      <c r="B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842.62580000000003</v>
      </c>
      <c r="C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910.11579999999992</v>
      </c>
      <c r="D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948.26580000000001</v>
      </c>
      <c r="E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958.2657999999999</v>
      </c>
      <c r="F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958.20579999999995</v>
      </c>
      <c r="G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968.49579999999992</v>
      </c>
      <c r="H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892.10580000000004</v>
      </c>
      <c r="I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1197.6057999999998</v>
      </c>
      <c r="J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1189.4158</v>
      </c>
      <c r="K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1071.1058</v>
      </c>
      <c r="L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1040.8457999999998</v>
      </c>
      <c r="M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1050.5958000000001</v>
      </c>
      <c r="N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1092.8958</v>
      </c>
      <c r="O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1092.5057999999999</v>
      </c>
      <c r="P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1070.8358000000001</v>
      </c>
      <c r="Q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975.78579999999999</v>
      </c>
      <c r="R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975.97579999999994</v>
      </c>
      <c r="S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991.92579999999998</v>
      </c>
      <c r="T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891.62579999999991</v>
      </c>
      <c r="U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779.29579999999987</v>
      </c>
      <c r="V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828.62579999999991</v>
      </c>
      <c r="W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911.0258</v>
      </c>
      <c r="X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976.1558</v>
      </c>
      <c r="Y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748.68579999999997</v>
      </c>
    </row>
    <row r="395" spans="1:25" x14ac:dyDescent="0.2">
      <c r="A395" s="79">
        <f t="shared" si="17"/>
        <v>42622</v>
      </c>
      <c r="B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842.59580000000005</v>
      </c>
      <c r="C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909.79579999999999</v>
      </c>
      <c r="D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947.84579999999994</v>
      </c>
      <c r="E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958.03579999999988</v>
      </c>
      <c r="F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958.02579999999989</v>
      </c>
      <c r="G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968.30579999999998</v>
      </c>
      <c r="H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909.75579999999991</v>
      </c>
      <c r="I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1196.7857999999999</v>
      </c>
      <c r="J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1188.7357999999999</v>
      </c>
      <c r="K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1071.3157999999999</v>
      </c>
      <c r="L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1040.7557999999999</v>
      </c>
      <c r="M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1011.4857999999999</v>
      </c>
      <c r="N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1030.4857999999999</v>
      </c>
      <c r="O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1030.2957999999999</v>
      </c>
      <c r="P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1030.3157999999999</v>
      </c>
      <c r="Q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960.62580000000003</v>
      </c>
      <c r="R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976.61579999999992</v>
      </c>
      <c r="S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1008.9358</v>
      </c>
      <c r="T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931.8857999999999</v>
      </c>
      <c r="U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779.63580000000002</v>
      </c>
      <c r="V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828.97579999999994</v>
      </c>
      <c r="W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911.24579999999992</v>
      </c>
      <c r="X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976.42579999999998</v>
      </c>
      <c r="Y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747.91579999999988</v>
      </c>
    </row>
    <row r="396" spans="1:25" x14ac:dyDescent="0.2">
      <c r="A396" s="79">
        <f t="shared" si="17"/>
        <v>42623</v>
      </c>
      <c r="B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903.24580000000003</v>
      </c>
      <c r="C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962.12580000000003</v>
      </c>
      <c r="D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1006.1758</v>
      </c>
      <c r="E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1029.8257999999998</v>
      </c>
      <c r="F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1017.8558</v>
      </c>
      <c r="G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1029.6658</v>
      </c>
      <c r="H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961.66579999999988</v>
      </c>
      <c r="I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804.84579999999994</v>
      </c>
      <c r="J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764.18579999999997</v>
      </c>
      <c r="K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1073.1758</v>
      </c>
      <c r="L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1073.7457999999999</v>
      </c>
      <c r="M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1053.1958</v>
      </c>
      <c r="N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1094.6458</v>
      </c>
      <c r="O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1094.6658</v>
      </c>
      <c r="P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1073.5757999999998</v>
      </c>
      <c r="Q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1128.0157999999999</v>
      </c>
      <c r="R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1127.9657999999999</v>
      </c>
      <c r="S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1163.5157999999999</v>
      </c>
      <c r="T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938.53579999999999</v>
      </c>
      <c r="U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783.42579999999998</v>
      </c>
      <c r="V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788.98580000000004</v>
      </c>
      <c r="W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847.32579999999996</v>
      </c>
      <c r="X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979.24580000000003</v>
      </c>
      <c r="Y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762.09579999999994</v>
      </c>
    </row>
    <row r="397" spans="1:25" x14ac:dyDescent="0.2">
      <c r="A397" s="79">
        <f t="shared" si="17"/>
        <v>42624</v>
      </c>
      <c r="B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903.26580000000001</v>
      </c>
      <c r="C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973.00579999999991</v>
      </c>
      <c r="D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1017.8558</v>
      </c>
      <c r="E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1029.6257999999998</v>
      </c>
      <c r="F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1017.8558</v>
      </c>
      <c r="G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1054.7757999999999</v>
      </c>
      <c r="H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983.42579999999998</v>
      </c>
      <c r="I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941.6558</v>
      </c>
      <c r="J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835.37580000000003</v>
      </c>
      <c r="K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1241.3158000000001</v>
      </c>
      <c r="L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1163.1458</v>
      </c>
      <c r="M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1127.6958</v>
      </c>
      <c r="N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1127.6657999999998</v>
      </c>
      <c r="O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1163.0757999999998</v>
      </c>
      <c r="P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1162.9558</v>
      </c>
      <c r="Q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1128.0057999999999</v>
      </c>
      <c r="R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1128.3357999999998</v>
      </c>
      <c r="S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1163.8457999999998</v>
      </c>
      <c r="T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915.49579999999992</v>
      </c>
      <c r="U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799.54579999999999</v>
      </c>
      <c r="V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811.73579999999993</v>
      </c>
      <c r="W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880.98580000000004</v>
      </c>
      <c r="X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1025.2857999999999</v>
      </c>
      <c r="Y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743.93579999999997</v>
      </c>
    </row>
    <row r="398" spans="1:25" x14ac:dyDescent="0.2">
      <c r="A398" s="79">
        <f t="shared" si="17"/>
        <v>42625</v>
      </c>
      <c r="B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842.95579999999995</v>
      </c>
      <c r="C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910.32580000000007</v>
      </c>
      <c r="D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948.13580000000002</v>
      </c>
      <c r="E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968.47579999999994</v>
      </c>
      <c r="F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958.35580000000004</v>
      </c>
      <c r="G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989.96580000000006</v>
      </c>
      <c r="H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909.85579999999993</v>
      </c>
      <c r="I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1246.5757999999998</v>
      </c>
      <c r="J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1188.1257999999998</v>
      </c>
      <c r="K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1070.5557999999999</v>
      </c>
      <c r="L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1030.3358000000001</v>
      </c>
      <c r="M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1011.0658</v>
      </c>
      <c r="N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1030.0658000000001</v>
      </c>
      <c r="O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1050.0657999999999</v>
      </c>
      <c r="P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1070.9458</v>
      </c>
      <c r="Q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976.54579999999987</v>
      </c>
      <c r="R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1008.8557999999999</v>
      </c>
      <c r="S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1052.6858</v>
      </c>
      <c r="T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946.30579999999998</v>
      </c>
      <c r="U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788.71579999999994</v>
      </c>
      <c r="V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841.67579999999998</v>
      </c>
      <c r="W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926.18579999999997</v>
      </c>
      <c r="X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992.17579999999998</v>
      </c>
      <c r="Y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747.46579999999994</v>
      </c>
    </row>
    <row r="399" spans="1:25" x14ac:dyDescent="0.2">
      <c r="A399" s="79">
        <f t="shared" si="17"/>
        <v>42626</v>
      </c>
      <c r="B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850.72579999999994</v>
      </c>
      <c r="C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892.36580000000004</v>
      </c>
      <c r="D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910.4058</v>
      </c>
      <c r="E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929.09580000000005</v>
      </c>
      <c r="F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928.96580000000006</v>
      </c>
      <c r="G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948.48579999999993</v>
      </c>
      <c r="H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874.7657999999999</v>
      </c>
      <c r="I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1208.9258</v>
      </c>
      <c r="J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1162.4258</v>
      </c>
      <c r="K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1030.2557999999999</v>
      </c>
      <c r="L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975.42579999999998</v>
      </c>
      <c r="M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975.13580000000002</v>
      </c>
      <c r="N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992.73579999999993</v>
      </c>
      <c r="O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1001.6758</v>
      </c>
      <c r="P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1001.7958</v>
      </c>
      <c r="Q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961.07579999999996</v>
      </c>
      <c r="R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961.18579999999997</v>
      </c>
      <c r="S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992.58579999999995</v>
      </c>
      <c r="T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842.85579999999993</v>
      </c>
      <c r="U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769.74579999999992</v>
      </c>
      <c r="V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816.9058</v>
      </c>
      <c r="W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895.68579999999997</v>
      </c>
      <c r="X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945.74580000000003</v>
      </c>
      <c r="Y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765.20579999999995</v>
      </c>
    </row>
    <row r="400" spans="1:25" x14ac:dyDescent="0.2">
      <c r="A400" s="79">
        <f t="shared" si="17"/>
        <v>42627</v>
      </c>
      <c r="B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851.38580000000002</v>
      </c>
      <c r="C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893.25579999999991</v>
      </c>
      <c r="D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929.84579999999994</v>
      </c>
      <c r="E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911.07579999999996</v>
      </c>
      <c r="F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929.75580000000002</v>
      </c>
      <c r="G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929.67579999999998</v>
      </c>
      <c r="H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875.70579999999995</v>
      </c>
      <c r="I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1186.0557999999999</v>
      </c>
      <c r="J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1163.3457999999998</v>
      </c>
      <c r="K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993.24579999999992</v>
      </c>
      <c r="L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950.34579999999994</v>
      </c>
      <c r="M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941.75580000000002</v>
      </c>
      <c r="N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993.20579999999995</v>
      </c>
      <c r="O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993.24579999999992</v>
      </c>
      <c r="P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993.18579999999997</v>
      </c>
      <c r="Q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932.28579999999988</v>
      </c>
      <c r="R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946.71579999999994</v>
      </c>
      <c r="S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993.27579999999989</v>
      </c>
      <c r="T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867.09579999999994</v>
      </c>
      <c r="U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780.05579999999998</v>
      </c>
      <c r="V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841.79579999999999</v>
      </c>
      <c r="W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926.12579999999991</v>
      </c>
      <c r="X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976.09579999999994</v>
      </c>
      <c r="Y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758.73579999999993</v>
      </c>
    </row>
    <row r="401" spans="1:27" x14ac:dyDescent="0.2">
      <c r="A401" s="79">
        <f t="shared" si="17"/>
        <v>42628</v>
      </c>
      <c r="B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851.27579999999989</v>
      </c>
      <c r="C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893.03579999999999</v>
      </c>
      <c r="D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929.79579999999999</v>
      </c>
      <c r="E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929.66579999999999</v>
      </c>
      <c r="F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929.51580000000001</v>
      </c>
      <c r="G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929.57579999999996</v>
      </c>
      <c r="H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910.25579999999991</v>
      </c>
      <c r="I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1234.4957999999999</v>
      </c>
      <c r="J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1202.5457999999999</v>
      </c>
      <c r="K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1050.8958</v>
      </c>
      <c r="L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1031.5957999999998</v>
      </c>
      <c r="M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1051.1758</v>
      </c>
      <c r="N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1071.9158</v>
      </c>
      <c r="O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1071.9058</v>
      </c>
      <c r="P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1093.4757999999999</v>
      </c>
      <c r="Q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992.84579999999994</v>
      </c>
      <c r="R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992.92579999999998</v>
      </c>
      <c r="S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1035.1057999999998</v>
      </c>
      <c r="T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867.19579999999996</v>
      </c>
      <c r="U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780.26580000000001</v>
      </c>
      <c r="V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842.23580000000004</v>
      </c>
      <c r="W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926.37579999999991</v>
      </c>
      <c r="X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976.09579999999994</v>
      </c>
      <c r="Y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764.68579999999997</v>
      </c>
    </row>
    <row r="402" spans="1:27" x14ac:dyDescent="0.2">
      <c r="A402" s="79">
        <f t="shared" si="17"/>
        <v>42629</v>
      </c>
      <c r="B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851.54579999999999</v>
      </c>
      <c r="C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893.43579999999997</v>
      </c>
      <c r="D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929.99579999999992</v>
      </c>
      <c r="E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929.83579999999995</v>
      </c>
      <c r="F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929.80579999999998</v>
      </c>
      <c r="G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929.75580000000002</v>
      </c>
      <c r="H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910.73580000000004</v>
      </c>
      <c r="I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1235.2857999999999</v>
      </c>
      <c r="J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1202.7257999999999</v>
      </c>
      <c r="K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1051.2857999999999</v>
      </c>
      <c r="L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1031.5057999999999</v>
      </c>
      <c r="M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1051.5957999999998</v>
      </c>
      <c r="N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1071.9258</v>
      </c>
      <c r="O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1071.8157999999999</v>
      </c>
      <c r="P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1093.3457999999998</v>
      </c>
      <c r="Q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992.45579999999995</v>
      </c>
      <c r="R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992.39580000000001</v>
      </c>
      <c r="S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1035.0557999999999</v>
      </c>
      <c r="T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867.05579999999998</v>
      </c>
      <c r="U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780.58579999999995</v>
      </c>
      <c r="V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842.37580000000003</v>
      </c>
      <c r="W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927.30579999999998</v>
      </c>
      <c r="X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977.07579999999996</v>
      </c>
      <c r="Y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763.14580000000001</v>
      </c>
    </row>
    <row r="403" spans="1:27" x14ac:dyDescent="0.2">
      <c r="A403" s="79">
        <f t="shared" si="17"/>
        <v>42630</v>
      </c>
      <c r="B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904.18579999999997</v>
      </c>
      <c r="C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942.71579999999994</v>
      </c>
      <c r="D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984.82579999999996</v>
      </c>
      <c r="E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984.70579999999995</v>
      </c>
      <c r="F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984.56579999999997</v>
      </c>
      <c r="G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963.11579999999992</v>
      </c>
      <c r="H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922.38580000000002</v>
      </c>
      <c r="I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851.66579999999999</v>
      </c>
      <c r="J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751.74579999999992</v>
      </c>
      <c r="K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1117.0757999999998</v>
      </c>
      <c r="L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1074.2657999999999</v>
      </c>
      <c r="M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1095.3758</v>
      </c>
      <c r="N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1095.3057999999999</v>
      </c>
      <c r="O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1140.4558</v>
      </c>
      <c r="P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1117.1958</v>
      </c>
      <c r="Q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1117.3357999999998</v>
      </c>
      <c r="R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1129.1157999999998</v>
      </c>
      <c r="S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1054.0758000000001</v>
      </c>
      <c r="T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847.7657999999999</v>
      </c>
      <c r="U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784.72579999999994</v>
      </c>
      <c r="V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800.60579999999993</v>
      </c>
      <c r="W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860.99580000000003</v>
      </c>
      <c r="X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997.97579999999994</v>
      </c>
      <c r="Y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743.43579999999997</v>
      </c>
    </row>
    <row r="404" spans="1:27" x14ac:dyDescent="0.2">
      <c r="A404" s="79">
        <f t="shared" si="17"/>
        <v>42631</v>
      </c>
      <c r="B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886.21579999999994</v>
      </c>
      <c r="C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923.14580000000001</v>
      </c>
      <c r="D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984.83579999999995</v>
      </c>
      <c r="E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984.67579999999998</v>
      </c>
      <c r="F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984.64580000000001</v>
      </c>
      <c r="G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963.25579999999991</v>
      </c>
      <c r="H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922.75579999999991</v>
      </c>
      <c r="I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922.73579999999993</v>
      </c>
      <c r="J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805.80579999999998</v>
      </c>
      <c r="K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1164.5157999999999</v>
      </c>
      <c r="L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1140.5657999999999</v>
      </c>
      <c r="M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1117.7257999999999</v>
      </c>
      <c r="N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1117.8557999999998</v>
      </c>
      <c r="O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1152.7058</v>
      </c>
      <c r="P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1189.9757999999999</v>
      </c>
      <c r="Q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1189.2757999999999</v>
      </c>
      <c r="R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1189.3858</v>
      </c>
      <c r="S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1164.4757999999999</v>
      </c>
      <c r="T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887.38580000000002</v>
      </c>
      <c r="U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779.25579999999991</v>
      </c>
      <c r="V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800.71579999999994</v>
      </c>
      <c r="W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861.10580000000004</v>
      </c>
      <c r="X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998.00580000000002</v>
      </c>
      <c r="Y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743.70579999999995</v>
      </c>
    </row>
    <row r="405" spans="1:27" x14ac:dyDescent="0.2">
      <c r="A405" s="79">
        <f t="shared" si="17"/>
        <v>42632</v>
      </c>
      <c r="B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851.41579999999999</v>
      </c>
      <c r="C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893.07579999999996</v>
      </c>
      <c r="D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929.53579999999999</v>
      </c>
      <c r="E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929.50580000000002</v>
      </c>
      <c r="F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929.5258</v>
      </c>
      <c r="G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929.74579999999992</v>
      </c>
      <c r="H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892.81579999999997</v>
      </c>
      <c r="I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1163.1358</v>
      </c>
      <c r="J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1151.4657999999999</v>
      </c>
      <c r="K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1011.9858</v>
      </c>
      <c r="L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958.68579999999997</v>
      </c>
      <c r="M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975.78579999999999</v>
      </c>
      <c r="N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1030.9358</v>
      </c>
      <c r="O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1011.8758</v>
      </c>
      <c r="P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1002.5858000000001</v>
      </c>
      <c r="Q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953.66579999999999</v>
      </c>
      <c r="R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961.05579999999998</v>
      </c>
      <c r="S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938.99579999999992</v>
      </c>
      <c r="T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842.9058</v>
      </c>
      <c r="U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751.98580000000004</v>
      </c>
      <c r="V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817.67579999999998</v>
      </c>
      <c r="W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882.63580000000002</v>
      </c>
      <c r="X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932.28579999999988</v>
      </c>
      <c r="Y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760.49579999999992</v>
      </c>
    </row>
    <row r="406" spans="1:27" x14ac:dyDescent="0.2">
      <c r="A406" s="79">
        <f t="shared" si="17"/>
        <v>42633</v>
      </c>
      <c r="B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828.45579999999995</v>
      </c>
      <c r="C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859.73579999999993</v>
      </c>
      <c r="D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893.19579999999996</v>
      </c>
      <c r="E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911.00580000000002</v>
      </c>
      <c r="F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910.95579999999995</v>
      </c>
      <c r="G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875.61580000000004</v>
      </c>
      <c r="H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850.61579999999992</v>
      </c>
      <c r="I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1162.6557999999998</v>
      </c>
      <c r="J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1092.5157999999999</v>
      </c>
      <c r="K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992.92579999999998</v>
      </c>
      <c r="L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958.25579999999991</v>
      </c>
      <c r="M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941.76580000000001</v>
      </c>
      <c r="N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992.84579999999994</v>
      </c>
      <c r="O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993.04579999999987</v>
      </c>
      <c r="P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993.04579999999987</v>
      </c>
      <c r="Q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946.01580000000001</v>
      </c>
      <c r="R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960.84579999999994</v>
      </c>
      <c r="S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953.67579999999998</v>
      </c>
      <c r="T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810.00580000000002</v>
      </c>
      <c r="U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743.0258</v>
      </c>
      <c r="V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794.37580000000003</v>
      </c>
      <c r="W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855.14580000000001</v>
      </c>
      <c r="X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904.68579999999997</v>
      </c>
      <c r="Y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798.62580000000003</v>
      </c>
    </row>
    <row r="407" spans="1:27" x14ac:dyDescent="0.2">
      <c r="A407" s="79">
        <f t="shared" si="17"/>
        <v>42634</v>
      </c>
      <c r="B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828.14580000000001</v>
      </c>
      <c r="C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859.38580000000002</v>
      </c>
      <c r="D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893.0258</v>
      </c>
      <c r="E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910.95579999999995</v>
      </c>
      <c r="F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910.93579999999997</v>
      </c>
      <c r="G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875.69579999999996</v>
      </c>
      <c r="H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850.55579999999998</v>
      </c>
      <c r="I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1162.9558</v>
      </c>
      <c r="J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1151.4657999999999</v>
      </c>
      <c r="K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1051.1158</v>
      </c>
      <c r="L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1012.0258</v>
      </c>
      <c r="M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1031.3457999999998</v>
      </c>
      <c r="N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1072.0057999999999</v>
      </c>
      <c r="O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1082.7257999999999</v>
      </c>
      <c r="P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1051.0657999999999</v>
      </c>
      <c r="Q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1000.6358</v>
      </c>
      <c r="R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1043.6958</v>
      </c>
      <c r="S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1009.6758</v>
      </c>
      <c r="T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843.45579999999995</v>
      </c>
      <c r="U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743.46579999999994</v>
      </c>
      <c r="V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794.51580000000001</v>
      </c>
      <c r="W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868.68579999999997</v>
      </c>
      <c r="X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932.19579999999996</v>
      </c>
      <c r="Y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770.17579999999987</v>
      </c>
    </row>
    <row r="408" spans="1:27" x14ac:dyDescent="0.2">
      <c r="A408" s="79">
        <f t="shared" si="17"/>
        <v>42635</v>
      </c>
      <c r="B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843.47579999999994</v>
      </c>
      <c r="C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875.80579999999998</v>
      </c>
      <c r="D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910.88580000000002</v>
      </c>
      <c r="E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929.50580000000002</v>
      </c>
      <c r="F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929.28579999999999</v>
      </c>
      <c r="G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910.61580000000004</v>
      </c>
      <c r="H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842.76580000000001</v>
      </c>
      <c r="I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1163.1058</v>
      </c>
      <c r="J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1151.2357999999999</v>
      </c>
      <c r="K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1071.7557999999999</v>
      </c>
      <c r="L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1041.1358</v>
      </c>
      <c r="M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1051.2357999999999</v>
      </c>
      <c r="N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1093.7058</v>
      </c>
      <c r="O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1093.5557999999999</v>
      </c>
      <c r="P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1082.7457999999999</v>
      </c>
      <c r="Q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984.59580000000005</v>
      </c>
      <c r="R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992.54579999999999</v>
      </c>
      <c r="S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992.66579999999999</v>
      </c>
      <c r="T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810.33579999999995</v>
      </c>
      <c r="U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743.26580000000001</v>
      </c>
      <c r="V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794.1558</v>
      </c>
      <c r="W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868.43579999999997</v>
      </c>
      <c r="X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931.96579999999994</v>
      </c>
      <c r="Y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768.30579999999998</v>
      </c>
    </row>
    <row r="409" spans="1:27" x14ac:dyDescent="0.2">
      <c r="A409" s="79">
        <f t="shared" si="17"/>
        <v>42636</v>
      </c>
      <c r="B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843.41579999999999</v>
      </c>
      <c r="C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875.88580000000002</v>
      </c>
      <c r="D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910.78579999999999</v>
      </c>
      <c r="E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929.55579999999998</v>
      </c>
      <c r="F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929.23580000000004</v>
      </c>
      <c r="G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910.29579999999987</v>
      </c>
      <c r="H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842.4058</v>
      </c>
      <c r="I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1163.3558</v>
      </c>
      <c r="J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1217.5458000000001</v>
      </c>
      <c r="K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1152.7557999999999</v>
      </c>
      <c r="L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1152.9558</v>
      </c>
      <c r="M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1152.7557999999999</v>
      </c>
      <c r="N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1152.4458</v>
      </c>
      <c r="O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1152.3357999999998</v>
      </c>
      <c r="P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1152.3858</v>
      </c>
      <c r="Q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984.81579999999997</v>
      </c>
      <c r="R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961.65579999999989</v>
      </c>
      <c r="S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918.55579999999998</v>
      </c>
      <c r="T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770.50580000000002</v>
      </c>
      <c r="U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743.31579999999997</v>
      </c>
      <c r="V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794.00579999999991</v>
      </c>
      <c r="W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868.07580000000007</v>
      </c>
      <c r="X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931.81579999999997</v>
      </c>
      <c r="Y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768.22579999999994</v>
      </c>
    </row>
    <row r="410" spans="1:27" x14ac:dyDescent="0.2">
      <c r="A410" s="79">
        <f t="shared" si="17"/>
        <v>42637</v>
      </c>
      <c r="B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867.74579999999992</v>
      </c>
      <c r="C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922.03579999999999</v>
      </c>
      <c r="D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941.33579999999995</v>
      </c>
      <c r="E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961.82579999999996</v>
      </c>
      <c r="F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961.85579999999993</v>
      </c>
      <c r="G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941.18579999999997</v>
      </c>
      <c r="H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902.53579999999999</v>
      </c>
      <c r="I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885.28579999999999</v>
      </c>
      <c r="J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777.73579999999993</v>
      </c>
      <c r="K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1117.4158</v>
      </c>
      <c r="L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1074.2357999999999</v>
      </c>
      <c r="M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1074.1557999999998</v>
      </c>
      <c r="N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1117.4058</v>
      </c>
      <c r="O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1140.5057999999999</v>
      </c>
      <c r="P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1164.9458</v>
      </c>
      <c r="Q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1164.5057999999999</v>
      </c>
      <c r="R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1189.7357999999999</v>
      </c>
      <c r="S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981.14580000000001</v>
      </c>
      <c r="T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778.9058</v>
      </c>
      <c r="U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753.57579999999996</v>
      </c>
      <c r="V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778.85579999999993</v>
      </c>
      <c r="W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847.97580000000005</v>
      </c>
      <c r="X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962.86579999999992</v>
      </c>
      <c r="Y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758.1558</v>
      </c>
      <c r="AA410" s="80"/>
    </row>
    <row r="411" spans="1:27" x14ac:dyDescent="0.2">
      <c r="A411" s="79">
        <f t="shared" si="17"/>
        <v>42638</v>
      </c>
      <c r="B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885.41579999999999</v>
      </c>
      <c r="C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922.05579999999998</v>
      </c>
      <c r="D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941.54579999999987</v>
      </c>
      <c r="E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961.93579999999997</v>
      </c>
      <c r="F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961.89579999999989</v>
      </c>
      <c r="G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941.61580000000004</v>
      </c>
      <c r="H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921.78579999999999</v>
      </c>
      <c r="I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867.7657999999999</v>
      </c>
      <c r="J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798.33579999999995</v>
      </c>
      <c r="K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1333.2558000000001</v>
      </c>
      <c r="L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1333.2657999999999</v>
      </c>
      <c r="M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1333.4158</v>
      </c>
      <c r="N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1333.2257999999999</v>
      </c>
      <c r="O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1333.0757999999998</v>
      </c>
      <c r="P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1189.1358</v>
      </c>
      <c r="Q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1189.1258</v>
      </c>
      <c r="R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997.17579999999998</v>
      </c>
      <c r="S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916.03579999999999</v>
      </c>
      <c r="T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747.94579999999996</v>
      </c>
      <c r="U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745.81579999999997</v>
      </c>
      <c r="V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758.22579999999994</v>
      </c>
      <c r="W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811.43579999999997</v>
      </c>
      <c r="X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901.00579999999991</v>
      </c>
      <c r="Y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778.44579999999996</v>
      </c>
    </row>
    <row r="412" spans="1:27" x14ac:dyDescent="0.2">
      <c r="A412" s="79">
        <f t="shared" si="17"/>
        <v>42639</v>
      </c>
      <c r="B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843.25579999999991</v>
      </c>
      <c r="C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875.35580000000004</v>
      </c>
      <c r="D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892.50580000000002</v>
      </c>
      <c r="E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892.42579999999998</v>
      </c>
      <c r="F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910.34580000000005</v>
      </c>
      <c r="G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910.45579999999995</v>
      </c>
      <c r="H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827.49580000000003</v>
      </c>
      <c r="I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1120.0957999999998</v>
      </c>
      <c r="J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1217.7657999999999</v>
      </c>
      <c r="K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1095.1258</v>
      </c>
      <c r="L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1062.8257999999998</v>
      </c>
      <c r="M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1073.5357999999999</v>
      </c>
      <c r="N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1165.4158</v>
      </c>
      <c r="O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1165.1058</v>
      </c>
      <c r="P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1165.0057999999999</v>
      </c>
      <c r="Q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1062.3657999999998</v>
      </c>
      <c r="R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961.87579999999991</v>
      </c>
      <c r="S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810.49579999999992</v>
      </c>
      <c r="T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750.71579999999994</v>
      </c>
      <c r="U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776.85579999999993</v>
      </c>
      <c r="V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761.97579999999994</v>
      </c>
      <c r="W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817.47579999999994</v>
      </c>
      <c r="X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854.6357999999999</v>
      </c>
      <c r="Y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787.38580000000002</v>
      </c>
    </row>
    <row r="413" spans="1:27" x14ac:dyDescent="0.2">
      <c r="A413" s="79">
        <f t="shared" si="17"/>
        <v>42640</v>
      </c>
      <c r="B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829.67579999999998</v>
      </c>
      <c r="C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860.17579999999998</v>
      </c>
      <c r="D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876.23579999999993</v>
      </c>
      <c r="E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876.1558</v>
      </c>
      <c r="F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893.96580000000006</v>
      </c>
      <c r="G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893.70579999999995</v>
      </c>
      <c r="H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814.03579999999999</v>
      </c>
      <c r="I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1101.0657999999999</v>
      </c>
      <c r="J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1191.2557999999999</v>
      </c>
      <c r="K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935.41579999999999</v>
      </c>
      <c r="L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912.17579999999998</v>
      </c>
      <c r="M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919.98580000000004</v>
      </c>
      <c r="N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943.19579999999996</v>
      </c>
      <c r="O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943.05579999999998</v>
      </c>
      <c r="P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911.46579999999994</v>
      </c>
      <c r="Q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867.0258</v>
      </c>
      <c r="R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849.64580000000001</v>
      </c>
      <c r="S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800.89580000000001</v>
      </c>
      <c r="T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757.91579999999999</v>
      </c>
      <c r="U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751.18579999999997</v>
      </c>
      <c r="V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752.35580000000004</v>
      </c>
      <c r="W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812.9058</v>
      </c>
      <c r="X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879.91579999999999</v>
      </c>
      <c r="Y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794.33580000000006</v>
      </c>
    </row>
    <row r="414" spans="1:27" x14ac:dyDescent="0.2">
      <c r="A414" s="79">
        <f t="shared" si="17"/>
        <v>42641</v>
      </c>
      <c r="B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773.5157999999999</v>
      </c>
      <c r="C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747.47579999999994</v>
      </c>
      <c r="D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778.83579999999995</v>
      </c>
      <c r="E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799.06579999999997</v>
      </c>
      <c r="F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799.32579999999996</v>
      </c>
      <c r="G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778.96579999999994</v>
      </c>
      <c r="H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759.39580000000001</v>
      </c>
      <c r="I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954.45579999999995</v>
      </c>
      <c r="J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926.93579999999997</v>
      </c>
      <c r="K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829.82579999999996</v>
      </c>
      <c r="L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817.41579999999999</v>
      </c>
      <c r="M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836.09579999999994</v>
      </c>
      <c r="N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875.59580000000005</v>
      </c>
      <c r="O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897.09579999999994</v>
      </c>
      <c r="P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897.08579999999995</v>
      </c>
      <c r="Q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879.63580000000002</v>
      </c>
      <c r="R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879.85579999999993</v>
      </c>
      <c r="S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827.93579999999997</v>
      </c>
      <c r="T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812.50579999999991</v>
      </c>
      <c r="U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859.75579999999991</v>
      </c>
      <c r="V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821.49579999999992</v>
      </c>
      <c r="W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757.70580000000007</v>
      </c>
      <c r="X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799.97580000000005</v>
      </c>
      <c r="Y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916.80579999999998</v>
      </c>
    </row>
    <row r="415" spans="1:27" x14ac:dyDescent="0.2">
      <c r="A415" s="79">
        <f t="shared" si="17"/>
        <v>42642</v>
      </c>
      <c r="B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760.83579999999995</v>
      </c>
      <c r="C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748.39580000000001</v>
      </c>
      <c r="D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771.92579999999998</v>
      </c>
      <c r="E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784.93579999999997</v>
      </c>
      <c r="F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785.1558</v>
      </c>
      <c r="G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759.57579999999996</v>
      </c>
      <c r="H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756.68579999999997</v>
      </c>
      <c r="I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992.64580000000001</v>
      </c>
      <c r="J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959.12580000000003</v>
      </c>
      <c r="K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842.03579999999988</v>
      </c>
      <c r="L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848.4058</v>
      </c>
      <c r="M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848.37580000000003</v>
      </c>
      <c r="N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881.76580000000001</v>
      </c>
      <c r="O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896.19579999999996</v>
      </c>
      <c r="P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896.69579999999996</v>
      </c>
      <c r="Q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855.07580000000007</v>
      </c>
      <c r="R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855.45579999999995</v>
      </c>
      <c r="S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771.34579999999994</v>
      </c>
      <c r="T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859.87579999999991</v>
      </c>
      <c r="U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838.9058</v>
      </c>
      <c r="V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793.06579999999997</v>
      </c>
      <c r="W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774.56579999999997</v>
      </c>
      <c r="X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779.56579999999997</v>
      </c>
      <c r="Y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862.70579999999995</v>
      </c>
    </row>
    <row r="416" spans="1:27" x14ac:dyDescent="0.2">
      <c r="A416" s="79">
        <f t="shared" ref="A416:A417" si="18">A379</f>
        <v>42643</v>
      </c>
      <c r="B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760.20579999999995</v>
      </c>
      <c r="C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771.96579999999994</v>
      </c>
      <c r="D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798.91579999999999</v>
      </c>
      <c r="E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813.16579999999999</v>
      </c>
      <c r="F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813.37580000000003</v>
      </c>
      <c r="G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785.36580000000004</v>
      </c>
      <c r="H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748.5258</v>
      </c>
      <c r="I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1009.1458</v>
      </c>
      <c r="J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994.6357999999999</v>
      </c>
      <c r="K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896.97579999999994</v>
      </c>
      <c r="L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868.68579999999997</v>
      </c>
      <c r="M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868.57579999999996</v>
      </c>
      <c r="N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868.47580000000005</v>
      </c>
      <c r="O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882.41579999999999</v>
      </c>
      <c r="P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854.97579999999994</v>
      </c>
      <c r="Q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779.47579999999994</v>
      </c>
      <c r="R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751.48579999999993</v>
      </c>
      <c r="S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774.79579999999999</v>
      </c>
      <c r="T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862.62580000000003</v>
      </c>
      <c r="U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864.37580000000003</v>
      </c>
      <c r="V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802.07579999999996</v>
      </c>
      <c r="W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758.74579999999992</v>
      </c>
      <c r="X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799.49579999999992</v>
      </c>
      <c r="Y416" s="136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888.42579999999998</v>
      </c>
    </row>
    <row r="417" spans="1:25" hidden="1" x14ac:dyDescent="0.2">
      <c r="A417" s="79">
        <f t="shared" si="18"/>
        <v>42644</v>
      </c>
      <c r="B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C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D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E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F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G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H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I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J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K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L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M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N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O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P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Q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R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S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T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U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V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W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X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Y417" s="136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</row>
    <row r="418" spans="1:25" x14ac:dyDescent="0.2">
      <c r="A418" s="85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</row>
    <row r="419" spans="1:25" x14ac:dyDescent="0.25">
      <c r="A419" s="87" t="s">
        <v>152</v>
      </c>
    </row>
    <row r="420" spans="1:25" ht="12.75" x14ac:dyDescent="0.2">
      <c r="A420" s="167" t="s">
        <v>48</v>
      </c>
      <c r="B420" s="170" t="s">
        <v>121</v>
      </c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1"/>
      <c r="U420" s="171"/>
      <c r="V420" s="171"/>
      <c r="W420" s="171"/>
      <c r="X420" s="171"/>
      <c r="Y420" s="172"/>
    </row>
    <row r="421" spans="1:25" ht="12.75" x14ac:dyDescent="0.2">
      <c r="A421" s="168"/>
      <c r="B421" s="173"/>
      <c r="C421" s="174"/>
      <c r="D421" s="174"/>
      <c r="E421" s="174"/>
      <c r="F421" s="174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/>
      <c r="V421" s="174"/>
      <c r="W421" s="174"/>
      <c r="X421" s="174"/>
      <c r="Y421" s="175"/>
    </row>
    <row r="422" spans="1:25" ht="12.75" x14ac:dyDescent="0.2">
      <c r="A422" s="168"/>
      <c r="B422" s="176" t="s">
        <v>122</v>
      </c>
      <c r="C422" s="165" t="s">
        <v>123</v>
      </c>
      <c r="D422" s="165" t="s">
        <v>124</v>
      </c>
      <c r="E422" s="165" t="s">
        <v>125</v>
      </c>
      <c r="F422" s="165" t="s">
        <v>126</v>
      </c>
      <c r="G422" s="165" t="s">
        <v>127</v>
      </c>
      <c r="H422" s="165" t="s">
        <v>128</v>
      </c>
      <c r="I422" s="165" t="s">
        <v>129</v>
      </c>
      <c r="J422" s="165" t="s">
        <v>130</v>
      </c>
      <c r="K422" s="165" t="s">
        <v>131</v>
      </c>
      <c r="L422" s="165" t="s">
        <v>132</v>
      </c>
      <c r="M422" s="165" t="s">
        <v>133</v>
      </c>
      <c r="N422" s="178" t="s">
        <v>134</v>
      </c>
      <c r="O422" s="165" t="s">
        <v>135</v>
      </c>
      <c r="P422" s="165" t="s">
        <v>136</v>
      </c>
      <c r="Q422" s="165" t="s">
        <v>137</v>
      </c>
      <c r="R422" s="165" t="s">
        <v>138</v>
      </c>
      <c r="S422" s="165" t="s">
        <v>139</v>
      </c>
      <c r="T422" s="165" t="s">
        <v>140</v>
      </c>
      <c r="U422" s="165" t="s">
        <v>141</v>
      </c>
      <c r="V422" s="165" t="s">
        <v>142</v>
      </c>
      <c r="W422" s="165" t="s">
        <v>143</v>
      </c>
      <c r="X422" s="165" t="s">
        <v>144</v>
      </c>
      <c r="Y422" s="165" t="s">
        <v>145</v>
      </c>
    </row>
    <row r="423" spans="1:25" ht="12.75" x14ac:dyDescent="0.2">
      <c r="A423" s="169"/>
      <c r="B423" s="177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79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</row>
    <row r="424" spans="1:25" x14ac:dyDescent="0.2">
      <c r="A424" s="79">
        <f t="shared" ref="A424:A452" si="19">A387</f>
        <v>42614</v>
      </c>
      <c r="B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779.41579999999999</v>
      </c>
      <c r="C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836.92579999999998</v>
      </c>
      <c r="D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904.98579999999993</v>
      </c>
      <c r="E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923.7657999999999</v>
      </c>
      <c r="F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943.39580000000001</v>
      </c>
      <c r="G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963.37579999999991</v>
      </c>
      <c r="H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904.79579999999999</v>
      </c>
      <c r="I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1251.9058</v>
      </c>
      <c r="J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1182.7457999999999</v>
      </c>
      <c r="K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1012.8958</v>
      </c>
      <c r="L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966.86580000000004</v>
      </c>
      <c r="M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967.11580000000004</v>
      </c>
      <c r="N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967.55579999999998</v>
      </c>
      <c r="O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967.93579999999997</v>
      </c>
      <c r="P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968.13580000000002</v>
      </c>
      <c r="Q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895.39580000000001</v>
      </c>
      <c r="R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895.59579999999994</v>
      </c>
      <c r="S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929.84579999999994</v>
      </c>
      <c r="T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924.10580000000004</v>
      </c>
      <c r="U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795.66579999999999</v>
      </c>
      <c r="V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821.13580000000002</v>
      </c>
      <c r="W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873.36579999999992</v>
      </c>
      <c r="X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908.30579999999998</v>
      </c>
      <c r="Y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748.84579999999994</v>
      </c>
    </row>
    <row r="425" spans="1:25" x14ac:dyDescent="0.2">
      <c r="A425" s="79">
        <f t="shared" si="19"/>
        <v>42615</v>
      </c>
      <c r="B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792.16579999999988</v>
      </c>
      <c r="C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852.79579999999999</v>
      </c>
      <c r="D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914.1558</v>
      </c>
      <c r="E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886.59579999999994</v>
      </c>
      <c r="F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923.34579999999994</v>
      </c>
      <c r="G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963.82579999999996</v>
      </c>
      <c r="H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904.97579999999994</v>
      </c>
      <c r="I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1251.8558</v>
      </c>
      <c r="J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1183.0557999999999</v>
      </c>
      <c r="K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1013.9558</v>
      </c>
      <c r="L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986.44579999999996</v>
      </c>
      <c r="M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987.2758</v>
      </c>
      <c r="N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986.64580000000001</v>
      </c>
      <c r="O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986.37580000000003</v>
      </c>
      <c r="P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986.51580000000001</v>
      </c>
      <c r="Q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909.38580000000002</v>
      </c>
      <c r="R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909.5258</v>
      </c>
      <c r="S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930.48580000000004</v>
      </c>
      <c r="T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923.87579999999991</v>
      </c>
      <c r="U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781.43579999999997</v>
      </c>
      <c r="V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821.98579999999993</v>
      </c>
      <c r="W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881.32580000000007</v>
      </c>
      <c r="X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937.29579999999999</v>
      </c>
      <c r="Y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749.57579999999996</v>
      </c>
    </row>
    <row r="426" spans="1:25" x14ac:dyDescent="0.2">
      <c r="A426" s="79">
        <f t="shared" si="19"/>
        <v>42616</v>
      </c>
      <c r="B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845.01580000000001</v>
      </c>
      <c r="C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897.6558</v>
      </c>
      <c r="D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935.92579999999998</v>
      </c>
      <c r="E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956.7758</v>
      </c>
      <c r="F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978.80579999999998</v>
      </c>
      <c r="G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979.53579999999999</v>
      </c>
      <c r="H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880.20579999999995</v>
      </c>
      <c r="I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739.25579999999991</v>
      </c>
      <c r="J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756.10580000000004</v>
      </c>
      <c r="K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1035.5657999999999</v>
      </c>
      <c r="L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1045.7857999999999</v>
      </c>
      <c r="M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1046.4857999999999</v>
      </c>
      <c r="N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1045.2657999999999</v>
      </c>
      <c r="O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1045.1858</v>
      </c>
      <c r="P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1045.3857999999998</v>
      </c>
      <c r="Q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1045.3457999999998</v>
      </c>
      <c r="R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1045.5857999999998</v>
      </c>
      <c r="S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1007.4358</v>
      </c>
      <c r="T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939.16579999999988</v>
      </c>
      <c r="U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839.24580000000003</v>
      </c>
      <c r="V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814.57579999999996</v>
      </c>
      <c r="W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892.48579999999993</v>
      </c>
      <c r="X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1045.0257999999999</v>
      </c>
      <c r="Y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726.75580000000002</v>
      </c>
    </row>
    <row r="427" spans="1:25" x14ac:dyDescent="0.2">
      <c r="A427" s="79">
        <f t="shared" si="19"/>
        <v>42617</v>
      </c>
      <c r="B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846.32579999999996</v>
      </c>
      <c r="C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898.14580000000001</v>
      </c>
      <c r="D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937.13580000000002</v>
      </c>
      <c r="E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957.58579999999995</v>
      </c>
      <c r="F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979.47580000000005</v>
      </c>
      <c r="G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980.33579999999995</v>
      </c>
      <c r="H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880.64579999999989</v>
      </c>
      <c r="I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740.28579999999988</v>
      </c>
      <c r="J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737.61580000000004</v>
      </c>
      <c r="K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1087.5657999999999</v>
      </c>
      <c r="L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1065.9358</v>
      </c>
      <c r="M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1066.5957999999998</v>
      </c>
      <c r="N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1066.5957999999998</v>
      </c>
      <c r="O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1066.4957999999999</v>
      </c>
      <c r="P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1109.4857999999999</v>
      </c>
      <c r="Q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1109.9158</v>
      </c>
      <c r="R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1109.9458</v>
      </c>
      <c r="S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1046.6658</v>
      </c>
      <c r="T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948.15579999999989</v>
      </c>
      <c r="U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852.9058</v>
      </c>
      <c r="V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866.32579999999996</v>
      </c>
      <c r="W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923.49579999999992</v>
      </c>
      <c r="X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1067.2257999999999</v>
      </c>
      <c r="Y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760.07579999999996</v>
      </c>
    </row>
    <row r="428" spans="1:25" x14ac:dyDescent="0.2">
      <c r="A428" s="79">
        <f t="shared" si="19"/>
        <v>42618</v>
      </c>
      <c r="B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793.98579999999993</v>
      </c>
      <c r="C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854.39580000000001</v>
      </c>
      <c r="D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915.50580000000002</v>
      </c>
      <c r="E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906.00580000000002</v>
      </c>
      <c r="F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925.37580000000003</v>
      </c>
      <c r="G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925.66579999999999</v>
      </c>
      <c r="H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854.37580000000003</v>
      </c>
      <c r="I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1156.6858</v>
      </c>
      <c r="J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1186.7757999999999</v>
      </c>
      <c r="K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1046.4558</v>
      </c>
      <c r="L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988.34580000000005</v>
      </c>
      <c r="M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970.36580000000004</v>
      </c>
      <c r="N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988.30579999999986</v>
      </c>
      <c r="O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1026.2257999999999</v>
      </c>
      <c r="P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1026.2058</v>
      </c>
      <c r="Q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953.84579999999994</v>
      </c>
      <c r="R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938.95579999999995</v>
      </c>
      <c r="S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932.0258</v>
      </c>
      <c r="T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872.17579999999998</v>
      </c>
      <c r="U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782.70579999999995</v>
      </c>
      <c r="V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849.36579999999992</v>
      </c>
      <c r="W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906.07580000000007</v>
      </c>
      <c r="X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985.39580000000001</v>
      </c>
      <c r="Y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731.11579999999992</v>
      </c>
    </row>
    <row r="429" spans="1:25" x14ac:dyDescent="0.2">
      <c r="A429" s="79">
        <f t="shared" si="19"/>
        <v>42619</v>
      </c>
      <c r="B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830.89580000000001</v>
      </c>
      <c r="C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870.92579999999998</v>
      </c>
      <c r="D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915.73580000000004</v>
      </c>
      <c r="E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925.0258</v>
      </c>
      <c r="F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887.86580000000004</v>
      </c>
      <c r="G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925.06579999999997</v>
      </c>
      <c r="H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879.29579999999999</v>
      </c>
      <c r="I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1177.9558</v>
      </c>
      <c r="J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1211.2657999999999</v>
      </c>
      <c r="K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1065.6858</v>
      </c>
      <c r="L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1045.1358</v>
      </c>
      <c r="M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1045.1257999999998</v>
      </c>
      <c r="N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1066.1958</v>
      </c>
      <c r="O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1066.0557999999999</v>
      </c>
      <c r="P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1066.1858</v>
      </c>
      <c r="Q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968.41579999999999</v>
      </c>
      <c r="R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1009.5357999999999</v>
      </c>
      <c r="S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1035.5657999999999</v>
      </c>
      <c r="T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968.82579999999996</v>
      </c>
      <c r="U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781.29579999999999</v>
      </c>
      <c r="V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822.18579999999997</v>
      </c>
      <c r="W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889.5157999999999</v>
      </c>
      <c r="X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937.67579999999998</v>
      </c>
      <c r="Y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740.48580000000004</v>
      </c>
    </row>
    <row r="430" spans="1:25" x14ac:dyDescent="0.2">
      <c r="A430" s="79">
        <f t="shared" si="19"/>
        <v>42620</v>
      </c>
      <c r="B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830.80579999999998</v>
      </c>
      <c r="C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870.95579999999995</v>
      </c>
      <c r="D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915.73580000000004</v>
      </c>
      <c r="E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925.0258</v>
      </c>
      <c r="F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906.06579999999997</v>
      </c>
      <c r="G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925.07579999999996</v>
      </c>
      <c r="H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878.9058</v>
      </c>
      <c r="I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1177.7157999999999</v>
      </c>
      <c r="J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1211.2557999999999</v>
      </c>
      <c r="K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1065.5157999999999</v>
      </c>
      <c r="L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1044.9258</v>
      </c>
      <c r="M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1024.7857999999999</v>
      </c>
      <c r="N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1065.6758</v>
      </c>
      <c r="O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1065.4358</v>
      </c>
      <c r="P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1065.8357999999998</v>
      </c>
      <c r="Q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952.92579999999998</v>
      </c>
      <c r="R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938.20579999999995</v>
      </c>
      <c r="S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968.66579999999999</v>
      </c>
      <c r="T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910.20579999999995</v>
      </c>
      <c r="U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771.35580000000004</v>
      </c>
      <c r="V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822.23579999999993</v>
      </c>
      <c r="W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889.45579999999995</v>
      </c>
      <c r="X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937.53579999999999</v>
      </c>
      <c r="Y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744.07579999999996</v>
      </c>
    </row>
    <row r="431" spans="1:25" x14ac:dyDescent="0.2">
      <c r="A431" s="79">
        <f t="shared" si="19"/>
        <v>42621</v>
      </c>
      <c r="B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824.14580000000001</v>
      </c>
      <c r="C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889.72579999999994</v>
      </c>
      <c r="D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926.80579999999998</v>
      </c>
      <c r="E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936.5258</v>
      </c>
      <c r="F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936.46580000000006</v>
      </c>
      <c r="G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946.46579999999994</v>
      </c>
      <c r="H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872.22580000000005</v>
      </c>
      <c r="I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1169.1358</v>
      </c>
      <c r="J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1161.1658</v>
      </c>
      <c r="K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1046.1958</v>
      </c>
      <c r="L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1016.7858</v>
      </c>
      <c r="M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1026.2557999999999</v>
      </c>
      <c r="N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1067.3657999999998</v>
      </c>
      <c r="O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1066.9957999999999</v>
      </c>
      <c r="P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1045.9358</v>
      </c>
      <c r="Q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953.54579999999999</v>
      </c>
      <c r="R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953.73579999999993</v>
      </c>
      <c r="S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969.23579999999993</v>
      </c>
      <c r="T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871.75579999999991</v>
      </c>
      <c r="U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762.58579999999995</v>
      </c>
      <c r="V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810.53579999999988</v>
      </c>
      <c r="W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890.61580000000004</v>
      </c>
      <c r="X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953.91579999999999</v>
      </c>
      <c r="Y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732.84579999999994</v>
      </c>
    </row>
    <row r="432" spans="1:25" x14ac:dyDescent="0.2">
      <c r="A432" s="79">
        <f t="shared" si="19"/>
        <v>42622</v>
      </c>
      <c r="B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824.10580000000004</v>
      </c>
      <c r="C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889.41579999999999</v>
      </c>
      <c r="D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926.39579999999989</v>
      </c>
      <c r="E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936.30579999999998</v>
      </c>
      <c r="F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936.29579999999999</v>
      </c>
      <c r="G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946.28579999999999</v>
      </c>
      <c r="H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889.37579999999991</v>
      </c>
      <c r="I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1168.3357999999998</v>
      </c>
      <c r="J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1160.5157999999999</v>
      </c>
      <c r="K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1046.3958</v>
      </c>
      <c r="L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1016.6958</v>
      </c>
      <c r="M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988.24579999999992</v>
      </c>
      <c r="N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1006.7058</v>
      </c>
      <c r="O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1006.5357999999999</v>
      </c>
      <c r="P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1006.5557999999999</v>
      </c>
      <c r="Q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938.81579999999997</v>
      </c>
      <c r="R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954.36579999999992</v>
      </c>
      <c r="S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985.7758</v>
      </c>
      <c r="T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910.8857999999999</v>
      </c>
      <c r="U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762.91579999999999</v>
      </c>
      <c r="V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810.86579999999992</v>
      </c>
      <c r="W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890.82579999999996</v>
      </c>
      <c r="X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954.17579999999998</v>
      </c>
      <c r="Y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732.08579999999995</v>
      </c>
    </row>
    <row r="433" spans="1:27" x14ac:dyDescent="0.2">
      <c r="A433" s="79">
        <f t="shared" si="19"/>
        <v>42623</v>
      </c>
      <c r="B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883.04579999999999</v>
      </c>
      <c r="C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940.2758</v>
      </c>
      <c r="D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983.08579999999995</v>
      </c>
      <c r="E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1006.0758</v>
      </c>
      <c r="F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994.43579999999997</v>
      </c>
      <c r="G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1005.9158</v>
      </c>
      <c r="H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939.82579999999996</v>
      </c>
      <c r="I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787.41579999999999</v>
      </c>
      <c r="J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747.9058</v>
      </c>
      <c r="K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1048.2058</v>
      </c>
      <c r="L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1048.7557999999999</v>
      </c>
      <c r="M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1028.7857999999999</v>
      </c>
      <c r="N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1069.0657999999999</v>
      </c>
      <c r="O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1069.0857999999998</v>
      </c>
      <c r="P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1048.5957999999998</v>
      </c>
      <c r="Q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1101.5057999999999</v>
      </c>
      <c r="R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1101.4458</v>
      </c>
      <c r="S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1136.0057999999999</v>
      </c>
      <c r="T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917.34579999999994</v>
      </c>
      <c r="U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766.59579999999994</v>
      </c>
      <c r="V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771.99580000000003</v>
      </c>
      <c r="W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828.70579999999995</v>
      </c>
      <c r="X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956.91579999999999</v>
      </c>
      <c r="Y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745.87579999999991</v>
      </c>
    </row>
    <row r="434" spans="1:27" x14ac:dyDescent="0.2">
      <c r="A434" s="79">
        <f t="shared" si="19"/>
        <v>42624</v>
      </c>
      <c r="B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883.06579999999997</v>
      </c>
      <c r="C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950.84579999999994</v>
      </c>
      <c r="D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994.43579999999997</v>
      </c>
      <c r="E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1005.8757999999999</v>
      </c>
      <c r="F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994.43579999999997</v>
      </c>
      <c r="G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1030.3257999999998</v>
      </c>
      <c r="H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960.98580000000004</v>
      </c>
      <c r="I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920.3857999999999</v>
      </c>
      <c r="J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817.09580000000005</v>
      </c>
      <c r="K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1211.6158</v>
      </c>
      <c r="L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1135.6458</v>
      </c>
      <c r="M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1101.1858</v>
      </c>
      <c r="N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1101.1557999999998</v>
      </c>
      <c r="O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1135.5757999999998</v>
      </c>
      <c r="P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1135.4558</v>
      </c>
      <c r="Q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1101.4957999999999</v>
      </c>
      <c r="R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1101.8157999999999</v>
      </c>
      <c r="S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1136.3257999999998</v>
      </c>
      <c r="T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894.95579999999995</v>
      </c>
      <c r="U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782.26580000000001</v>
      </c>
      <c r="V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794.11579999999992</v>
      </c>
      <c r="W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861.41579999999999</v>
      </c>
      <c r="X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1001.6658</v>
      </c>
      <c r="Y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728.22580000000005</v>
      </c>
    </row>
    <row r="435" spans="1:27" x14ac:dyDescent="0.2">
      <c r="A435" s="79">
        <f t="shared" si="19"/>
        <v>42625</v>
      </c>
      <c r="B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824.45579999999995</v>
      </c>
      <c r="C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889.92579999999998</v>
      </c>
      <c r="D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926.67579999999998</v>
      </c>
      <c r="E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946.44579999999996</v>
      </c>
      <c r="F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936.61580000000004</v>
      </c>
      <c r="G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967.33580000000006</v>
      </c>
      <c r="H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889.47579999999994</v>
      </c>
      <c r="I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1216.7257999999999</v>
      </c>
      <c r="J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1159.9158</v>
      </c>
      <c r="K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1045.6658</v>
      </c>
      <c r="L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1006.5658000000001</v>
      </c>
      <c r="M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987.83579999999995</v>
      </c>
      <c r="N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1006.3058</v>
      </c>
      <c r="O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1025.7457999999999</v>
      </c>
      <c r="P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1046.0357999999999</v>
      </c>
      <c r="Q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954.28579999999988</v>
      </c>
      <c r="R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985.69579999999996</v>
      </c>
      <c r="S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1028.2957999999999</v>
      </c>
      <c r="T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924.89580000000001</v>
      </c>
      <c r="U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771.73580000000004</v>
      </c>
      <c r="V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823.21580000000006</v>
      </c>
      <c r="W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905.34579999999994</v>
      </c>
      <c r="X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969.47579999999994</v>
      </c>
      <c r="Y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731.6558</v>
      </c>
    </row>
    <row r="436" spans="1:27" x14ac:dyDescent="0.2">
      <c r="A436" s="79">
        <f t="shared" si="19"/>
        <v>42626</v>
      </c>
      <c r="B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832.0157999999999</v>
      </c>
      <c r="C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872.47580000000005</v>
      </c>
      <c r="D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890.0157999999999</v>
      </c>
      <c r="E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908.17579999999998</v>
      </c>
      <c r="F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908.04579999999999</v>
      </c>
      <c r="G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927.02579999999989</v>
      </c>
      <c r="H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855.37579999999991</v>
      </c>
      <c r="I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1180.1357999999998</v>
      </c>
      <c r="J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1134.9358</v>
      </c>
      <c r="K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1006.4957999999999</v>
      </c>
      <c r="L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953.20579999999995</v>
      </c>
      <c r="M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952.92579999999998</v>
      </c>
      <c r="N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970.0258</v>
      </c>
      <c r="O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978.71579999999994</v>
      </c>
      <c r="P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978.83579999999995</v>
      </c>
      <c r="Q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939.25579999999991</v>
      </c>
      <c r="R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939.35579999999993</v>
      </c>
      <c r="S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969.87580000000003</v>
      </c>
      <c r="T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824.35579999999993</v>
      </c>
      <c r="U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753.30579999999998</v>
      </c>
      <c r="V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799.13580000000002</v>
      </c>
      <c r="W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875.70579999999995</v>
      </c>
      <c r="X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924.35580000000004</v>
      </c>
      <c r="Y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748.89579999999989</v>
      </c>
    </row>
    <row r="437" spans="1:27" x14ac:dyDescent="0.2">
      <c r="A437" s="79">
        <f t="shared" si="19"/>
        <v>42627</v>
      </c>
      <c r="B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832.64580000000001</v>
      </c>
      <c r="C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873.34579999999994</v>
      </c>
      <c r="D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908.9058</v>
      </c>
      <c r="E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890.6558</v>
      </c>
      <c r="F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908.81579999999997</v>
      </c>
      <c r="G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908.73579999999993</v>
      </c>
      <c r="H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856.28579999999988</v>
      </c>
      <c r="I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1157.9058</v>
      </c>
      <c r="J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1135.8357999999998</v>
      </c>
      <c r="K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970.5258</v>
      </c>
      <c r="L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928.82579999999996</v>
      </c>
      <c r="M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920.47579999999994</v>
      </c>
      <c r="N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970.47580000000005</v>
      </c>
      <c r="O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970.5258</v>
      </c>
      <c r="P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970.45580000000007</v>
      </c>
      <c r="Q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911.2657999999999</v>
      </c>
      <c r="R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925.30579999999998</v>
      </c>
      <c r="S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970.55579999999998</v>
      </c>
      <c r="T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847.92579999999998</v>
      </c>
      <c r="U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763.32579999999996</v>
      </c>
      <c r="V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823.32580000000007</v>
      </c>
      <c r="W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905.28579999999988</v>
      </c>
      <c r="X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953.84579999999994</v>
      </c>
      <c r="Y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742.60579999999993</v>
      </c>
    </row>
    <row r="438" spans="1:27" x14ac:dyDescent="0.2">
      <c r="A438" s="79">
        <f t="shared" si="19"/>
        <v>42628</v>
      </c>
      <c r="B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832.54579999999999</v>
      </c>
      <c r="C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873.13580000000002</v>
      </c>
      <c r="D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908.85580000000004</v>
      </c>
      <c r="E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908.72579999999994</v>
      </c>
      <c r="F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908.58579999999995</v>
      </c>
      <c r="G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908.64579999999989</v>
      </c>
      <c r="H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889.86579999999992</v>
      </c>
      <c r="I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1204.9957999999999</v>
      </c>
      <c r="J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1173.9358</v>
      </c>
      <c r="K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1026.5457999999999</v>
      </c>
      <c r="L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1007.7958</v>
      </c>
      <c r="M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1026.8257999999998</v>
      </c>
      <c r="N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1046.9757999999999</v>
      </c>
      <c r="O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1046.9657999999999</v>
      </c>
      <c r="P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1067.9358</v>
      </c>
      <c r="Q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970.13580000000002</v>
      </c>
      <c r="R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970.20580000000007</v>
      </c>
      <c r="S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1011.2058</v>
      </c>
      <c r="T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848.01580000000001</v>
      </c>
      <c r="U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763.53579999999999</v>
      </c>
      <c r="V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823.75580000000002</v>
      </c>
      <c r="W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905.53579999999988</v>
      </c>
      <c r="X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953.84579999999994</v>
      </c>
      <c r="Y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748.38580000000002</v>
      </c>
    </row>
    <row r="439" spans="1:27" s="90" customFormat="1" x14ac:dyDescent="0.25">
      <c r="A439" s="79">
        <f t="shared" si="19"/>
        <v>42629</v>
      </c>
      <c r="B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832.80579999999998</v>
      </c>
      <c r="C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873.51580000000001</v>
      </c>
      <c r="D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909.04579999999999</v>
      </c>
      <c r="E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908.89580000000001</v>
      </c>
      <c r="F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908.86580000000004</v>
      </c>
      <c r="G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908.81579999999997</v>
      </c>
      <c r="H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890.33579999999995</v>
      </c>
      <c r="I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1205.7557999999999</v>
      </c>
      <c r="J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1174.1057999999998</v>
      </c>
      <c r="K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1026.9258</v>
      </c>
      <c r="L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1007.6958</v>
      </c>
      <c r="M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1027.2257999999999</v>
      </c>
      <c r="N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1046.9857999999999</v>
      </c>
      <c r="O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1046.8858</v>
      </c>
      <c r="P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1067.8057999999999</v>
      </c>
      <c r="Q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969.74579999999992</v>
      </c>
      <c r="R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969.69579999999996</v>
      </c>
      <c r="S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1011.1558</v>
      </c>
      <c r="T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847.88580000000002</v>
      </c>
      <c r="U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763.83579999999995</v>
      </c>
      <c r="V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823.88580000000002</v>
      </c>
      <c r="W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906.43579999999997</v>
      </c>
      <c r="X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954.80579999999998</v>
      </c>
      <c r="Y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746.89580000000001</v>
      </c>
    </row>
    <row r="440" spans="1:27" x14ac:dyDescent="0.2">
      <c r="A440" s="79">
        <f t="shared" si="19"/>
        <v>42630</v>
      </c>
      <c r="B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883.96579999999994</v>
      </c>
      <c r="C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921.41579999999999</v>
      </c>
      <c r="D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962.33579999999995</v>
      </c>
      <c r="E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962.22579999999994</v>
      </c>
      <c r="F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962.08579999999995</v>
      </c>
      <c r="G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941.23579999999993</v>
      </c>
      <c r="H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901.6558</v>
      </c>
      <c r="I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832.91579999999999</v>
      </c>
      <c r="J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735.81579999999997</v>
      </c>
      <c r="K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1090.8657999999998</v>
      </c>
      <c r="L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1049.2557999999999</v>
      </c>
      <c r="M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1069.7757999999999</v>
      </c>
      <c r="N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1069.7157999999999</v>
      </c>
      <c r="O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1113.5857999999998</v>
      </c>
      <c r="P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1090.9857999999999</v>
      </c>
      <c r="Q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1091.1157999999998</v>
      </c>
      <c r="R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1102.5657999999999</v>
      </c>
      <c r="S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1029.6358</v>
      </c>
      <c r="T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829.1357999999999</v>
      </c>
      <c r="U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767.86579999999992</v>
      </c>
      <c r="V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783.30579999999998</v>
      </c>
      <c r="W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841.98580000000004</v>
      </c>
      <c r="X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975.11579999999992</v>
      </c>
      <c r="Y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727.73579999999993</v>
      </c>
    </row>
    <row r="441" spans="1:27" x14ac:dyDescent="0.2">
      <c r="A441" s="79">
        <f t="shared" si="19"/>
        <v>42631</v>
      </c>
      <c r="B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866.50580000000002</v>
      </c>
      <c r="C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902.3857999999999</v>
      </c>
      <c r="D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962.34579999999994</v>
      </c>
      <c r="E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962.19579999999996</v>
      </c>
      <c r="F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962.1558</v>
      </c>
      <c r="G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941.36579999999992</v>
      </c>
      <c r="H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902.0157999999999</v>
      </c>
      <c r="I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901.99579999999992</v>
      </c>
      <c r="J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788.34579999999994</v>
      </c>
      <c r="K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1136.9757999999999</v>
      </c>
      <c r="L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1113.7058</v>
      </c>
      <c r="M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1091.5057999999999</v>
      </c>
      <c r="N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1091.6257999999998</v>
      </c>
      <c r="O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1125.4957999999999</v>
      </c>
      <c r="P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1161.7257999999999</v>
      </c>
      <c r="Q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1161.0357999999999</v>
      </c>
      <c r="R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1161.1458</v>
      </c>
      <c r="S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1136.9358</v>
      </c>
      <c r="T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867.63580000000002</v>
      </c>
      <c r="U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762.54579999999999</v>
      </c>
      <c r="V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783.4058</v>
      </c>
      <c r="W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842.09580000000005</v>
      </c>
      <c r="X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975.14580000000001</v>
      </c>
      <c r="Y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728.00579999999991</v>
      </c>
    </row>
    <row r="442" spans="1:27" x14ac:dyDescent="0.2">
      <c r="A442" s="79">
        <f t="shared" si="19"/>
        <v>42632</v>
      </c>
      <c r="B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832.67579999999998</v>
      </c>
      <c r="C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873.16579999999999</v>
      </c>
      <c r="D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908.60579999999993</v>
      </c>
      <c r="E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908.56579999999997</v>
      </c>
      <c r="F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908.59579999999994</v>
      </c>
      <c r="G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908.80579999999986</v>
      </c>
      <c r="H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872.91579999999999</v>
      </c>
      <c r="I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1135.6358</v>
      </c>
      <c r="J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1124.2957999999999</v>
      </c>
      <c r="K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988.73580000000004</v>
      </c>
      <c r="L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936.92579999999998</v>
      </c>
      <c r="M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953.54579999999999</v>
      </c>
      <c r="N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1007.1458</v>
      </c>
      <c r="O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988.63580000000002</v>
      </c>
      <c r="P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979.60580000000004</v>
      </c>
      <c r="Q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932.04579999999999</v>
      </c>
      <c r="R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939.23579999999993</v>
      </c>
      <c r="S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917.79579999999987</v>
      </c>
      <c r="T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824.41579999999999</v>
      </c>
      <c r="U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736.04579999999999</v>
      </c>
      <c r="V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799.88580000000002</v>
      </c>
      <c r="W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863.01580000000001</v>
      </c>
      <c r="X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911.2657999999999</v>
      </c>
      <c r="Y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744.31579999999997</v>
      </c>
    </row>
    <row r="443" spans="1:27" x14ac:dyDescent="0.2">
      <c r="A443" s="79">
        <f t="shared" si="19"/>
        <v>42633</v>
      </c>
      <c r="B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810.36579999999992</v>
      </c>
      <c r="C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840.7657999999999</v>
      </c>
      <c r="D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873.28579999999999</v>
      </c>
      <c r="E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890.59580000000005</v>
      </c>
      <c r="F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890.54579999999999</v>
      </c>
      <c r="G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856.20579999999995</v>
      </c>
      <c r="H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831.89579999999989</v>
      </c>
      <c r="I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1135.1658</v>
      </c>
      <c r="J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1067.0057999999999</v>
      </c>
      <c r="K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970.20580000000007</v>
      </c>
      <c r="L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936.51580000000001</v>
      </c>
      <c r="M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920.48579999999993</v>
      </c>
      <c r="N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970.13580000000002</v>
      </c>
      <c r="O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970.32579999999996</v>
      </c>
      <c r="P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970.32579999999996</v>
      </c>
      <c r="Q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924.61580000000004</v>
      </c>
      <c r="R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939.03579999999988</v>
      </c>
      <c r="S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932.05579999999998</v>
      </c>
      <c r="T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792.43579999999997</v>
      </c>
      <c r="U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727.33579999999995</v>
      </c>
      <c r="V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777.24580000000003</v>
      </c>
      <c r="W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836.30579999999998</v>
      </c>
      <c r="X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884.45580000000007</v>
      </c>
      <c r="Y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781.37580000000003</v>
      </c>
    </row>
    <row r="444" spans="1:27" x14ac:dyDescent="0.2">
      <c r="A444" s="79">
        <f t="shared" si="19"/>
        <v>42634</v>
      </c>
      <c r="B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810.06579999999997</v>
      </c>
      <c r="C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840.42579999999998</v>
      </c>
      <c r="D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873.12580000000003</v>
      </c>
      <c r="E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890.54579999999999</v>
      </c>
      <c r="F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890.5258</v>
      </c>
      <c r="G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856.27579999999989</v>
      </c>
      <c r="H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831.84579999999994</v>
      </c>
      <c r="I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1135.4558</v>
      </c>
      <c r="J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1124.2957999999999</v>
      </c>
      <c r="K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1026.7557999999999</v>
      </c>
      <c r="L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988.7758</v>
      </c>
      <c r="M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1007.5558</v>
      </c>
      <c r="N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1047.0657999999999</v>
      </c>
      <c r="O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1057.4857999999999</v>
      </c>
      <c r="P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1026.7157999999999</v>
      </c>
      <c r="Q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977.70579999999995</v>
      </c>
      <c r="R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1019.5558</v>
      </c>
      <c r="S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986.49580000000003</v>
      </c>
      <c r="T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824.94579999999996</v>
      </c>
      <c r="U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727.7657999999999</v>
      </c>
      <c r="V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777.37580000000003</v>
      </c>
      <c r="W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849.46579999999994</v>
      </c>
      <c r="X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911.18579999999997</v>
      </c>
      <c r="Y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753.72579999999994</v>
      </c>
    </row>
    <row r="445" spans="1:27" x14ac:dyDescent="0.2">
      <c r="A445" s="79">
        <f t="shared" si="19"/>
        <v>42635</v>
      </c>
      <c r="B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824.96579999999994</v>
      </c>
      <c r="C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856.3857999999999</v>
      </c>
      <c r="D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890.48580000000004</v>
      </c>
      <c r="E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908.56579999999997</v>
      </c>
      <c r="F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908.36579999999992</v>
      </c>
      <c r="G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890.20579999999995</v>
      </c>
      <c r="H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824.2758</v>
      </c>
      <c r="I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1135.6058</v>
      </c>
      <c r="J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1124.0657999999999</v>
      </c>
      <c r="K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1046.8157999999999</v>
      </c>
      <c r="L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1017.0658</v>
      </c>
      <c r="M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1026.8857999999998</v>
      </c>
      <c r="N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1068.1558</v>
      </c>
      <c r="O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1068.0157999999999</v>
      </c>
      <c r="P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1057.5057999999999</v>
      </c>
      <c r="Q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962.11580000000004</v>
      </c>
      <c r="R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969.84580000000005</v>
      </c>
      <c r="S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969.95579999999995</v>
      </c>
      <c r="T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792.75580000000002</v>
      </c>
      <c r="U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727.57579999999996</v>
      </c>
      <c r="V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777.02579999999989</v>
      </c>
      <c r="W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849.22579999999994</v>
      </c>
      <c r="X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910.96579999999994</v>
      </c>
      <c r="Y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751.9058</v>
      </c>
      <c r="AA445" s="80"/>
    </row>
    <row r="446" spans="1:27" x14ac:dyDescent="0.2">
      <c r="A446" s="79">
        <f t="shared" si="19"/>
        <v>42636</v>
      </c>
      <c r="B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824.9058</v>
      </c>
      <c r="C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856.46579999999994</v>
      </c>
      <c r="D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890.37579999999991</v>
      </c>
      <c r="E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908.62579999999991</v>
      </c>
      <c r="F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908.30579999999998</v>
      </c>
      <c r="G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889.90579999999989</v>
      </c>
      <c r="H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823.92579999999998</v>
      </c>
      <c r="I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1135.8458000000001</v>
      </c>
      <c r="J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1188.5157999999999</v>
      </c>
      <c r="K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1125.5457999999999</v>
      </c>
      <c r="L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1125.7457999999999</v>
      </c>
      <c r="M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1125.5457999999999</v>
      </c>
      <c r="N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1125.2457999999999</v>
      </c>
      <c r="O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1125.1357999999998</v>
      </c>
      <c r="P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1125.1858</v>
      </c>
      <c r="Q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962.32579999999996</v>
      </c>
      <c r="R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939.81579999999997</v>
      </c>
      <c r="S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897.93579999999997</v>
      </c>
      <c r="T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754.04579999999999</v>
      </c>
      <c r="U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727.61579999999992</v>
      </c>
      <c r="V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776.87579999999991</v>
      </c>
      <c r="W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848.87580000000003</v>
      </c>
      <c r="X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910.82579999999996</v>
      </c>
      <c r="Y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751.82579999999996</v>
      </c>
    </row>
    <row r="447" spans="1:27" x14ac:dyDescent="0.2">
      <c r="A447" s="79">
        <f t="shared" si="19"/>
        <v>42637</v>
      </c>
      <c r="B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848.54579999999999</v>
      </c>
      <c r="C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901.31579999999997</v>
      </c>
      <c r="D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920.06579999999997</v>
      </c>
      <c r="E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939.98580000000004</v>
      </c>
      <c r="F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940.01580000000001</v>
      </c>
      <c r="G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919.92579999999998</v>
      </c>
      <c r="H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882.35580000000004</v>
      </c>
      <c r="I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865.59579999999994</v>
      </c>
      <c r="J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761.07579999999996</v>
      </c>
      <c r="K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1091.2058</v>
      </c>
      <c r="L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1049.2357999999999</v>
      </c>
      <c r="M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1049.1557999999998</v>
      </c>
      <c r="N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1091.1958</v>
      </c>
      <c r="O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1113.6357999999998</v>
      </c>
      <c r="P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1137.3857999999998</v>
      </c>
      <c r="Q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1136.9657999999999</v>
      </c>
      <c r="R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1161.4857999999999</v>
      </c>
      <c r="S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958.76580000000001</v>
      </c>
      <c r="T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762.20580000000007</v>
      </c>
      <c r="U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737.59580000000005</v>
      </c>
      <c r="V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762.1558</v>
      </c>
      <c r="W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829.33580000000006</v>
      </c>
      <c r="X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940.99579999999992</v>
      </c>
      <c r="Y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742.04579999999999</v>
      </c>
    </row>
    <row r="448" spans="1:27" x14ac:dyDescent="0.2">
      <c r="A448" s="79">
        <f t="shared" si="19"/>
        <v>42638</v>
      </c>
      <c r="B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865.71579999999994</v>
      </c>
      <c r="C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901.33579999999995</v>
      </c>
      <c r="D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920.27579999999989</v>
      </c>
      <c r="E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940.08579999999995</v>
      </c>
      <c r="F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940.05579999999998</v>
      </c>
      <c r="G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920.34579999999994</v>
      </c>
      <c r="H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901.07579999999996</v>
      </c>
      <c r="I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848.56579999999997</v>
      </c>
      <c r="J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781.09579999999994</v>
      </c>
      <c r="K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1300.9757999999999</v>
      </c>
      <c r="L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1300.9857999999999</v>
      </c>
      <c r="M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1301.1257999999998</v>
      </c>
      <c r="N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1300.9458</v>
      </c>
      <c r="O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1300.7957999999999</v>
      </c>
      <c r="P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1160.8958</v>
      </c>
      <c r="Q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1160.8858</v>
      </c>
      <c r="R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974.33579999999995</v>
      </c>
      <c r="S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895.48579999999993</v>
      </c>
      <c r="T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732.12580000000003</v>
      </c>
      <c r="U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730.04579999999999</v>
      </c>
      <c r="V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742.10579999999993</v>
      </c>
      <c r="W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793.82579999999996</v>
      </c>
      <c r="X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880.87579999999991</v>
      </c>
      <c r="Y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761.7657999999999</v>
      </c>
    </row>
    <row r="449" spans="1:25" x14ac:dyDescent="0.2">
      <c r="A449" s="79">
        <f t="shared" si="19"/>
        <v>42639</v>
      </c>
      <c r="B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824.74579999999992</v>
      </c>
      <c r="C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855.94579999999996</v>
      </c>
      <c r="D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872.61580000000004</v>
      </c>
      <c r="E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872.53579999999999</v>
      </c>
      <c r="F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889.94579999999996</v>
      </c>
      <c r="G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890.06579999999997</v>
      </c>
      <c r="H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809.42579999999998</v>
      </c>
      <c r="I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1093.8057999999999</v>
      </c>
      <c r="J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1188.7257999999999</v>
      </c>
      <c r="K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1069.5357999999999</v>
      </c>
      <c r="L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1038.1458</v>
      </c>
      <c r="M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1048.5457999999999</v>
      </c>
      <c r="N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1137.8457999999998</v>
      </c>
      <c r="O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1137.5457999999999</v>
      </c>
      <c r="P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1137.4558</v>
      </c>
      <c r="Q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1037.6958</v>
      </c>
      <c r="R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940.03579999999999</v>
      </c>
      <c r="S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792.91579999999999</v>
      </c>
      <c r="T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734.81579999999997</v>
      </c>
      <c r="U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760.21579999999994</v>
      </c>
      <c r="V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745.75579999999991</v>
      </c>
      <c r="W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799.69579999999996</v>
      </c>
      <c r="X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835.80579999999998</v>
      </c>
      <c r="Y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770.44579999999996</v>
      </c>
    </row>
    <row r="450" spans="1:25" x14ac:dyDescent="0.2">
      <c r="A450" s="79">
        <f t="shared" si="19"/>
        <v>42640</v>
      </c>
      <c r="B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811.54579999999999</v>
      </c>
      <c r="C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841.19579999999996</v>
      </c>
      <c r="D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856.80579999999998</v>
      </c>
      <c r="E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856.72580000000005</v>
      </c>
      <c r="F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874.0258</v>
      </c>
      <c r="G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873.7758</v>
      </c>
      <c r="H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796.35580000000004</v>
      </c>
      <c r="I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1075.3157999999999</v>
      </c>
      <c r="J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1162.9657999999999</v>
      </c>
      <c r="K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914.31579999999997</v>
      </c>
      <c r="L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891.73579999999993</v>
      </c>
      <c r="M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899.32579999999996</v>
      </c>
      <c r="N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921.87580000000003</v>
      </c>
      <c r="O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921.73580000000004</v>
      </c>
      <c r="P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891.04579999999999</v>
      </c>
      <c r="Q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847.84580000000005</v>
      </c>
      <c r="R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830.95579999999995</v>
      </c>
      <c r="S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783.58580000000006</v>
      </c>
      <c r="T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741.80579999999998</v>
      </c>
      <c r="U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735.26580000000001</v>
      </c>
      <c r="V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736.4058</v>
      </c>
      <c r="W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795.24579999999992</v>
      </c>
      <c r="X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860.38580000000002</v>
      </c>
      <c r="Y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777.20580000000007</v>
      </c>
    </row>
    <row r="451" spans="1:25" x14ac:dyDescent="0.2">
      <c r="A451" s="79">
        <f t="shared" si="19"/>
        <v>42641</v>
      </c>
      <c r="B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756.96579999999994</v>
      </c>
      <c r="C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731.66579999999999</v>
      </c>
      <c r="D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762.13580000000002</v>
      </c>
      <c r="E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781.80579999999998</v>
      </c>
      <c r="F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782.05579999999998</v>
      </c>
      <c r="G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762.26580000000001</v>
      </c>
      <c r="H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743.24579999999992</v>
      </c>
      <c r="I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932.82579999999996</v>
      </c>
      <c r="J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906.07580000000007</v>
      </c>
      <c r="K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811.69579999999996</v>
      </c>
      <c r="L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799.63580000000002</v>
      </c>
      <c r="M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817.79579999999999</v>
      </c>
      <c r="N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856.17579999999998</v>
      </c>
      <c r="O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877.07579999999996</v>
      </c>
      <c r="P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877.06579999999997</v>
      </c>
      <c r="Q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860.10580000000004</v>
      </c>
      <c r="R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860.31579999999997</v>
      </c>
      <c r="S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809.85579999999993</v>
      </c>
      <c r="T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794.86579999999992</v>
      </c>
      <c r="U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840.78579999999988</v>
      </c>
      <c r="V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803.60579999999993</v>
      </c>
      <c r="W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741.60580000000004</v>
      </c>
      <c r="X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782.68579999999997</v>
      </c>
      <c r="Y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896.22579999999994</v>
      </c>
    </row>
    <row r="452" spans="1:25" x14ac:dyDescent="0.2">
      <c r="A452" s="79">
        <f t="shared" si="19"/>
        <v>42642</v>
      </c>
      <c r="B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744.64580000000001</v>
      </c>
      <c r="C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732.55579999999998</v>
      </c>
      <c r="D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755.42579999999998</v>
      </c>
      <c r="E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768.06579999999997</v>
      </c>
      <c r="F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768.2758</v>
      </c>
      <c r="G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743.42579999999987</v>
      </c>
      <c r="H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740.61580000000004</v>
      </c>
      <c r="I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969.93579999999997</v>
      </c>
      <c r="J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937.35580000000004</v>
      </c>
      <c r="K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823.56579999999997</v>
      </c>
      <c r="L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829.74580000000003</v>
      </c>
      <c r="M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829.72580000000005</v>
      </c>
      <c r="N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862.17579999999998</v>
      </c>
      <c r="O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876.19579999999996</v>
      </c>
      <c r="P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876.68579999999997</v>
      </c>
      <c r="Q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836.23580000000004</v>
      </c>
      <c r="R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836.60579999999993</v>
      </c>
      <c r="S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754.85579999999993</v>
      </c>
      <c r="T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840.90579999999989</v>
      </c>
      <c r="U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820.5258</v>
      </c>
      <c r="V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775.97579999999994</v>
      </c>
      <c r="W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757.98579999999993</v>
      </c>
      <c r="X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762.84579999999994</v>
      </c>
      <c r="Y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843.64579999999989</v>
      </c>
    </row>
    <row r="453" spans="1:25" x14ac:dyDescent="0.2">
      <c r="A453" s="79">
        <f t="shared" ref="A453:A454" si="20">A416</f>
        <v>42643</v>
      </c>
      <c r="B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744.03579999999999</v>
      </c>
      <c r="C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755.46579999999994</v>
      </c>
      <c r="D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781.6558</v>
      </c>
      <c r="E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795.50580000000002</v>
      </c>
      <c r="F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795.70580000000007</v>
      </c>
      <c r="G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768.48580000000004</v>
      </c>
      <c r="H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732.68579999999997</v>
      </c>
      <c r="I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985.97580000000005</v>
      </c>
      <c r="J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971.87579999999991</v>
      </c>
      <c r="K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876.95579999999995</v>
      </c>
      <c r="L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849.46579999999994</v>
      </c>
      <c r="M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849.36579999999992</v>
      </c>
      <c r="N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849.25580000000002</v>
      </c>
      <c r="O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862.81580000000008</v>
      </c>
      <c r="P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836.14580000000001</v>
      </c>
      <c r="Q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762.76580000000001</v>
      </c>
      <c r="R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735.56579999999997</v>
      </c>
      <c r="S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758.21579999999994</v>
      </c>
      <c r="T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843.57579999999996</v>
      </c>
      <c r="U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845.2758</v>
      </c>
      <c r="V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784.73579999999993</v>
      </c>
      <c r="W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742.61579999999992</v>
      </c>
      <c r="X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782.21579999999994</v>
      </c>
      <c r="Y453" s="136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868.64579999999989</v>
      </c>
    </row>
    <row r="454" spans="1:25" hidden="1" x14ac:dyDescent="0.2">
      <c r="A454" s="79">
        <f t="shared" si="20"/>
        <v>42644</v>
      </c>
      <c r="B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C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D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E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F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G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H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I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J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K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L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M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N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O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P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Q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R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S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T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U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V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W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X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Y454" s="136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</row>
    <row r="456" spans="1:25" x14ac:dyDescent="0.25">
      <c r="A456" s="77" t="s">
        <v>148</v>
      </c>
    </row>
    <row r="457" spans="1:25" x14ac:dyDescent="0.25">
      <c r="A457" s="87" t="s">
        <v>149</v>
      </c>
      <c r="B457" s="78"/>
      <c r="C457" s="78"/>
      <c r="D457" s="78"/>
    </row>
    <row r="458" spans="1:25" ht="12.75" x14ac:dyDescent="0.2">
      <c r="A458" s="167" t="s">
        <v>48</v>
      </c>
      <c r="B458" s="170" t="s">
        <v>121</v>
      </c>
      <c r="C458" s="171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1"/>
      <c r="U458" s="171"/>
      <c r="V458" s="171"/>
      <c r="W458" s="171"/>
      <c r="X458" s="171"/>
      <c r="Y458" s="172"/>
    </row>
    <row r="459" spans="1:25" ht="12.75" x14ac:dyDescent="0.2">
      <c r="A459" s="168"/>
      <c r="B459" s="173"/>
      <c r="C459" s="174"/>
      <c r="D459" s="174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/>
      <c r="V459" s="174"/>
      <c r="W459" s="174"/>
      <c r="X459" s="174"/>
      <c r="Y459" s="175"/>
    </row>
    <row r="460" spans="1:25" ht="12.75" x14ac:dyDescent="0.2">
      <c r="A460" s="168"/>
      <c r="B460" s="176" t="s">
        <v>122</v>
      </c>
      <c r="C460" s="165" t="s">
        <v>123</v>
      </c>
      <c r="D460" s="165" t="s">
        <v>124</v>
      </c>
      <c r="E460" s="165" t="s">
        <v>125</v>
      </c>
      <c r="F460" s="165" t="s">
        <v>126</v>
      </c>
      <c r="G460" s="165" t="s">
        <v>127</v>
      </c>
      <c r="H460" s="165" t="s">
        <v>128</v>
      </c>
      <c r="I460" s="165" t="s">
        <v>129</v>
      </c>
      <c r="J460" s="165" t="s">
        <v>130</v>
      </c>
      <c r="K460" s="165" t="s">
        <v>131</v>
      </c>
      <c r="L460" s="165" t="s">
        <v>132</v>
      </c>
      <c r="M460" s="165" t="s">
        <v>133</v>
      </c>
      <c r="N460" s="178" t="s">
        <v>134</v>
      </c>
      <c r="O460" s="165" t="s">
        <v>135</v>
      </c>
      <c r="P460" s="165" t="s">
        <v>136</v>
      </c>
      <c r="Q460" s="165" t="s">
        <v>137</v>
      </c>
      <c r="R460" s="165" t="s">
        <v>138</v>
      </c>
      <c r="S460" s="165" t="s">
        <v>139</v>
      </c>
      <c r="T460" s="165" t="s">
        <v>140</v>
      </c>
      <c r="U460" s="165" t="s">
        <v>141</v>
      </c>
      <c r="V460" s="165" t="s">
        <v>142</v>
      </c>
      <c r="W460" s="165" t="s">
        <v>143</v>
      </c>
      <c r="X460" s="165" t="s">
        <v>144</v>
      </c>
      <c r="Y460" s="165" t="s">
        <v>145</v>
      </c>
    </row>
    <row r="461" spans="1:25" ht="12.75" x14ac:dyDescent="0.2">
      <c r="A461" s="169"/>
      <c r="B461" s="177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79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</row>
    <row r="462" spans="1:25" x14ac:dyDescent="0.2">
      <c r="A462" s="79">
        <f>A424</f>
        <v>42614</v>
      </c>
      <c r="B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1127.8189299999999</v>
      </c>
      <c r="C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1189.3889299999998</v>
      </c>
      <c r="D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1262.25893</v>
      </c>
      <c r="E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1282.3689299999999</v>
      </c>
      <c r="F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1303.3889299999998</v>
      </c>
      <c r="G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1324.7889299999999</v>
      </c>
      <c r="H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1262.0589299999999</v>
      </c>
      <c r="I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1633.7089299999998</v>
      </c>
      <c r="J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1559.6489299999998</v>
      </c>
      <c r="K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1377.7989299999999</v>
      </c>
      <c r="L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1328.50893</v>
      </c>
      <c r="M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1328.7789299999999</v>
      </c>
      <c r="N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1329.25893</v>
      </c>
      <c r="O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1329.6589299999998</v>
      </c>
      <c r="P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1329.8789300000001</v>
      </c>
      <c r="Q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1251.98893</v>
      </c>
      <c r="R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1252.21893</v>
      </c>
      <c r="S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1288.8889299999998</v>
      </c>
      <c r="T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1282.72893</v>
      </c>
      <c r="U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1145.21893</v>
      </c>
      <c r="V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1172.48893</v>
      </c>
      <c r="W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1228.4089299999998</v>
      </c>
      <c r="X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1265.8189299999999</v>
      </c>
      <c r="Y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1095.0889299999999</v>
      </c>
    </row>
    <row r="463" spans="1:25" x14ac:dyDescent="0.2">
      <c r="A463" s="79">
        <f>A462+1</f>
        <v>42615</v>
      </c>
      <c r="B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1141.46893</v>
      </c>
      <c r="C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1206.3789300000001</v>
      </c>
      <c r="D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1272.0889299999999</v>
      </c>
      <c r="E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1242.5689299999999</v>
      </c>
      <c r="F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1281.91893</v>
      </c>
      <c r="G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1325.26893</v>
      </c>
      <c r="H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1262.24893</v>
      </c>
      <c r="I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1633.6489299999998</v>
      </c>
      <c r="J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1559.98893</v>
      </c>
      <c r="K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1378.9389299999998</v>
      </c>
      <c r="L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1349.47893</v>
      </c>
      <c r="M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1350.3689300000001</v>
      </c>
      <c r="N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1349.69893</v>
      </c>
      <c r="O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1349.4089300000001</v>
      </c>
      <c r="P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1349.5589299999999</v>
      </c>
      <c r="Q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1266.96893</v>
      </c>
      <c r="R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1267.1289299999999</v>
      </c>
      <c r="S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1289.5689299999999</v>
      </c>
      <c r="T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1282.48893</v>
      </c>
      <c r="U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1129.97893</v>
      </c>
      <c r="V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1173.3889299999998</v>
      </c>
      <c r="W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1236.92893</v>
      </c>
      <c r="X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1296.8589299999999</v>
      </c>
      <c r="Y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1095.8689300000001</v>
      </c>
    </row>
    <row r="464" spans="1:25" x14ac:dyDescent="0.2">
      <c r="A464" s="79">
        <f t="shared" ref="A464:A492" si="21">A463+1</f>
        <v>42616</v>
      </c>
      <c r="B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1198.0489299999999</v>
      </c>
      <c r="C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1254.4089300000001</v>
      </c>
      <c r="D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1295.3889300000001</v>
      </c>
      <c r="E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1317.71893</v>
      </c>
      <c r="F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1341.3089299999999</v>
      </c>
      <c r="G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1342.0889299999999</v>
      </c>
      <c r="H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1235.72893</v>
      </c>
      <c r="I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1084.8189299999999</v>
      </c>
      <c r="J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1102.8589299999999</v>
      </c>
      <c r="K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1402.0789299999999</v>
      </c>
      <c r="L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1413.01893</v>
      </c>
      <c r="M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1413.75893</v>
      </c>
      <c r="N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1412.45893</v>
      </c>
      <c r="O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1412.3689299999999</v>
      </c>
      <c r="P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1412.5889299999999</v>
      </c>
      <c r="Q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1412.5489299999999</v>
      </c>
      <c r="R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1412.7989299999999</v>
      </c>
      <c r="S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1371.95893</v>
      </c>
      <c r="T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1298.8689299999999</v>
      </c>
      <c r="U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1191.8789300000001</v>
      </c>
      <c r="V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1165.46893</v>
      </c>
      <c r="W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1248.8789299999999</v>
      </c>
      <c r="X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1412.19893</v>
      </c>
      <c r="Y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1071.42893</v>
      </c>
    </row>
    <row r="465" spans="1:25" x14ac:dyDescent="0.2">
      <c r="A465" s="79">
        <f t="shared" si="21"/>
        <v>42617</v>
      </c>
      <c r="B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1199.45893</v>
      </c>
      <c r="C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1254.93893</v>
      </c>
      <c r="D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1296.68893</v>
      </c>
      <c r="E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1318.5789299999999</v>
      </c>
      <c r="F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1342.01893</v>
      </c>
      <c r="G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1342.9389299999998</v>
      </c>
      <c r="H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1236.2089299999998</v>
      </c>
      <c r="I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1085.9189299999998</v>
      </c>
      <c r="J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1083.0589299999999</v>
      </c>
      <c r="K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1457.74893</v>
      </c>
      <c r="L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1434.5889299999999</v>
      </c>
      <c r="M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1435.2989299999999</v>
      </c>
      <c r="N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1435.2989299999999</v>
      </c>
      <c r="O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1435.1889299999998</v>
      </c>
      <c r="P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1481.21893</v>
      </c>
      <c r="Q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1481.67893</v>
      </c>
      <c r="R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1481.70893</v>
      </c>
      <c r="S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1413.94893</v>
      </c>
      <c r="T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1308.48893</v>
      </c>
      <c r="U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1206.49893</v>
      </c>
      <c r="V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1220.8689299999999</v>
      </c>
      <c r="W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1282.0889299999999</v>
      </c>
      <c r="X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1435.96893</v>
      </c>
      <c r="Y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1107.1089299999999</v>
      </c>
    </row>
    <row r="466" spans="1:25" x14ac:dyDescent="0.2">
      <c r="A466" s="79">
        <f t="shared" si="21"/>
        <v>42618</v>
      </c>
      <c r="B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1143.4189299999998</v>
      </c>
      <c r="C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1208.0989299999999</v>
      </c>
      <c r="D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1273.5289299999999</v>
      </c>
      <c r="E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1263.3589299999999</v>
      </c>
      <c r="F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1284.0989299999999</v>
      </c>
      <c r="G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1284.4089300000001</v>
      </c>
      <c r="H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1208.0789299999999</v>
      </c>
      <c r="I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1531.7589299999997</v>
      </c>
      <c r="J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1563.9689299999998</v>
      </c>
      <c r="K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1413.72893</v>
      </c>
      <c r="L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1351.51893</v>
      </c>
      <c r="M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1332.25893</v>
      </c>
      <c r="N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1351.47893</v>
      </c>
      <c r="O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1392.0789299999999</v>
      </c>
      <c r="P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1392.0489299999999</v>
      </c>
      <c r="Q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1314.5789299999999</v>
      </c>
      <c r="R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1298.6289299999999</v>
      </c>
      <c r="S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1291.21893</v>
      </c>
      <c r="T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1227.1289299999999</v>
      </c>
      <c r="U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1131.3389299999999</v>
      </c>
      <c r="V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1202.70893</v>
      </c>
      <c r="W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1263.42893</v>
      </c>
      <c r="X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1348.3589299999999</v>
      </c>
      <c r="Y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1076.1089299999999</v>
      </c>
    </row>
    <row r="467" spans="1:25" x14ac:dyDescent="0.2">
      <c r="A467" s="79">
        <f t="shared" si="21"/>
        <v>42619</v>
      </c>
      <c r="B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1182.93893</v>
      </c>
      <c r="C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1225.7889299999999</v>
      </c>
      <c r="D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1273.76893</v>
      </c>
      <c r="E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1283.71893</v>
      </c>
      <c r="F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1243.92893</v>
      </c>
      <c r="G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1283.75893</v>
      </c>
      <c r="H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1234.75893</v>
      </c>
      <c r="I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1554.5289299999999</v>
      </c>
      <c r="J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1590.1889299999998</v>
      </c>
      <c r="K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1434.3289299999999</v>
      </c>
      <c r="L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1412.3189299999999</v>
      </c>
      <c r="M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1412.3089299999999</v>
      </c>
      <c r="N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1434.8689299999999</v>
      </c>
      <c r="O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1434.71893</v>
      </c>
      <c r="P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1434.8589299999999</v>
      </c>
      <c r="Q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1330.17893</v>
      </c>
      <c r="R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1374.1989299999998</v>
      </c>
      <c r="S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1402.0789299999999</v>
      </c>
      <c r="T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1330.6089299999999</v>
      </c>
      <c r="U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1129.8389299999999</v>
      </c>
      <c r="V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1173.6089299999999</v>
      </c>
      <c r="W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1245.6989299999998</v>
      </c>
      <c r="X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1297.26893</v>
      </c>
      <c r="Y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1086.1289299999999</v>
      </c>
    </row>
    <row r="468" spans="1:25" x14ac:dyDescent="0.2">
      <c r="A468" s="79">
        <f t="shared" si="21"/>
        <v>42620</v>
      </c>
      <c r="B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1182.8389299999999</v>
      </c>
      <c r="C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1225.8289299999999</v>
      </c>
      <c r="D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1273.76893</v>
      </c>
      <c r="E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1283.71893</v>
      </c>
      <c r="F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1263.4189299999998</v>
      </c>
      <c r="G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1283.76893</v>
      </c>
      <c r="H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1234.3389299999999</v>
      </c>
      <c r="I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1554.26893</v>
      </c>
      <c r="J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1590.1789299999998</v>
      </c>
      <c r="K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1434.1389299999998</v>
      </c>
      <c r="L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1412.0889299999999</v>
      </c>
      <c r="M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1390.5289299999999</v>
      </c>
      <c r="N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1434.3189299999999</v>
      </c>
      <c r="O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1434.0589299999999</v>
      </c>
      <c r="P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1434.47893</v>
      </c>
      <c r="Q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1313.5889299999999</v>
      </c>
      <c r="R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1297.8289299999999</v>
      </c>
      <c r="S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1330.43893</v>
      </c>
      <c r="T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1267.8489299999999</v>
      </c>
      <c r="U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1119.18893</v>
      </c>
      <c r="V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1173.6589299999998</v>
      </c>
      <c r="W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1245.6389299999998</v>
      </c>
      <c r="X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1297.1089299999999</v>
      </c>
      <c r="Y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1089.98893</v>
      </c>
    </row>
    <row r="469" spans="1:25" x14ac:dyDescent="0.2">
      <c r="A469" s="79">
        <f t="shared" si="21"/>
        <v>42621</v>
      </c>
      <c r="B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1175.70893</v>
      </c>
      <c r="C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1245.92893</v>
      </c>
      <c r="D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1285.6289300000001</v>
      </c>
      <c r="E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1296.0289299999999</v>
      </c>
      <c r="F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1295.96893</v>
      </c>
      <c r="G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1306.6789299999998</v>
      </c>
      <c r="H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1227.18893</v>
      </c>
      <c r="I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1545.0789299999999</v>
      </c>
      <c r="J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1536.5589299999999</v>
      </c>
      <c r="K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1413.44893</v>
      </c>
      <c r="L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1381.95893</v>
      </c>
      <c r="M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1392.1089299999999</v>
      </c>
      <c r="N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1436.1189299999999</v>
      </c>
      <c r="O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1435.71893</v>
      </c>
      <c r="P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1413.16893</v>
      </c>
      <c r="Q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1314.25893</v>
      </c>
      <c r="R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1314.45893</v>
      </c>
      <c r="S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1331.0589299999999</v>
      </c>
      <c r="T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1226.68893</v>
      </c>
      <c r="U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1109.7989299999999</v>
      </c>
      <c r="V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1161.1389299999998</v>
      </c>
      <c r="W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1246.8789299999999</v>
      </c>
      <c r="X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1314.6489300000001</v>
      </c>
      <c r="Y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1077.94893</v>
      </c>
    </row>
    <row r="470" spans="1:25" x14ac:dyDescent="0.2">
      <c r="A470" s="79">
        <f t="shared" si="21"/>
        <v>42622</v>
      </c>
      <c r="B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1175.66893</v>
      </c>
      <c r="C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1245.5989299999999</v>
      </c>
      <c r="D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1285.1889299999998</v>
      </c>
      <c r="E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1295.7989299999999</v>
      </c>
      <c r="F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1295.7789299999999</v>
      </c>
      <c r="G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1306.47893</v>
      </c>
      <c r="H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1245.5489299999999</v>
      </c>
      <c r="I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1544.21893</v>
      </c>
      <c r="J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1535.8489299999999</v>
      </c>
      <c r="K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1413.6589299999998</v>
      </c>
      <c r="L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1381.8689299999999</v>
      </c>
      <c r="M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1351.4089299999998</v>
      </c>
      <c r="N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1371.17893</v>
      </c>
      <c r="O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1370.98893</v>
      </c>
      <c r="P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1371.00893</v>
      </c>
      <c r="Q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1298.48893</v>
      </c>
      <c r="R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1315.1289299999999</v>
      </c>
      <c r="S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1348.75893</v>
      </c>
      <c r="T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1268.5789299999999</v>
      </c>
      <c r="U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1110.1589299999998</v>
      </c>
      <c r="V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1161.49893</v>
      </c>
      <c r="W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1247.0989299999999</v>
      </c>
      <c r="X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1314.92893</v>
      </c>
      <c r="Y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1077.1489299999998</v>
      </c>
    </row>
    <row r="471" spans="1:25" x14ac:dyDescent="0.2">
      <c r="A471" s="79">
        <f t="shared" si="21"/>
        <v>42623</v>
      </c>
      <c r="B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1238.7789299999999</v>
      </c>
      <c r="C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1300.0489299999999</v>
      </c>
      <c r="D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1345.8789299999999</v>
      </c>
      <c r="E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1370.49893</v>
      </c>
      <c r="F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1358.0389299999999</v>
      </c>
      <c r="G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1370.3289299999999</v>
      </c>
      <c r="H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1299.5689299999999</v>
      </c>
      <c r="I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1136.3889299999998</v>
      </c>
      <c r="J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1094.0789299999999</v>
      </c>
      <c r="K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1415.6089299999999</v>
      </c>
      <c r="L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1416.1989299999998</v>
      </c>
      <c r="M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1394.8089299999999</v>
      </c>
      <c r="N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1437.93893</v>
      </c>
      <c r="O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1437.96893</v>
      </c>
      <c r="P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1416.01893</v>
      </c>
      <c r="Q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1472.66893</v>
      </c>
      <c r="R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1472.6189300000001</v>
      </c>
      <c r="S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1509.6089299999999</v>
      </c>
      <c r="T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1275.49893</v>
      </c>
      <c r="U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1114.0989299999999</v>
      </c>
      <c r="V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1119.8789300000001</v>
      </c>
      <c r="W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1180.5889299999999</v>
      </c>
      <c r="X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1317.8589299999999</v>
      </c>
      <c r="Y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1091.9089299999998</v>
      </c>
    </row>
    <row r="472" spans="1:25" x14ac:dyDescent="0.2">
      <c r="A472" s="79">
        <f t="shared" si="21"/>
        <v>42624</v>
      </c>
      <c r="B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1238.7989299999999</v>
      </c>
      <c r="C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1311.3689299999999</v>
      </c>
      <c r="D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1358.0389299999999</v>
      </c>
      <c r="E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1370.2889299999999</v>
      </c>
      <c r="F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1358.0389299999999</v>
      </c>
      <c r="G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1396.45893</v>
      </c>
      <c r="H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1322.21893</v>
      </c>
      <c r="I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1278.74893</v>
      </c>
      <c r="J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1168.1589300000001</v>
      </c>
      <c r="K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1590.5589299999999</v>
      </c>
      <c r="L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1509.22893</v>
      </c>
      <c r="M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1472.3389299999999</v>
      </c>
      <c r="N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1472.2989299999999</v>
      </c>
      <c r="O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1509.1489299999998</v>
      </c>
      <c r="P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1509.0289299999999</v>
      </c>
      <c r="Q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1472.6589300000001</v>
      </c>
      <c r="R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1473.00893</v>
      </c>
      <c r="S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1509.94893</v>
      </c>
      <c r="T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1251.51893</v>
      </c>
      <c r="U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1130.8789300000001</v>
      </c>
      <c r="V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1143.5589299999999</v>
      </c>
      <c r="W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1215.6089299999999</v>
      </c>
      <c r="X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1365.7789299999999</v>
      </c>
      <c r="Y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1073.00893</v>
      </c>
    </row>
    <row r="473" spans="1:25" x14ac:dyDescent="0.2">
      <c r="A473" s="79">
        <f t="shared" si="21"/>
        <v>42625</v>
      </c>
      <c r="B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1176.0389299999999</v>
      </c>
      <c r="C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1246.1389300000001</v>
      </c>
      <c r="D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1285.48893</v>
      </c>
      <c r="E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1306.6589299999998</v>
      </c>
      <c r="F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1296.1289299999999</v>
      </c>
      <c r="G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1329.01893</v>
      </c>
      <c r="H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1245.6589299999998</v>
      </c>
      <c r="I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1596.0389299999999</v>
      </c>
      <c r="J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1535.2189299999998</v>
      </c>
      <c r="K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1412.8789300000001</v>
      </c>
      <c r="L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1371.01893</v>
      </c>
      <c r="M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1350.96893</v>
      </c>
      <c r="N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1370.73893</v>
      </c>
      <c r="O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1391.5589299999999</v>
      </c>
      <c r="P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1413.2789299999999</v>
      </c>
      <c r="Q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1315.0489299999999</v>
      </c>
      <c r="R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1348.6689299999998</v>
      </c>
      <c r="S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1394.2889299999999</v>
      </c>
      <c r="T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1283.5789299999999</v>
      </c>
      <c r="U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1119.5989299999999</v>
      </c>
      <c r="V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1174.70893</v>
      </c>
      <c r="W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1262.6489299999998</v>
      </c>
      <c r="X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1331.3189299999999</v>
      </c>
      <c r="Y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1076.67893</v>
      </c>
    </row>
    <row r="474" spans="1:25" x14ac:dyDescent="0.2">
      <c r="A474" s="79">
        <f t="shared" si="21"/>
        <v>42626</v>
      </c>
      <c r="B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1184.1289299999999</v>
      </c>
      <c r="C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1227.45893</v>
      </c>
      <c r="D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1246.22893</v>
      </c>
      <c r="E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1265.67893</v>
      </c>
      <c r="F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1265.5389299999999</v>
      </c>
      <c r="G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1285.8589299999999</v>
      </c>
      <c r="H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1209.1489299999998</v>
      </c>
      <c r="I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1556.8589299999999</v>
      </c>
      <c r="J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1508.46893</v>
      </c>
      <c r="K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1370.93893</v>
      </c>
      <c r="L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1313.8889299999998</v>
      </c>
      <c r="M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1313.5889299999999</v>
      </c>
      <c r="N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1331.8989299999998</v>
      </c>
      <c r="O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1341.20893</v>
      </c>
      <c r="P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1341.3289299999999</v>
      </c>
      <c r="Q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1298.94893</v>
      </c>
      <c r="R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1299.0689299999999</v>
      </c>
      <c r="S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1331.73893</v>
      </c>
      <c r="T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1175.9389299999998</v>
      </c>
      <c r="U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1099.8689299999999</v>
      </c>
      <c r="V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1148.93893</v>
      </c>
      <c r="W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1230.9189299999998</v>
      </c>
      <c r="X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1282.99893</v>
      </c>
      <c r="Y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1095.1389299999998</v>
      </c>
    </row>
    <row r="475" spans="1:25" x14ac:dyDescent="0.2">
      <c r="A475" s="79">
        <f t="shared" si="21"/>
        <v>42627</v>
      </c>
      <c r="B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1184.8089299999999</v>
      </c>
      <c r="C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1228.3789299999999</v>
      </c>
      <c r="D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1266.45893</v>
      </c>
      <c r="E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1246.9189299999998</v>
      </c>
      <c r="F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1266.3689300000001</v>
      </c>
      <c r="G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1266.2789299999999</v>
      </c>
      <c r="H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1210.1189299999999</v>
      </c>
      <c r="I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1533.0589299999999</v>
      </c>
      <c r="J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1509.4289299999998</v>
      </c>
      <c r="K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1332.42893</v>
      </c>
      <c r="L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1287.7889299999999</v>
      </c>
      <c r="M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1278.8489299999999</v>
      </c>
      <c r="N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1332.3889300000001</v>
      </c>
      <c r="O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1332.42893</v>
      </c>
      <c r="P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1332.3689300000001</v>
      </c>
      <c r="Q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1268.98893</v>
      </c>
      <c r="R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1284.01893</v>
      </c>
      <c r="S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1332.46893</v>
      </c>
      <c r="T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1201.1689299999998</v>
      </c>
      <c r="U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1110.5889299999999</v>
      </c>
      <c r="V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1174.8289299999999</v>
      </c>
      <c r="W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1262.5889299999999</v>
      </c>
      <c r="X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1314.5789299999999</v>
      </c>
      <c r="Y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1088.4089299999998</v>
      </c>
    </row>
    <row r="476" spans="1:25" x14ac:dyDescent="0.2">
      <c r="A476" s="79">
        <f t="shared" si="21"/>
        <v>42628</v>
      </c>
      <c r="B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1184.69893</v>
      </c>
      <c r="C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1228.1589300000001</v>
      </c>
      <c r="D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1266.3989300000001</v>
      </c>
      <c r="E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1266.26893</v>
      </c>
      <c r="F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1266.1089299999999</v>
      </c>
      <c r="G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1266.1789299999998</v>
      </c>
      <c r="H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1246.0789299999999</v>
      </c>
      <c r="I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1583.4689299999998</v>
      </c>
      <c r="J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1550.21893</v>
      </c>
      <c r="K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1392.41893</v>
      </c>
      <c r="L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1372.3389299999999</v>
      </c>
      <c r="M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1392.70893</v>
      </c>
      <c r="N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1414.2889299999999</v>
      </c>
      <c r="O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1414.2789299999999</v>
      </c>
      <c r="P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1436.72893</v>
      </c>
      <c r="Q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1332.01893</v>
      </c>
      <c r="R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1332.0989299999999</v>
      </c>
      <c r="S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1375.98893</v>
      </c>
      <c r="T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1201.26893</v>
      </c>
      <c r="U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1110.8189299999999</v>
      </c>
      <c r="V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1175.2889299999999</v>
      </c>
      <c r="W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1262.8489299999999</v>
      </c>
      <c r="X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1314.5789299999999</v>
      </c>
      <c r="Y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1094.5989300000001</v>
      </c>
    </row>
    <row r="477" spans="1:25" x14ac:dyDescent="0.2">
      <c r="A477" s="79">
        <f t="shared" si="21"/>
        <v>42629</v>
      </c>
      <c r="B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1184.97893</v>
      </c>
      <c r="C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1228.5689299999999</v>
      </c>
      <c r="D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1266.6189299999999</v>
      </c>
      <c r="E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1266.44893</v>
      </c>
      <c r="F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1266.4089300000001</v>
      </c>
      <c r="G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1266.3689300000001</v>
      </c>
      <c r="H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1246.5789299999999</v>
      </c>
      <c r="I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1584.2889299999999</v>
      </c>
      <c r="J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1550.4089299999998</v>
      </c>
      <c r="K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1392.8189299999999</v>
      </c>
      <c r="L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1372.23893</v>
      </c>
      <c r="M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1393.1489299999998</v>
      </c>
      <c r="N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1414.2989299999999</v>
      </c>
      <c r="O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1414.18893</v>
      </c>
      <c r="P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1436.5889299999999</v>
      </c>
      <c r="Q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1331.6089299999999</v>
      </c>
      <c r="R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1331.5489299999999</v>
      </c>
      <c r="S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1375.92893</v>
      </c>
      <c r="T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1201.1189299999999</v>
      </c>
      <c r="U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1111.1389299999998</v>
      </c>
      <c r="V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1175.43893</v>
      </c>
      <c r="W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1263.8089299999999</v>
      </c>
      <c r="X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1315.6089299999999</v>
      </c>
      <c r="Y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1092.99893</v>
      </c>
    </row>
    <row r="478" spans="1:25" x14ac:dyDescent="0.2">
      <c r="A478" s="79">
        <f t="shared" si="21"/>
        <v>42630</v>
      </c>
      <c r="B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1239.75893</v>
      </c>
      <c r="C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1279.8489299999999</v>
      </c>
      <c r="D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1323.6689299999998</v>
      </c>
      <c r="E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1323.5489299999999</v>
      </c>
      <c r="F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1323.3989299999998</v>
      </c>
      <c r="G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1301.0789299999999</v>
      </c>
      <c r="H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1258.69893</v>
      </c>
      <c r="I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1185.0989299999999</v>
      </c>
      <c r="J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1081.1289299999999</v>
      </c>
      <c r="K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1461.2789299999999</v>
      </c>
      <c r="L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1416.72893</v>
      </c>
      <c r="M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1438.69893</v>
      </c>
      <c r="N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1438.6389299999998</v>
      </c>
      <c r="O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1485.6089299999999</v>
      </c>
      <c r="P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1461.4089299999998</v>
      </c>
      <c r="Q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1461.5489299999999</v>
      </c>
      <c r="R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1473.8089299999999</v>
      </c>
      <c r="S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1395.72893</v>
      </c>
      <c r="T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1181.0489299999999</v>
      </c>
      <c r="U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1115.44893</v>
      </c>
      <c r="V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1131.97893</v>
      </c>
      <c r="W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1194.8189299999999</v>
      </c>
      <c r="X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1337.3489299999999</v>
      </c>
      <c r="Y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1072.47893</v>
      </c>
    </row>
    <row r="479" spans="1:25" x14ac:dyDescent="0.2">
      <c r="A479" s="79">
        <f t="shared" si="21"/>
        <v>42631</v>
      </c>
      <c r="B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1221.0589299999999</v>
      </c>
      <c r="C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1259.47893</v>
      </c>
      <c r="D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1323.6789299999998</v>
      </c>
      <c r="E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1323.50893</v>
      </c>
      <c r="F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1323.47893</v>
      </c>
      <c r="G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1301.21893</v>
      </c>
      <c r="H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1259.0789299999999</v>
      </c>
      <c r="I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1259.0589299999999</v>
      </c>
      <c r="J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1137.3789299999999</v>
      </c>
      <c r="K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1510.6489299999998</v>
      </c>
      <c r="L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1485.72893</v>
      </c>
      <c r="M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1461.96893</v>
      </c>
      <c r="N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1462.0989299999999</v>
      </c>
      <c r="O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1498.3589299999999</v>
      </c>
      <c r="P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1537.1489299999998</v>
      </c>
      <c r="Q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1536.4089299999998</v>
      </c>
      <c r="R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1536.5289299999999</v>
      </c>
      <c r="S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1510.6089299999999</v>
      </c>
      <c r="T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1222.2789299999999</v>
      </c>
      <c r="U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1109.75893</v>
      </c>
      <c r="V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1132.0889299999999</v>
      </c>
      <c r="W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1194.92893</v>
      </c>
      <c r="X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1337.3889300000001</v>
      </c>
      <c r="Y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1072.76893</v>
      </c>
    </row>
    <row r="480" spans="1:25" x14ac:dyDescent="0.2">
      <c r="A480" s="79">
        <f t="shared" si="21"/>
        <v>42632</v>
      </c>
      <c r="B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1184.8489299999999</v>
      </c>
      <c r="C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1228.18893</v>
      </c>
      <c r="D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1266.1389299999998</v>
      </c>
      <c r="E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1266.0989299999999</v>
      </c>
      <c r="F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1266.1189299999999</v>
      </c>
      <c r="G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1266.3589299999999</v>
      </c>
      <c r="H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1227.92893</v>
      </c>
      <c r="I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1509.21893</v>
      </c>
      <c r="J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1497.0689299999999</v>
      </c>
      <c r="K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1351.92893</v>
      </c>
      <c r="L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1296.46893</v>
      </c>
      <c r="M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1314.25893</v>
      </c>
      <c r="N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1371.6489299999998</v>
      </c>
      <c r="O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1351.8189299999999</v>
      </c>
      <c r="P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1342.1489300000001</v>
      </c>
      <c r="Q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1291.23893</v>
      </c>
      <c r="R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1298.92893</v>
      </c>
      <c r="S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1275.97893</v>
      </c>
      <c r="T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1175.99893</v>
      </c>
      <c r="U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1081.3789299999999</v>
      </c>
      <c r="V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1149.73893</v>
      </c>
      <c r="W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1217.3289299999999</v>
      </c>
      <c r="X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1268.98893</v>
      </c>
      <c r="Y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1090.23893</v>
      </c>
    </row>
    <row r="481" spans="1:25" x14ac:dyDescent="0.2">
      <c r="A481" s="79">
        <f t="shared" si="21"/>
        <v>42633</v>
      </c>
      <c r="B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1160.95893</v>
      </c>
      <c r="C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1193.50893</v>
      </c>
      <c r="D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1228.3289299999999</v>
      </c>
      <c r="E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1246.8589299999999</v>
      </c>
      <c r="F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1246.7989299999999</v>
      </c>
      <c r="G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1210.0289299999999</v>
      </c>
      <c r="H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1184.00893</v>
      </c>
      <c r="I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1508.71893</v>
      </c>
      <c r="J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1435.72893</v>
      </c>
      <c r="K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1332.0989299999999</v>
      </c>
      <c r="L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1296.01893</v>
      </c>
      <c r="M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1278.8589299999999</v>
      </c>
      <c r="N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1332.01893</v>
      </c>
      <c r="O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1332.2189299999998</v>
      </c>
      <c r="P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1332.2189299999998</v>
      </c>
      <c r="Q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1283.2789299999999</v>
      </c>
      <c r="R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1298.71893</v>
      </c>
      <c r="S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1291.24893</v>
      </c>
      <c r="T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1141.75893</v>
      </c>
      <c r="U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1072.0589299999999</v>
      </c>
      <c r="V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1125.48893</v>
      </c>
      <c r="W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1188.72893</v>
      </c>
      <c r="X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1240.2789299999999</v>
      </c>
      <c r="Y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1129.91893</v>
      </c>
    </row>
    <row r="482" spans="1:25" x14ac:dyDescent="0.2">
      <c r="A482" s="79">
        <f t="shared" si="21"/>
        <v>42634</v>
      </c>
      <c r="B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1160.6389300000001</v>
      </c>
      <c r="C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1193.1389300000001</v>
      </c>
      <c r="D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1228.1489300000001</v>
      </c>
      <c r="E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1246.7989299999999</v>
      </c>
      <c r="F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1246.7789299999999</v>
      </c>
      <c r="G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1210.1089299999999</v>
      </c>
      <c r="H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1183.94893</v>
      </c>
      <c r="I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1509.0289299999999</v>
      </c>
      <c r="J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1497.0689299999999</v>
      </c>
      <c r="K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1392.6389300000001</v>
      </c>
      <c r="L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1351.97893</v>
      </c>
      <c r="M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1372.0789299999999</v>
      </c>
      <c r="N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1414.3889299999998</v>
      </c>
      <c r="O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1425.5389299999999</v>
      </c>
      <c r="P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1392.5989299999999</v>
      </c>
      <c r="Q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1340.1189299999999</v>
      </c>
      <c r="R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1384.9289299999998</v>
      </c>
      <c r="S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1349.5289299999999</v>
      </c>
      <c r="T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1176.5689299999999</v>
      </c>
      <c r="U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1072.51893</v>
      </c>
      <c r="V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1125.6389299999998</v>
      </c>
      <c r="W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1202.8189299999999</v>
      </c>
      <c r="X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1268.8989300000001</v>
      </c>
      <c r="Y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1100.3089299999999</v>
      </c>
    </row>
    <row r="483" spans="1:25" x14ac:dyDescent="0.2">
      <c r="A483" s="79">
        <f t="shared" si="21"/>
        <v>42635</v>
      </c>
      <c r="B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1176.5889299999999</v>
      </c>
      <c r="C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1210.22893</v>
      </c>
      <c r="D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1246.72893</v>
      </c>
      <c r="E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1266.0989299999999</v>
      </c>
      <c r="F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1265.8789299999999</v>
      </c>
      <c r="G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1246.43893</v>
      </c>
      <c r="H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1175.8489299999999</v>
      </c>
      <c r="I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1509.17893</v>
      </c>
      <c r="J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1496.8289299999999</v>
      </c>
      <c r="K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1414.1189299999999</v>
      </c>
      <c r="L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1382.25893</v>
      </c>
      <c r="M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1392.7789299999999</v>
      </c>
      <c r="N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1436.96893</v>
      </c>
      <c r="O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1436.8189299999999</v>
      </c>
      <c r="P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1425.5589299999999</v>
      </c>
      <c r="Q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1323.42893</v>
      </c>
      <c r="R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1331.70893</v>
      </c>
      <c r="S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1331.8289299999999</v>
      </c>
      <c r="T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1142.1089299999999</v>
      </c>
      <c r="U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1072.3189299999999</v>
      </c>
      <c r="V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1125.25893</v>
      </c>
      <c r="W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1202.5589299999999</v>
      </c>
      <c r="X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1268.66893</v>
      </c>
      <c r="Y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1098.3689300000001</v>
      </c>
    </row>
    <row r="484" spans="1:25" x14ac:dyDescent="0.2">
      <c r="A484" s="79">
        <f t="shared" si="21"/>
        <v>42636</v>
      </c>
      <c r="B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1176.51893</v>
      </c>
      <c r="C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1210.3089299999999</v>
      </c>
      <c r="D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1246.6189299999999</v>
      </c>
      <c r="E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1266.1589299999998</v>
      </c>
      <c r="F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1265.8189299999999</v>
      </c>
      <c r="G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1246.1189299999999</v>
      </c>
      <c r="H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1175.46893</v>
      </c>
      <c r="I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1509.43893</v>
      </c>
      <c r="J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1565.8389299999999</v>
      </c>
      <c r="K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1498.4089300000001</v>
      </c>
      <c r="L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1498.6189299999999</v>
      </c>
      <c r="M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1498.4089300000001</v>
      </c>
      <c r="N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1498.0889299999999</v>
      </c>
      <c r="O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1497.97893</v>
      </c>
      <c r="P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1498.0289299999999</v>
      </c>
      <c r="Q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1323.6589299999998</v>
      </c>
      <c r="R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1299.5589299999999</v>
      </c>
      <c r="S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1254.71893</v>
      </c>
      <c r="T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1100.6589300000001</v>
      </c>
      <c r="U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1072.3589299999999</v>
      </c>
      <c r="V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1125.0989299999999</v>
      </c>
      <c r="W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1202.17893</v>
      </c>
      <c r="X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1268.50893</v>
      </c>
      <c r="Y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1098.2789299999999</v>
      </c>
    </row>
    <row r="485" spans="1:25" x14ac:dyDescent="0.2">
      <c r="A485" s="79">
        <f t="shared" si="21"/>
        <v>42637</v>
      </c>
      <c r="B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1201.8389299999999</v>
      </c>
      <c r="C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1258.3289299999999</v>
      </c>
      <c r="D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1278.4089300000001</v>
      </c>
      <c r="E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1299.73893</v>
      </c>
      <c r="F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1299.76893</v>
      </c>
      <c r="G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1278.25893</v>
      </c>
      <c r="H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1238.0389299999999</v>
      </c>
      <c r="I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1220.0889299999999</v>
      </c>
      <c r="J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1108.17893</v>
      </c>
      <c r="K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1461.6389299999998</v>
      </c>
      <c r="L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1416.70893</v>
      </c>
      <c r="M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1416.6189299999999</v>
      </c>
      <c r="N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1461.6289299999999</v>
      </c>
      <c r="O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1485.6589299999998</v>
      </c>
      <c r="P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1511.0889299999999</v>
      </c>
      <c r="Q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1510.6389299999998</v>
      </c>
      <c r="R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1536.8889299999998</v>
      </c>
      <c r="S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1319.8389299999999</v>
      </c>
      <c r="T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1109.3989300000001</v>
      </c>
      <c r="U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1083.0389299999999</v>
      </c>
      <c r="V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1109.3389299999999</v>
      </c>
      <c r="W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1181.25893</v>
      </c>
      <c r="X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1300.8189299999999</v>
      </c>
      <c r="Y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1087.8089299999999</v>
      </c>
    </row>
    <row r="486" spans="1:25" x14ac:dyDescent="0.2">
      <c r="A486" s="79">
        <f t="shared" si="21"/>
        <v>42638</v>
      </c>
      <c r="B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1220.21893</v>
      </c>
      <c r="C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1258.3589299999999</v>
      </c>
      <c r="D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1278.6389299999998</v>
      </c>
      <c r="E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1299.8489299999999</v>
      </c>
      <c r="F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1299.8089299999999</v>
      </c>
      <c r="G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1278.70893</v>
      </c>
      <c r="H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1258.0789299999999</v>
      </c>
      <c r="I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1201.8589299999999</v>
      </c>
      <c r="J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1129.6089299999999</v>
      </c>
      <c r="K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1686.23893</v>
      </c>
      <c r="L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1686.24893</v>
      </c>
      <c r="M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1686.4089299999998</v>
      </c>
      <c r="N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1686.20893</v>
      </c>
      <c r="O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1686.0489299999999</v>
      </c>
      <c r="P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1536.26893</v>
      </c>
      <c r="Q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1536.24893</v>
      </c>
      <c r="R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1336.51893</v>
      </c>
      <c r="S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1252.0889299999999</v>
      </c>
      <c r="T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1077.17893</v>
      </c>
      <c r="U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1074.95893</v>
      </c>
      <c r="V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1087.8789299999999</v>
      </c>
      <c r="W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1143.23893</v>
      </c>
      <c r="X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1236.44893</v>
      </c>
      <c r="Y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1108.9189299999998</v>
      </c>
    </row>
    <row r="487" spans="1:25" x14ac:dyDescent="0.2">
      <c r="A487" s="79">
        <f t="shared" si="21"/>
        <v>42639</v>
      </c>
      <c r="B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1176.3489299999999</v>
      </c>
      <c r="C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1209.75893</v>
      </c>
      <c r="D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1227.5989299999999</v>
      </c>
      <c r="E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1227.51893</v>
      </c>
      <c r="F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1246.16893</v>
      </c>
      <c r="G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1246.2889299999999</v>
      </c>
      <c r="H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1159.94893</v>
      </c>
      <c r="I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1464.42893</v>
      </c>
      <c r="J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1566.0589299999999</v>
      </c>
      <c r="K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1438.44893</v>
      </c>
      <c r="L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1404.8289299999999</v>
      </c>
      <c r="M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1415.96893</v>
      </c>
      <c r="N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1511.5789299999999</v>
      </c>
      <c r="O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1511.25893</v>
      </c>
      <c r="P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1511.1589300000001</v>
      </c>
      <c r="Q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1404.3489299999999</v>
      </c>
      <c r="R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1299.7889299999999</v>
      </c>
      <c r="S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1142.26893</v>
      </c>
      <c r="T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1080.0589299999999</v>
      </c>
      <c r="U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1107.26893</v>
      </c>
      <c r="V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1091.7789299999999</v>
      </c>
      <c r="W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1149.5289299999999</v>
      </c>
      <c r="X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1188.1989299999998</v>
      </c>
      <c r="Y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1118.21893</v>
      </c>
    </row>
    <row r="488" spans="1:25" x14ac:dyDescent="0.2">
      <c r="A488" s="79">
        <f t="shared" si="21"/>
        <v>42640</v>
      </c>
      <c r="B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1162.21893</v>
      </c>
      <c r="C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1193.96893</v>
      </c>
      <c r="D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1210.6789299999998</v>
      </c>
      <c r="E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1210.5889299999999</v>
      </c>
      <c r="F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1229.1189300000001</v>
      </c>
      <c r="G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1228.8489299999999</v>
      </c>
      <c r="H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1145.95893</v>
      </c>
      <c r="I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1444.6289299999999</v>
      </c>
      <c r="J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1538.47893</v>
      </c>
      <c r="K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1272.24893</v>
      </c>
      <c r="L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1248.0689299999999</v>
      </c>
      <c r="M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1256.19893</v>
      </c>
      <c r="N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1280.3489299999999</v>
      </c>
      <c r="O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1280.19893</v>
      </c>
      <c r="P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1247.3389299999999</v>
      </c>
      <c r="Q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1201.0889299999999</v>
      </c>
      <c r="R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1183.00893</v>
      </c>
      <c r="S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1132.2789299999999</v>
      </c>
      <c r="T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1087.5489299999999</v>
      </c>
      <c r="U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1080.5489299999999</v>
      </c>
      <c r="V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1081.76893</v>
      </c>
      <c r="W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1144.76893</v>
      </c>
      <c r="X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1214.50893</v>
      </c>
      <c r="Y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1125.44893</v>
      </c>
    </row>
    <row r="489" spans="1:25" x14ac:dyDescent="0.2">
      <c r="A489" s="79">
        <f t="shared" si="21"/>
        <v>42641</v>
      </c>
      <c r="B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1103.7789299999999</v>
      </c>
      <c r="C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1076.68893</v>
      </c>
      <c r="D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1109.3189299999999</v>
      </c>
      <c r="E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1130.3689299999999</v>
      </c>
      <c r="F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1130.6389299999998</v>
      </c>
      <c r="G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1109.44893</v>
      </c>
      <c r="H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1089.0889299999999</v>
      </c>
      <c r="I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1292.0689299999999</v>
      </c>
      <c r="J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1263.42893</v>
      </c>
      <c r="K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1162.3789299999999</v>
      </c>
      <c r="L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1149.46893</v>
      </c>
      <c r="M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1168.9089299999998</v>
      </c>
      <c r="N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1210.00893</v>
      </c>
      <c r="O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1232.3789299999999</v>
      </c>
      <c r="P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1232.3689299999999</v>
      </c>
      <c r="Q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1214.21893</v>
      </c>
      <c r="R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1214.4389299999998</v>
      </c>
      <c r="S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1160.4089299999998</v>
      </c>
      <c r="T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1144.3589299999999</v>
      </c>
      <c r="U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1193.51893</v>
      </c>
      <c r="V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1153.70893</v>
      </c>
      <c r="W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1087.3389299999999</v>
      </c>
      <c r="X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1131.3189299999999</v>
      </c>
      <c r="Y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1252.8889299999998</v>
      </c>
    </row>
    <row r="490" spans="1:25" x14ac:dyDescent="0.2">
      <c r="A490" s="79">
        <f t="shared" si="21"/>
        <v>42642</v>
      </c>
      <c r="B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1090.5889299999999</v>
      </c>
      <c r="C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1077.6489299999998</v>
      </c>
      <c r="D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1102.1289300000001</v>
      </c>
      <c r="E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1115.66893</v>
      </c>
      <c r="F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1115.8889299999998</v>
      </c>
      <c r="G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1089.2789299999999</v>
      </c>
      <c r="H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1086.2789299999999</v>
      </c>
      <c r="I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1331.8089299999999</v>
      </c>
      <c r="J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1296.91893</v>
      </c>
      <c r="K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1175.0889299999999</v>
      </c>
      <c r="L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1181.70893</v>
      </c>
      <c r="M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1181.68893</v>
      </c>
      <c r="N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1216.42893</v>
      </c>
      <c r="O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1231.4389299999998</v>
      </c>
      <c r="P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1231.96893</v>
      </c>
      <c r="Q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1188.6489300000001</v>
      </c>
      <c r="R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1189.0589299999999</v>
      </c>
      <c r="S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1101.5289299999999</v>
      </c>
      <c r="T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1193.6589299999998</v>
      </c>
      <c r="U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1171.8289299999999</v>
      </c>
      <c r="V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1124.1289299999999</v>
      </c>
      <c r="W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1104.8789299999999</v>
      </c>
      <c r="X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1110.0789299999999</v>
      </c>
      <c r="Y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1196.5889299999999</v>
      </c>
    </row>
    <row r="491" spans="1:25" x14ac:dyDescent="0.2">
      <c r="A491" s="79">
        <f t="shared" si="21"/>
        <v>42643</v>
      </c>
      <c r="B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1089.93893</v>
      </c>
      <c r="C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1102.17893</v>
      </c>
      <c r="D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1130.21893</v>
      </c>
      <c r="E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1145.0389299999999</v>
      </c>
      <c r="F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1145.25893</v>
      </c>
      <c r="G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1116.1189299999999</v>
      </c>
      <c r="H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1077.7789299999999</v>
      </c>
      <c r="I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1348.97893</v>
      </c>
      <c r="J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1333.8789299999999</v>
      </c>
      <c r="K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1232.25893</v>
      </c>
      <c r="L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1202.8189299999999</v>
      </c>
      <c r="M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1202.70893</v>
      </c>
      <c r="N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1202.5989299999999</v>
      </c>
      <c r="O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1217.1089300000001</v>
      </c>
      <c r="P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1188.5489299999999</v>
      </c>
      <c r="Q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1109.98893</v>
      </c>
      <c r="R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1080.8689299999999</v>
      </c>
      <c r="S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1105.1189299999999</v>
      </c>
      <c r="T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1196.50893</v>
      </c>
      <c r="U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1198.3289299999999</v>
      </c>
      <c r="V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1133.50893</v>
      </c>
      <c r="W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1088.4189299999998</v>
      </c>
      <c r="X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1130.8189299999999</v>
      </c>
      <c r="Y491" s="136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1223.3589299999999</v>
      </c>
    </row>
    <row r="492" spans="1:25" hidden="1" x14ac:dyDescent="0.2">
      <c r="A492" s="79">
        <f t="shared" si="21"/>
        <v>42644</v>
      </c>
      <c r="B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C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D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E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F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G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H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I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J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K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L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M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N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O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P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Q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R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S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T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U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V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W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X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Y492" s="136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</row>
    <row r="493" spans="1:25" x14ac:dyDescent="0.2">
      <c r="A493" s="91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92"/>
    </row>
    <row r="494" spans="1:25" x14ac:dyDescent="0.25">
      <c r="A494" s="87" t="s">
        <v>150</v>
      </c>
      <c r="B494" s="78"/>
      <c r="C494" s="78"/>
      <c r="D494" s="78"/>
    </row>
    <row r="495" spans="1:25" ht="12.75" x14ac:dyDescent="0.2">
      <c r="A495" s="167" t="s">
        <v>48</v>
      </c>
      <c r="B495" s="170" t="s">
        <v>121</v>
      </c>
      <c r="C495" s="171"/>
      <c r="D495" s="171"/>
      <c r="E495" s="171"/>
      <c r="F495" s="171"/>
      <c r="G495" s="171"/>
      <c r="H495" s="171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71"/>
      <c r="T495" s="171"/>
      <c r="U495" s="171"/>
      <c r="V495" s="171"/>
      <c r="W495" s="171"/>
      <c r="X495" s="171"/>
      <c r="Y495" s="172"/>
    </row>
    <row r="496" spans="1:25" ht="12.75" x14ac:dyDescent="0.2">
      <c r="A496" s="168"/>
      <c r="B496" s="173"/>
      <c r="C496" s="174"/>
      <c r="D496" s="174"/>
      <c r="E496" s="174"/>
      <c r="F496" s="174"/>
      <c r="G496" s="174"/>
      <c r="H496" s="174"/>
      <c r="I496" s="174"/>
      <c r="J496" s="174"/>
      <c r="K496" s="174"/>
      <c r="L496" s="174"/>
      <c r="M496" s="174"/>
      <c r="N496" s="174"/>
      <c r="O496" s="174"/>
      <c r="P496" s="174"/>
      <c r="Q496" s="174"/>
      <c r="R496" s="174"/>
      <c r="S496" s="174"/>
      <c r="T496" s="174"/>
      <c r="U496" s="174"/>
      <c r="V496" s="174"/>
      <c r="W496" s="174"/>
      <c r="X496" s="174"/>
      <c r="Y496" s="175"/>
    </row>
    <row r="497" spans="1:25" ht="12.75" x14ac:dyDescent="0.2">
      <c r="A497" s="168"/>
      <c r="B497" s="176" t="s">
        <v>122</v>
      </c>
      <c r="C497" s="165" t="s">
        <v>123</v>
      </c>
      <c r="D497" s="165" t="s">
        <v>124</v>
      </c>
      <c r="E497" s="165" t="s">
        <v>125</v>
      </c>
      <c r="F497" s="165" t="s">
        <v>126</v>
      </c>
      <c r="G497" s="165" t="s">
        <v>127</v>
      </c>
      <c r="H497" s="165" t="s">
        <v>128</v>
      </c>
      <c r="I497" s="165" t="s">
        <v>129</v>
      </c>
      <c r="J497" s="165" t="s">
        <v>130</v>
      </c>
      <c r="K497" s="165" t="s">
        <v>131</v>
      </c>
      <c r="L497" s="165" t="s">
        <v>132</v>
      </c>
      <c r="M497" s="165" t="s">
        <v>133</v>
      </c>
      <c r="N497" s="178" t="s">
        <v>134</v>
      </c>
      <c r="O497" s="165" t="s">
        <v>135</v>
      </c>
      <c r="P497" s="165" t="s">
        <v>136</v>
      </c>
      <c r="Q497" s="165" t="s">
        <v>137</v>
      </c>
      <c r="R497" s="165" t="s">
        <v>138</v>
      </c>
      <c r="S497" s="165" t="s">
        <v>139</v>
      </c>
      <c r="T497" s="165" t="s">
        <v>140</v>
      </c>
      <c r="U497" s="165" t="s">
        <v>141</v>
      </c>
      <c r="V497" s="165" t="s">
        <v>142</v>
      </c>
      <c r="W497" s="165" t="s">
        <v>143</v>
      </c>
      <c r="X497" s="165" t="s">
        <v>144</v>
      </c>
      <c r="Y497" s="165" t="s">
        <v>145</v>
      </c>
    </row>
    <row r="498" spans="1:25" ht="12.75" x14ac:dyDescent="0.2">
      <c r="A498" s="169"/>
      <c r="B498" s="177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79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</row>
    <row r="499" spans="1:25" x14ac:dyDescent="0.2">
      <c r="A499" s="79">
        <f>A462</f>
        <v>42614</v>
      </c>
      <c r="B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1122.44893</v>
      </c>
      <c r="C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1183.49893</v>
      </c>
      <c r="D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1255.75893</v>
      </c>
      <c r="E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1275.68893</v>
      </c>
      <c r="F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1296.5289299999999</v>
      </c>
      <c r="G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1317.74893</v>
      </c>
      <c r="H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1255.5589299999999</v>
      </c>
      <c r="I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1624.0589299999999</v>
      </c>
      <c r="J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1550.6289299999999</v>
      </c>
      <c r="K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1370.3189299999999</v>
      </c>
      <c r="L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1321.44893</v>
      </c>
      <c r="M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1321.70893</v>
      </c>
      <c r="N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1322.1889299999998</v>
      </c>
      <c r="O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1322.5889299999999</v>
      </c>
      <c r="P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1322.7989299999999</v>
      </c>
      <c r="Q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1245.5689299999999</v>
      </c>
      <c r="R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1245.7889299999999</v>
      </c>
      <c r="S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1282.1489299999998</v>
      </c>
      <c r="T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1276.0589299999999</v>
      </c>
      <c r="U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1139.69893</v>
      </c>
      <c r="V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1166.73893</v>
      </c>
      <c r="W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1222.1789299999998</v>
      </c>
      <c r="X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1259.2889299999999</v>
      </c>
      <c r="Y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1089.98893</v>
      </c>
    </row>
    <row r="500" spans="1:25" x14ac:dyDescent="0.2">
      <c r="A500" s="79">
        <f>A499+1</f>
        <v>42615</v>
      </c>
      <c r="B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1135.97893</v>
      </c>
      <c r="C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1200.3489299999999</v>
      </c>
      <c r="D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1265.49893</v>
      </c>
      <c r="E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1236.22893</v>
      </c>
      <c r="F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1275.24893</v>
      </c>
      <c r="G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1318.22893</v>
      </c>
      <c r="H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1255.73893</v>
      </c>
      <c r="I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1624.00893</v>
      </c>
      <c r="J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1550.96893</v>
      </c>
      <c r="K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1371.4389299999998</v>
      </c>
      <c r="L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1342.22893</v>
      </c>
      <c r="M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1343.1189300000001</v>
      </c>
      <c r="N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1342.45893</v>
      </c>
      <c r="O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1342.16893</v>
      </c>
      <c r="P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1342.3089299999999</v>
      </c>
      <c r="Q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1260.42893</v>
      </c>
      <c r="R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1260.5789299999999</v>
      </c>
      <c r="S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1282.8289299999999</v>
      </c>
      <c r="T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1275.8089299999999</v>
      </c>
      <c r="U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1124.5889299999999</v>
      </c>
      <c r="V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1167.6389299999998</v>
      </c>
      <c r="W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1230.6389300000001</v>
      </c>
      <c r="X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1290.0589299999999</v>
      </c>
      <c r="Y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1090.76893</v>
      </c>
    </row>
    <row r="501" spans="1:25" x14ac:dyDescent="0.2">
      <c r="A501" s="79">
        <f t="shared" ref="A501:A529" si="22">A500+1</f>
        <v>42616</v>
      </c>
      <c r="B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1192.0889299999999</v>
      </c>
      <c r="C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1247.96893</v>
      </c>
      <c r="D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1288.6089300000001</v>
      </c>
      <c r="E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1310.73893</v>
      </c>
      <c r="F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1334.1289300000001</v>
      </c>
      <c r="G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1334.9089299999998</v>
      </c>
      <c r="H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1229.44893</v>
      </c>
      <c r="I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1079.8089299999999</v>
      </c>
      <c r="J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1097.69893</v>
      </c>
      <c r="K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1394.3889299999998</v>
      </c>
      <c r="L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1405.23893</v>
      </c>
      <c r="M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1405.97893</v>
      </c>
      <c r="N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1404.67893</v>
      </c>
      <c r="O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1404.5989299999999</v>
      </c>
      <c r="P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1404.8189299999999</v>
      </c>
      <c r="Q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1404.76893</v>
      </c>
      <c r="R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1405.0289299999999</v>
      </c>
      <c r="S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1364.5289299999999</v>
      </c>
      <c r="T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1292.0489299999999</v>
      </c>
      <c r="U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1185.96893</v>
      </c>
      <c r="V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1159.7789299999999</v>
      </c>
      <c r="W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1242.47893</v>
      </c>
      <c r="X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1404.42893</v>
      </c>
      <c r="Y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1066.5389299999999</v>
      </c>
    </row>
    <row r="502" spans="1:25" x14ac:dyDescent="0.2">
      <c r="A502" s="79">
        <f t="shared" si="22"/>
        <v>42617</v>
      </c>
      <c r="B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1193.47893</v>
      </c>
      <c r="C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1248.48893</v>
      </c>
      <c r="D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1289.8889299999998</v>
      </c>
      <c r="E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1311.5989299999999</v>
      </c>
      <c r="F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1334.8389299999999</v>
      </c>
      <c r="G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1335.74893</v>
      </c>
      <c r="H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1229.9189299999998</v>
      </c>
      <c r="I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1080.8989299999998</v>
      </c>
      <c r="J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1078.0689299999999</v>
      </c>
      <c r="K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1449.5889299999999</v>
      </c>
      <c r="L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1426.6289299999999</v>
      </c>
      <c r="M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1427.3289299999999</v>
      </c>
      <c r="N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1427.3289299999999</v>
      </c>
      <c r="O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1427.21893</v>
      </c>
      <c r="P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1472.8689299999999</v>
      </c>
      <c r="Q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1473.3189299999999</v>
      </c>
      <c r="R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1473.3489299999999</v>
      </c>
      <c r="S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1406.1689299999998</v>
      </c>
      <c r="T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1301.5889299999999</v>
      </c>
      <c r="U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1200.46893</v>
      </c>
      <c r="V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1214.7089299999998</v>
      </c>
      <c r="W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1275.4089299999998</v>
      </c>
      <c r="X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1427.98893</v>
      </c>
      <c r="Y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1101.9089299999998</v>
      </c>
    </row>
    <row r="503" spans="1:25" x14ac:dyDescent="0.2">
      <c r="A503" s="79">
        <f t="shared" si="22"/>
        <v>42618</v>
      </c>
      <c r="B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1137.9189299999998</v>
      </c>
      <c r="C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1202.0489299999999</v>
      </c>
      <c r="D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1266.91893</v>
      </c>
      <c r="E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1256.8389299999999</v>
      </c>
      <c r="F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1277.4089300000001</v>
      </c>
      <c r="G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1277.71893</v>
      </c>
      <c r="H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1202.0289299999999</v>
      </c>
      <c r="I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1522.9689299999998</v>
      </c>
      <c r="J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1554.9189299999998</v>
      </c>
      <c r="K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1405.94893</v>
      </c>
      <c r="L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1344.25893</v>
      </c>
      <c r="M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1325.16893</v>
      </c>
      <c r="N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1344.2189299999998</v>
      </c>
      <c r="O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1384.46893</v>
      </c>
      <c r="P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1384.44893</v>
      </c>
      <c r="Q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1307.6289299999999</v>
      </c>
      <c r="R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1291.8189299999999</v>
      </c>
      <c r="S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1284.46893</v>
      </c>
      <c r="T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1220.9189299999998</v>
      </c>
      <c r="U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1125.93893</v>
      </c>
      <c r="V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1196.6989299999998</v>
      </c>
      <c r="W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1256.91893</v>
      </c>
      <c r="X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1341.1289299999999</v>
      </c>
      <c r="Y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1071.17893</v>
      </c>
    </row>
    <row r="504" spans="1:25" x14ac:dyDescent="0.2">
      <c r="A504" s="79">
        <f t="shared" si="22"/>
        <v>42619</v>
      </c>
      <c r="B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1177.0989299999999</v>
      </c>
      <c r="C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1219.5889299999999</v>
      </c>
      <c r="D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1267.16893</v>
      </c>
      <c r="E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1277.0289299999999</v>
      </c>
      <c r="F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1237.5789299999999</v>
      </c>
      <c r="G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1277.0689299999999</v>
      </c>
      <c r="H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1228.47893</v>
      </c>
      <c r="I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1545.5489299999999</v>
      </c>
      <c r="J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1580.9189299999998</v>
      </c>
      <c r="K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1426.3689299999999</v>
      </c>
      <c r="L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1404.5489299999999</v>
      </c>
      <c r="M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1404.5389299999999</v>
      </c>
      <c r="N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1426.9089299999998</v>
      </c>
      <c r="O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1426.74893</v>
      </c>
      <c r="P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1426.8989299999998</v>
      </c>
      <c r="Q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1323.0989299999999</v>
      </c>
      <c r="R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1366.74893</v>
      </c>
      <c r="S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1394.3889299999998</v>
      </c>
      <c r="T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1323.5289299999999</v>
      </c>
      <c r="U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1124.44893</v>
      </c>
      <c r="V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1167.8489299999999</v>
      </c>
      <c r="W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1239.3289299999999</v>
      </c>
      <c r="X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1290.46893</v>
      </c>
      <c r="Y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1081.1189299999999</v>
      </c>
    </row>
    <row r="505" spans="1:25" x14ac:dyDescent="0.2">
      <c r="A505" s="79">
        <f t="shared" si="22"/>
        <v>42620</v>
      </c>
      <c r="B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1176.99893</v>
      </c>
      <c r="C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1219.6289299999999</v>
      </c>
      <c r="D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1267.16893</v>
      </c>
      <c r="E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1277.0289299999999</v>
      </c>
      <c r="F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1256.9089299999998</v>
      </c>
      <c r="G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1277.0789299999999</v>
      </c>
      <c r="H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1228.0689299999999</v>
      </c>
      <c r="I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1545.2989299999999</v>
      </c>
      <c r="J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1580.9089299999998</v>
      </c>
      <c r="K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1426.17893</v>
      </c>
      <c r="L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1404.3189299999999</v>
      </c>
      <c r="M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1382.9389299999998</v>
      </c>
      <c r="N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1426.3589299999999</v>
      </c>
      <c r="O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1426.0989299999999</v>
      </c>
      <c r="P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1426.51893</v>
      </c>
      <c r="Q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1306.6489299999998</v>
      </c>
      <c r="R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1291.01893</v>
      </c>
      <c r="S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1323.3589299999999</v>
      </c>
      <c r="T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1261.2989299999999</v>
      </c>
      <c r="U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1113.8889300000001</v>
      </c>
      <c r="V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1167.8989299999998</v>
      </c>
      <c r="W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1239.26893</v>
      </c>
      <c r="X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1290.3089299999999</v>
      </c>
      <c r="Y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1084.9289299999998</v>
      </c>
    </row>
    <row r="506" spans="1:25" x14ac:dyDescent="0.2">
      <c r="A506" s="79">
        <f t="shared" si="22"/>
        <v>42621</v>
      </c>
      <c r="B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1169.92893</v>
      </c>
      <c r="C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1239.5589299999999</v>
      </c>
      <c r="D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1278.91893</v>
      </c>
      <c r="E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1289.23893</v>
      </c>
      <c r="F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1289.17893</v>
      </c>
      <c r="G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1299.7989299999999</v>
      </c>
      <c r="H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1220.97893</v>
      </c>
      <c r="I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1536.1889299999998</v>
      </c>
      <c r="J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1527.72893</v>
      </c>
      <c r="K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1405.66893</v>
      </c>
      <c r="L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1374.43893</v>
      </c>
      <c r="M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1384.50893</v>
      </c>
      <c r="N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1428.1489299999998</v>
      </c>
      <c r="O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1427.74893</v>
      </c>
      <c r="P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1405.3889300000001</v>
      </c>
      <c r="Q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1307.3089299999999</v>
      </c>
      <c r="R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1307.50893</v>
      </c>
      <c r="S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1323.96893</v>
      </c>
      <c r="T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1220.47893</v>
      </c>
      <c r="U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1104.5789299999999</v>
      </c>
      <c r="V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1155.47893</v>
      </c>
      <c r="W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1240.49893</v>
      </c>
      <c r="X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1307.69893</v>
      </c>
      <c r="Y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1072.99893</v>
      </c>
    </row>
    <row r="507" spans="1:25" x14ac:dyDescent="0.2">
      <c r="A507" s="79">
        <f t="shared" si="22"/>
        <v>42622</v>
      </c>
      <c r="B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1169.8989300000001</v>
      </c>
      <c r="C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1239.22893</v>
      </c>
      <c r="D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1278.48893</v>
      </c>
      <c r="E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1289.00893</v>
      </c>
      <c r="F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1288.98893</v>
      </c>
      <c r="G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1299.5989299999999</v>
      </c>
      <c r="H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1239.1889299999998</v>
      </c>
      <c r="I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1535.3389299999999</v>
      </c>
      <c r="J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1527.0389299999999</v>
      </c>
      <c r="K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1405.8789299999999</v>
      </c>
      <c r="L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1374.3589299999999</v>
      </c>
      <c r="M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1344.1489299999998</v>
      </c>
      <c r="N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1363.74893</v>
      </c>
      <c r="O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1363.5589299999999</v>
      </c>
      <c r="P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1363.5889299999999</v>
      </c>
      <c r="Q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1291.66893</v>
      </c>
      <c r="R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1308.17893</v>
      </c>
      <c r="S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1341.5289299999999</v>
      </c>
      <c r="T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1262.01893</v>
      </c>
      <c r="U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1104.92893</v>
      </c>
      <c r="V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1155.8389299999999</v>
      </c>
      <c r="W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1240.7189299999998</v>
      </c>
      <c r="X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1307.97893</v>
      </c>
      <c r="Y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1072.1989299999998</v>
      </c>
    </row>
    <row r="508" spans="1:25" x14ac:dyDescent="0.2">
      <c r="A508" s="79">
        <f t="shared" si="22"/>
        <v>42623</v>
      </c>
      <c r="B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1232.46893</v>
      </c>
      <c r="C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1293.21893</v>
      </c>
      <c r="D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1338.6689299999998</v>
      </c>
      <c r="E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1363.0789299999999</v>
      </c>
      <c r="F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1350.71893</v>
      </c>
      <c r="G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1362.9089300000001</v>
      </c>
      <c r="H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1292.74893</v>
      </c>
      <c r="I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1130.94893</v>
      </c>
      <c r="J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1088.99893</v>
      </c>
      <c r="K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1407.7989299999999</v>
      </c>
      <c r="L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1408.3889299999998</v>
      </c>
      <c r="M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1387.17893</v>
      </c>
      <c r="N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1429.94893</v>
      </c>
      <c r="O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1429.97893</v>
      </c>
      <c r="P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1408.20893</v>
      </c>
      <c r="Q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1464.3889299999998</v>
      </c>
      <c r="R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1464.3289299999999</v>
      </c>
      <c r="S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1501.00893</v>
      </c>
      <c r="T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1268.8789299999999</v>
      </c>
      <c r="U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1108.8389299999999</v>
      </c>
      <c r="V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1114.5789299999999</v>
      </c>
      <c r="W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1174.7789299999999</v>
      </c>
      <c r="X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1310.8889300000001</v>
      </c>
      <c r="Y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1086.8389299999999</v>
      </c>
    </row>
    <row r="509" spans="1:25" x14ac:dyDescent="0.2">
      <c r="A509" s="79">
        <f t="shared" si="22"/>
        <v>42624</v>
      </c>
      <c r="B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1232.48893</v>
      </c>
      <c r="C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1304.44893</v>
      </c>
      <c r="D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1350.71893</v>
      </c>
      <c r="E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1362.8689299999999</v>
      </c>
      <c r="F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1350.71893</v>
      </c>
      <c r="G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1388.8189299999999</v>
      </c>
      <c r="H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1315.19893</v>
      </c>
      <c r="I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1272.0989299999999</v>
      </c>
      <c r="J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1162.44893</v>
      </c>
      <c r="K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1581.2789299999999</v>
      </c>
      <c r="L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1500.6389299999998</v>
      </c>
      <c r="M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1464.0589299999999</v>
      </c>
      <c r="N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1464.01893</v>
      </c>
      <c r="O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1500.5589299999999</v>
      </c>
      <c r="P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1500.43893</v>
      </c>
      <c r="Q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1464.3789299999999</v>
      </c>
      <c r="R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1464.71893</v>
      </c>
      <c r="S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1501.3589299999999</v>
      </c>
      <c r="T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1245.1089299999999</v>
      </c>
      <c r="U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1125.47893</v>
      </c>
      <c r="V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1138.0489299999999</v>
      </c>
      <c r="W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1209.49893</v>
      </c>
      <c r="X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1358.3889299999998</v>
      </c>
      <c r="Y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1068.0989299999999</v>
      </c>
    </row>
    <row r="510" spans="1:25" x14ac:dyDescent="0.2">
      <c r="A510" s="79">
        <f t="shared" si="22"/>
        <v>42625</v>
      </c>
      <c r="B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1170.25893</v>
      </c>
      <c r="C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1239.76893</v>
      </c>
      <c r="D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1278.7889299999999</v>
      </c>
      <c r="E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1299.7789299999999</v>
      </c>
      <c r="F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1289.3389299999999</v>
      </c>
      <c r="G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1321.94893</v>
      </c>
      <c r="H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1239.2989299999999</v>
      </c>
      <c r="I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1586.7189299999998</v>
      </c>
      <c r="J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1526.4089299999998</v>
      </c>
      <c r="K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1405.0989299999999</v>
      </c>
      <c r="L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1363.5989299999999</v>
      </c>
      <c r="M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1343.71893</v>
      </c>
      <c r="N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1363.3189299999999</v>
      </c>
      <c r="O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1383.95893</v>
      </c>
      <c r="P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1405.49893</v>
      </c>
      <c r="Q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1308.0989299999999</v>
      </c>
      <c r="R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1341.4389299999998</v>
      </c>
      <c r="S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1386.6589299999998</v>
      </c>
      <c r="T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1276.8989299999998</v>
      </c>
      <c r="U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1114.2989299999999</v>
      </c>
      <c r="V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1168.93893</v>
      </c>
      <c r="W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1256.1389299999998</v>
      </c>
      <c r="X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1324.22893</v>
      </c>
      <c r="Y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1071.73893</v>
      </c>
    </row>
    <row r="511" spans="1:25" x14ac:dyDescent="0.2">
      <c r="A511" s="79">
        <f t="shared" si="22"/>
        <v>42626</v>
      </c>
      <c r="B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1178.2889299999999</v>
      </c>
      <c r="C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1221.23893</v>
      </c>
      <c r="D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1239.8589299999999</v>
      </c>
      <c r="E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1259.1389300000001</v>
      </c>
      <c r="F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1259.00893</v>
      </c>
      <c r="G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1279.1489299999998</v>
      </c>
      <c r="H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1203.0889299999999</v>
      </c>
      <c r="I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1547.8689299999999</v>
      </c>
      <c r="J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1499.8789300000001</v>
      </c>
      <c r="K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1363.51893</v>
      </c>
      <c r="L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1306.94893</v>
      </c>
      <c r="M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1306.6489299999998</v>
      </c>
      <c r="N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1324.7989299999999</v>
      </c>
      <c r="O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1334.0289299999999</v>
      </c>
      <c r="P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1334.1489300000001</v>
      </c>
      <c r="Q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1292.1389299999998</v>
      </c>
      <c r="R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1292.24893</v>
      </c>
      <c r="S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1324.6489299999998</v>
      </c>
      <c r="T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1170.1589299999998</v>
      </c>
      <c r="U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1094.72893</v>
      </c>
      <c r="V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1143.3889299999998</v>
      </c>
      <c r="W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1224.6689299999998</v>
      </c>
      <c r="X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1276.3189299999999</v>
      </c>
      <c r="Y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1090.0489299999999</v>
      </c>
    </row>
    <row r="512" spans="1:25" x14ac:dyDescent="0.2">
      <c r="A512" s="79">
        <f t="shared" si="22"/>
        <v>42627</v>
      </c>
      <c r="B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1178.95893</v>
      </c>
      <c r="C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1222.1589299999998</v>
      </c>
      <c r="D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1259.9189299999998</v>
      </c>
      <c r="E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1240.5489299999999</v>
      </c>
      <c r="F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1259.8289299999999</v>
      </c>
      <c r="G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1259.73893</v>
      </c>
      <c r="H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1204.0489299999999</v>
      </c>
      <c r="I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1524.26893</v>
      </c>
      <c r="J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1500.8389299999999</v>
      </c>
      <c r="K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1325.3289299999999</v>
      </c>
      <c r="L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1281.0689299999999</v>
      </c>
      <c r="M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1272.19893</v>
      </c>
      <c r="N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1325.2889299999999</v>
      </c>
      <c r="O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1325.3289299999999</v>
      </c>
      <c r="P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1325.26893</v>
      </c>
      <c r="Q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1262.4289299999998</v>
      </c>
      <c r="R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1277.3289299999999</v>
      </c>
      <c r="S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1325.3689299999999</v>
      </c>
      <c r="T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1195.1789299999998</v>
      </c>
      <c r="U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1105.3689299999999</v>
      </c>
      <c r="V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1169.0689299999999</v>
      </c>
      <c r="W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1256.0789299999999</v>
      </c>
      <c r="X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1307.6289299999999</v>
      </c>
      <c r="Y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1083.3689299999999</v>
      </c>
    </row>
    <row r="513" spans="1:25" x14ac:dyDescent="0.2">
      <c r="A513" s="79">
        <f t="shared" si="22"/>
        <v>42628</v>
      </c>
      <c r="B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1178.8489299999999</v>
      </c>
      <c r="C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1221.93893</v>
      </c>
      <c r="D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1259.8589299999999</v>
      </c>
      <c r="E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1259.72893</v>
      </c>
      <c r="F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1259.5689299999999</v>
      </c>
      <c r="G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1259.6389299999998</v>
      </c>
      <c r="H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1239.70893</v>
      </c>
      <c r="I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1574.24893</v>
      </c>
      <c r="J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1541.2789299999999</v>
      </c>
      <c r="K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1384.8189299999999</v>
      </c>
      <c r="L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1364.8989299999998</v>
      </c>
      <c r="M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1385.0989299999999</v>
      </c>
      <c r="N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1406.49893</v>
      </c>
      <c r="O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1406.48893</v>
      </c>
      <c r="P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1428.74893</v>
      </c>
      <c r="Q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1324.91893</v>
      </c>
      <c r="R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1324.99893</v>
      </c>
      <c r="S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1368.51893</v>
      </c>
      <c r="T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1195.2789299999999</v>
      </c>
      <c r="U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1105.5889299999999</v>
      </c>
      <c r="V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1169.51893</v>
      </c>
      <c r="W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1256.3389299999999</v>
      </c>
      <c r="X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1307.6289299999999</v>
      </c>
      <c r="Y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1089.50893</v>
      </c>
    </row>
    <row r="514" spans="1:25" x14ac:dyDescent="0.2">
      <c r="A514" s="79">
        <f t="shared" si="22"/>
        <v>42629</v>
      </c>
      <c r="B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1179.1289299999999</v>
      </c>
      <c r="C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1222.3489299999999</v>
      </c>
      <c r="D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1260.0689299999999</v>
      </c>
      <c r="E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1259.9089299999998</v>
      </c>
      <c r="F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1259.8689299999999</v>
      </c>
      <c r="G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1259.8289299999999</v>
      </c>
      <c r="H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1240.19893</v>
      </c>
      <c r="I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1575.0589299999999</v>
      </c>
      <c r="J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1541.4689299999998</v>
      </c>
      <c r="K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1385.20893</v>
      </c>
      <c r="L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1364.7989299999999</v>
      </c>
      <c r="M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1385.5289299999999</v>
      </c>
      <c r="N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1406.50893</v>
      </c>
      <c r="O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1406.3989299999998</v>
      </c>
      <c r="P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1428.6089299999999</v>
      </c>
      <c r="Q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1324.50893</v>
      </c>
      <c r="R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1324.45893</v>
      </c>
      <c r="S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1368.46893</v>
      </c>
      <c r="T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1195.1289299999999</v>
      </c>
      <c r="U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1105.9089299999998</v>
      </c>
      <c r="V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1169.6589300000001</v>
      </c>
      <c r="W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1257.2889299999999</v>
      </c>
      <c r="X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1308.6489299999998</v>
      </c>
      <c r="Y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1087.91893</v>
      </c>
    </row>
    <row r="515" spans="1:25" x14ac:dyDescent="0.2">
      <c r="A515" s="79">
        <f t="shared" si="22"/>
        <v>42630</v>
      </c>
      <c r="B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1233.43893</v>
      </c>
      <c r="C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1273.19893</v>
      </c>
      <c r="D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1316.6389299999998</v>
      </c>
      <c r="E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1316.51893</v>
      </c>
      <c r="F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1316.3789299999999</v>
      </c>
      <c r="G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1294.23893</v>
      </c>
      <c r="H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1252.21893</v>
      </c>
      <c r="I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1179.24893</v>
      </c>
      <c r="J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1076.1589299999998</v>
      </c>
      <c r="K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1453.0989299999999</v>
      </c>
      <c r="L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1408.9189299999998</v>
      </c>
      <c r="M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1430.70893</v>
      </c>
      <c r="N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1430.6389299999998</v>
      </c>
      <c r="O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1477.21893</v>
      </c>
      <c r="P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1453.21893</v>
      </c>
      <c r="Q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1453.3589299999999</v>
      </c>
      <c r="R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1465.51893</v>
      </c>
      <c r="S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1388.0889299999999</v>
      </c>
      <c r="T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1175.22893</v>
      </c>
      <c r="U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1110.17893</v>
      </c>
      <c r="V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1126.5689299999999</v>
      </c>
      <c r="W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1188.8789299999999</v>
      </c>
      <c r="X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1330.20893</v>
      </c>
      <c r="Y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1067.5789299999999</v>
      </c>
    </row>
    <row r="516" spans="1:25" x14ac:dyDescent="0.2">
      <c r="A516" s="79">
        <f t="shared" si="22"/>
        <v>42631</v>
      </c>
      <c r="B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1214.8989300000001</v>
      </c>
      <c r="C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1252.99893</v>
      </c>
      <c r="D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1316.6489299999998</v>
      </c>
      <c r="E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1316.48893</v>
      </c>
      <c r="F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1316.45893</v>
      </c>
      <c r="G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1294.3789299999999</v>
      </c>
      <c r="H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1252.5989299999999</v>
      </c>
      <c r="I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1252.5789299999999</v>
      </c>
      <c r="J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1131.92893</v>
      </c>
      <c r="K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1502.0389299999999</v>
      </c>
      <c r="L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1477.3389299999999</v>
      </c>
      <c r="M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1453.76893</v>
      </c>
      <c r="N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1453.9089299999998</v>
      </c>
      <c r="O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1489.8589299999999</v>
      </c>
      <c r="P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1528.3189299999999</v>
      </c>
      <c r="Q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1527.5889299999999</v>
      </c>
      <c r="R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1527.70893</v>
      </c>
      <c r="S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1502.00893</v>
      </c>
      <c r="T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1216.1089300000001</v>
      </c>
      <c r="U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1104.5389299999999</v>
      </c>
      <c r="V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1126.6789299999998</v>
      </c>
      <c r="W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1188.98893</v>
      </c>
      <c r="X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1330.24893</v>
      </c>
      <c r="Y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1067.8689299999999</v>
      </c>
    </row>
    <row r="517" spans="1:25" x14ac:dyDescent="0.2">
      <c r="A517" s="79">
        <f t="shared" si="22"/>
        <v>42632</v>
      </c>
      <c r="B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1178.98893</v>
      </c>
      <c r="C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1221.96893</v>
      </c>
      <c r="D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1259.5989299999999</v>
      </c>
      <c r="E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1259.5589299999999</v>
      </c>
      <c r="F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1259.5889299999999</v>
      </c>
      <c r="G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1259.8189299999999</v>
      </c>
      <c r="H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1221.70893</v>
      </c>
      <c r="I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1500.6289299999999</v>
      </c>
      <c r="J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1488.5789299999999</v>
      </c>
      <c r="K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1344.66893</v>
      </c>
      <c r="L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1289.6689299999998</v>
      </c>
      <c r="M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1307.3089299999999</v>
      </c>
      <c r="N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1364.21893</v>
      </c>
      <c r="O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1344.5589299999999</v>
      </c>
      <c r="P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1334.96893</v>
      </c>
      <c r="Q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1284.48893</v>
      </c>
      <c r="R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1292.1189299999999</v>
      </c>
      <c r="S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1269.3589299999999</v>
      </c>
      <c r="T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1170.21893</v>
      </c>
      <c r="U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1076.3989300000001</v>
      </c>
      <c r="V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1144.17893</v>
      </c>
      <c r="W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1211.19893</v>
      </c>
      <c r="X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1262.4289299999998</v>
      </c>
      <c r="Y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1085.1889299999998</v>
      </c>
    </row>
    <row r="518" spans="1:25" x14ac:dyDescent="0.2">
      <c r="A518" s="79">
        <f t="shared" si="22"/>
        <v>42633</v>
      </c>
      <c r="B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1155.3089299999999</v>
      </c>
      <c r="C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1187.5789299999999</v>
      </c>
      <c r="D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1222.1089299999999</v>
      </c>
      <c r="E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1240.47893</v>
      </c>
      <c r="F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1240.4289299999998</v>
      </c>
      <c r="G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1203.96893</v>
      </c>
      <c r="H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1178.1589299999998</v>
      </c>
      <c r="I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1500.1289299999999</v>
      </c>
      <c r="J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1427.75893</v>
      </c>
      <c r="K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1324.99893</v>
      </c>
      <c r="L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1289.22893</v>
      </c>
      <c r="M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1272.20893</v>
      </c>
      <c r="N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1324.91893</v>
      </c>
      <c r="O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1325.1189299999999</v>
      </c>
      <c r="P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1325.1189299999999</v>
      </c>
      <c r="Q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1276.5989299999999</v>
      </c>
      <c r="R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1291.9089299999998</v>
      </c>
      <c r="S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1284.49893</v>
      </c>
      <c r="T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1136.26893</v>
      </c>
      <c r="U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1067.1589300000001</v>
      </c>
      <c r="V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1120.1389299999998</v>
      </c>
      <c r="W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1182.8489299999999</v>
      </c>
      <c r="X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1233.95893</v>
      </c>
      <c r="Y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1124.5289299999999</v>
      </c>
    </row>
    <row r="519" spans="1:25" x14ac:dyDescent="0.2">
      <c r="A519" s="79">
        <f t="shared" si="22"/>
        <v>42634</v>
      </c>
      <c r="B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1154.98893</v>
      </c>
      <c r="C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1187.21893</v>
      </c>
      <c r="D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1221.92893</v>
      </c>
      <c r="E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1240.4289299999998</v>
      </c>
      <c r="F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1240.3989299999998</v>
      </c>
      <c r="G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1204.0389299999999</v>
      </c>
      <c r="H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1178.1089299999999</v>
      </c>
      <c r="I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1500.43893</v>
      </c>
      <c r="J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1488.5789299999999</v>
      </c>
      <c r="K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1385.0389299999999</v>
      </c>
      <c r="L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1344.70893</v>
      </c>
      <c r="M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1364.6489299999998</v>
      </c>
      <c r="N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1406.5989299999999</v>
      </c>
      <c r="O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1417.6589299999998</v>
      </c>
      <c r="P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1384.98893</v>
      </c>
      <c r="Q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1332.95893</v>
      </c>
      <c r="R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1377.3889299999998</v>
      </c>
      <c r="S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1342.2889299999999</v>
      </c>
      <c r="T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1170.7789299999999</v>
      </c>
      <c r="U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1067.6089299999999</v>
      </c>
      <c r="V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1120.2889299999999</v>
      </c>
      <c r="W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1196.8189299999999</v>
      </c>
      <c r="X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1262.3389299999999</v>
      </c>
      <c r="Y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1095.1689299999998</v>
      </c>
    </row>
    <row r="520" spans="1:25" x14ac:dyDescent="0.2">
      <c r="A520" s="79">
        <f t="shared" si="22"/>
        <v>42635</v>
      </c>
      <c r="B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1170.7989299999999</v>
      </c>
      <c r="C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1204.1589299999998</v>
      </c>
      <c r="D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1240.3589299999999</v>
      </c>
      <c r="E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1259.5589299999999</v>
      </c>
      <c r="F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1259.3389299999999</v>
      </c>
      <c r="G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1240.0689299999999</v>
      </c>
      <c r="H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1170.0689299999999</v>
      </c>
      <c r="I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1500.5889299999999</v>
      </c>
      <c r="J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1488.3389299999999</v>
      </c>
      <c r="K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1406.3289299999999</v>
      </c>
      <c r="L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1374.73893</v>
      </c>
      <c r="M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1385.1689299999998</v>
      </c>
      <c r="N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1428.98893</v>
      </c>
      <c r="O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1428.8389299999999</v>
      </c>
      <c r="P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1417.6789299999998</v>
      </c>
      <c r="Q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1316.4089300000001</v>
      </c>
      <c r="R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1324.6089299999999</v>
      </c>
      <c r="S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1324.73893</v>
      </c>
      <c r="T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1136.6089299999999</v>
      </c>
      <c r="U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1067.4089300000001</v>
      </c>
      <c r="V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1119.9089299999998</v>
      </c>
      <c r="W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1196.5589299999999</v>
      </c>
      <c r="X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1262.1089299999999</v>
      </c>
      <c r="Y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1093.24893</v>
      </c>
    </row>
    <row r="521" spans="1:25" x14ac:dyDescent="0.2">
      <c r="A521" s="79">
        <f t="shared" si="22"/>
        <v>42636</v>
      </c>
      <c r="B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1170.73893</v>
      </c>
      <c r="C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1204.23893</v>
      </c>
      <c r="D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1240.24893</v>
      </c>
      <c r="E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1259.6189299999999</v>
      </c>
      <c r="F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1259.2889299999999</v>
      </c>
      <c r="G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1239.74893</v>
      </c>
      <c r="H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1169.69893</v>
      </c>
      <c r="I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1500.8489299999999</v>
      </c>
      <c r="J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1556.76893</v>
      </c>
      <c r="K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1489.9089300000001</v>
      </c>
      <c r="L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1490.1189299999999</v>
      </c>
      <c r="M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1489.9089300000001</v>
      </c>
      <c r="N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1489.5889299999999</v>
      </c>
      <c r="O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1489.47893</v>
      </c>
      <c r="P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1489.5389299999999</v>
      </c>
      <c r="Q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1316.6289299999999</v>
      </c>
      <c r="R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1292.73893</v>
      </c>
      <c r="S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1248.26893</v>
      </c>
      <c r="T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1095.51893</v>
      </c>
      <c r="U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1067.45893</v>
      </c>
      <c r="V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1119.75893</v>
      </c>
      <c r="W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1196.17893</v>
      </c>
      <c r="X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1261.94893</v>
      </c>
      <c r="Y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1093.1589300000001</v>
      </c>
    </row>
    <row r="522" spans="1:25" x14ac:dyDescent="0.2">
      <c r="A522" s="79">
        <f t="shared" si="22"/>
        <v>42637</v>
      </c>
      <c r="B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1195.8389299999999</v>
      </c>
      <c r="C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1251.8589299999999</v>
      </c>
      <c r="D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1271.76893</v>
      </c>
      <c r="E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1292.9089300000001</v>
      </c>
      <c r="F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1292.94893</v>
      </c>
      <c r="G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1271.6189299999999</v>
      </c>
      <c r="H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1231.73893</v>
      </c>
      <c r="I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1213.93893</v>
      </c>
      <c r="J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1102.97893</v>
      </c>
      <c r="K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1453.44893</v>
      </c>
      <c r="L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1408.8989299999998</v>
      </c>
      <c r="M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1408.8089299999999</v>
      </c>
      <c r="N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1453.43893</v>
      </c>
      <c r="O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1477.26893</v>
      </c>
      <c r="P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1502.48893</v>
      </c>
      <c r="Q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1502.0289299999999</v>
      </c>
      <c r="R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1528.0689299999999</v>
      </c>
      <c r="S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1312.8489299999999</v>
      </c>
      <c r="T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1104.17893</v>
      </c>
      <c r="U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1078.0489299999999</v>
      </c>
      <c r="V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1104.1289299999999</v>
      </c>
      <c r="W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1175.43893</v>
      </c>
      <c r="X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1293.98893</v>
      </c>
      <c r="Y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1082.7789299999999</v>
      </c>
    </row>
    <row r="523" spans="1:25" x14ac:dyDescent="0.2">
      <c r="A523" s="79">
        <f t="shared" si="22"/>
        <v>42638</v>
      </c>
      <c r="B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1214.0689299999999</v>
      </c>
      <c r="C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1251.8789299999999</v>
      </c>
      <c r="D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1271.98893</v>
      </c>
      <c r="E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1293.01893</v>
      </c>
      <c r="F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1292.98893</v>
      </c>
      <c r="G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1272.0589299999999</v>
      </c>
      <c r="H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1251.5989299999999</v>
      </c>
      <c r="I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1195.8589299999999</v>
      </c>
      <c r="J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1124.22893</v>
      </c>
      <c r="K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1676.1489299999998</v>
      </c>
      <c r="L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1676.1589299999998</v>
      </c>
      <c r="M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1676.3189299999999</v>
      </c>
      <c r="N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1676.1189299999999</v>
      </c>
      <c r="O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1675.9589299999998</v>
      </c>
      <c r="P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1527.44893</v>
      </c>
      <c r="Q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1527.42893</v>
      </c>
      <c r="R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1329.3789299999999</v>
      </c>
      <c r="S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1245.6689299999998</v>
      </c>
      <c r="T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1072.23893</v>
      </c>
      <c r="U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1070.0389299999999</v>
      </c>
      <c r="V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1082.8389299999999</v>
      </c>
      <c r="W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1137.73893</v>
      </c>
      <c r="X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1230.1589299999998</v>
      </c>
      <c r="Y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1103.70893</v>
      </c>
    </row>
    <row r="524" spans="1:25" x14ac:dyDescent="0.2">
      <c r="A524" s="79">
        <f t="shared" si="22"/>
        <v>42639</v>
      </c>
      <c r="B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1170.5689299999999</v>
      </c>
      <c r="C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1203.69893</v>
      </c>
      <c r="D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1221.3889300000001</v>
      </c>
      <c r="E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1221.3089299999999</v>
      </c>
      <c r="F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1239.7889299999999</v>
      </c>
      <c r="G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1239.91893</v>
      </c>
      <c r="H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1154.3089299999999</v>
      </c>
      <c r="I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1456.21893</v>
      </c>
      <c r="J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1556.9889299999998</v>
      </c>
      <c r="K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1430.44893</v>
      </c>
      <c r="L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1397.1189299999999</v>
      </c>
      <c r="M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1408.16893</v>
      </c>
      <c r="N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1502.96893</v>
      </c>
      <c r="O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1502.6489300000001</v>
      </c>
      <c r="P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1502.5489299999999</v>
      </c>
      <c r="Q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1396.6489299999998</v>
      </c>
      <c r="R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1292.96893</v>
      </c>
      <c r="S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1136.7789299999999</v>
      </c>
      <c r="T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1075.0889299999999</v>
      </c>
      <c r="U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1102.0689299999999</v>
      </c>
      <c r="V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1086.71893</v>
      </c>
      <c r="W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1143.96893</v>
      </c>
      <c r="X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1182.3189299999999</v>
      </c>
      <c r="Y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1112.92893</v>
      </c>
    </row>
    <row r="525" spans="1:25" x14ac:dyDescent="0.2">
      <c r="A525" s="79">
        <f t="shared" si="22"/>
        <v>42640</v>
      </c>
      <c r="B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1156.5589299999999</v>
      </c>
      <c r="C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1188.0389299999999</v>
      </c>
      <c r="D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1204.6089299999999</v>
      </c>
      <c r="E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1204.51893</v>
      </c>
      <c r="F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1222.8889300000001</v>
      </c>
      <c r="G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1222.6289300000001</v>
      </c>
      <c r="H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1140.42893</v>
      </c>
      <c r="I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1436.5789299999999</v>
      </c>
      <c r="J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1529.6389299999998</v>
      </c>
      <c r="K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1265.6589300000001</v>
      </c>
      <c r="L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1241.6889299999998</v>
      </c>
      <c r="M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1249.74893</v>
      </c>
      <c r="N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1273.68893</v>
      </c>
      <c r="O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1273.5389299999999</v>
      </c>
      <c r="P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1240.95893</v>
      </c>
      <c r="Q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1195.0989299999999</v>
      </c>
      <c r="R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1177.1689299999998</v>
      </c>
      <c r="S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1126.8689300000001</v>
      </c>
      <c r="T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1082.51893</v>
      </c>
      <c r="U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1075.5789299999999</v>
      </c>
      <c r="V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1076.7889299999999</v>
      </c>
      <c r="W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1139.25893</v>
      </c>
      <c r="X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1208.3989300000001</v>
      </c>
      <c r="Y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1120.0989299999999</v>
      </c>
    </row>
    <row r="526" spans="1:25" x14ac:dyDescent="0.2">
      <c r="A526" s="79">
        <f t="shared" si="22"/>
        <v>42641</v>
      </c>
      <c r="B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1098.6089299999999</v>
      </c>
      <c r="C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1071.74893</v>
      </c>
      <c r="D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1104.0989299999999</v>
      </c>
      <c r="E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1124.97893</v>
      </c>
      <c r="F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1125.24893</v>
      </c>
      <c r="G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1104.23893</v>
      </c>
      <c r="H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1084.0489299999999</v>
      </c>
      <c r="I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1285.3089299999999</v>
      </c>
      <c r="J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1256.91893</v>
      </c>
      <c r="K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1156.70893</v>
      </c>
      <c r="L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1143.91893</v>
      </c>
      <c r="M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1163.18893</v>
      </c>
      <c r="N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1203.93893</v>
      </c>
      <c r="O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1226.1189299999999</v>
      </c>
      <c r="P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1226.1089299999999</v>
      </c>
      <c r="Q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1208.1189299999999</v>
      </c>
      <c r="R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1208.3389299999999</v>
      </c>
      <c r="S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1154.76893</v>
      </c>
      <c r="T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1138.8489299999999</v>
      </c>
      <c r="U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1187.5989299999999</v>
      </c>
      <c r="V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1148.1189299999999</v>
      </c>
      <c r="W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1082.3089299999999</v>
      </c>
      <c r="X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1125.91893</v>
      </c>
      <c r="Y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1246.45893</v>
      </c>
    </row>
    <row r="527" spans="1:25" x14ac:dyDescent="0.2">
      <c r="A527" s="79">
        <f t="shared" si="22"/>
        <v>42642</v>
      </c>
      <c r="B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1085.5289299999999</v>
      </c>
      <c r="C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1072.69893</v>
      </c>
      <c r="D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1096.97893</v>
      </c>
      <c r="E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1110.3989300000001</v>
      </c>
      <c r="F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1110.6189299999999</v>
      </c>
      <c r="G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1084.23893</v>
      </c>
      <c r="H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1081.25893</v>
      </c>
      <c r="I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1324.70893</v>
      </c>
      <c r="J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1290.1189300000001</v>
      </c>
      <c r="K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1169.3189299999999</v>
      </c>
      <c r="L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1175.8789299999999</v>
      </c>
      <c r="M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1175.8589299999999</v>
      </c>
      <c r="N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1210.3089299999999</v>
      </c>
      <c r="O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1225.19893</v>
      </c>
      <c r="P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1225.71893</v>
      </c>
      <c r="Q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1182.76893</v>
      </c>
      <c r="R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1183.1689299999998</v>
      </c>
      <c r="S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1096.3789299999999</v>
      </c>
      <c r="T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1187.72893</v>
      </c>
      <c r="U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1166.0889299999999</v>
      </c>
      <c r="V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1118.7889299999999</v>
      </c>
      <c r="W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1099.69893</v>
      </c>
      <c r="X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1104.8589299999999</v>
      </c>
      <c r="Y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1190.6389299999998</v>
      </c>
    </row>
    <row r="528" spans="1:25" x14ac:dyDescent="0.2">
      <c r="A528" s="79">
        <f t="shared" si="22"/>
        <v>42643</v>
      </c>
      <c r="B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1084.8889299999998</v>
      </c>
      <c r="C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1097.01893</v>
      </c>
      <c r="D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1124.8189299999999</v>
      </c>
      <c r="E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1139.51893</v>
      </c>
      <c r="F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1139.74893</v>
      </c>
      <c r="G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1110.8489299999999</v>
      </c>
      <c r="H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1072.8389299999999</v>
      </c>
      <c r="I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1341.73893</v>
      </c>
      <c r="J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1326.76893</v>
      </c>
      <c r="K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1225.99893</v>
      </c>
      <c r="L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1196.8189299999999</v>
      </c>
      <c r="M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1196.6989299999998</v>
      </c>
      <c r="N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1196.5889299999999</v>
      </c>
      <c r="O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1210.97893</v>
      </c>
      <c r="P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1182.66893</v>
      </c>
      <c r="Q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1104.76893</v>
      </c>
      <c r="R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1075.8889299999998</v>
      </c>
      <c r="S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1099.93893</v>
      </c>
      <c r="T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1190.5589299999999</v>
      </c>
      <c r="U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1192.3689299999999</v>
      </c>
      <c r="V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1128.0889299999999</v>
      </c>
      <c r="W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1083.3789299999999</v>
      </c>
      <c r="X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1125.4189299999998</v>
      </c>
      <c r="Y528" s="136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1217.1789299999998</v>
      </c>
    </row>
    <row r="529" spans="1:25" hidden="1" x14ac:dyDescent="0.2">
      <c r="A529" s="79">
        <f t="shared" si="22"/>
        <v>42644</v>
      </c>
      <c r="B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C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D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E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F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G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H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I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J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K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L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M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N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O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P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Q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R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S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T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U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V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W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X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Y529" s="136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</row>
    <row r="530" spans="1:25" x14ac:dyDescent="0.25">
      <c r="A530" s="93"/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/>
      <c r="Y530" s="105"/>
    </row>
    <row r="531" spans="1:25" x14ac:dyDescent="0.25">
      <c r="A531" s="87" t="s">
        <v>151</v>
      </c>
      <c r="B531" s="78"/>
      <c r="C531" s="78"/>
      <c r="D531" s="78"/>
    </row>
    <row r="532" spans="1:25" ht="12.75" x14ac:dyDescent="0.2">
      <c r="A532" s="167" t="s">
        <v>48</v>
      </c>
      <c r="B532" s="170" t="s">
        <v>121</v>
      </c>
      <c r="C532" s="171"/>
      <c r="D532" s="171"/>
      <c r="E532" s="171"/>
      <c r="F532" s="171"/>
      <c r="G532" s="171"/>
      <c r="H532" s="171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71"/>
      <c r="T532" s="171"/>
      <c r="U532" s="171"/>
      <c r="V532" s="171"/>
      <c r="W532" s="171"/>
      <c r="X532" s="171"/>
      <c r="Y532" s="172"/>
    </row>
    <row r="533" spans="1:25" ht="12.75" x14ac:dyDescent="0.2">
      <c r="A533" s="168"/>
      <c r="B533" s="173"/>
      <c r="C533" s="174"/>
      <c r="D533" s="174"/>
      <c r="E533" s="174"/>
      <c r="F533" s="174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174"/>
      <c r="T533" s="174"/>
      <c r="U533" s="174"/>
      <c r="V533" s="174"/>
      <c r="W533" s="174"/>
      <c r="X533" s="174"/>
      <c r="Y533" s="175"/>
    </row>
    <row r="534" spans="1:25" ht="12.75" x14ac:dyDescent="0.2">
      <c r="A534" s="168"/>
      <c r="B534" s="176" t="s">
        <v>122</v>
      </c>
      <c r="C534" s="165" t="s">
        <v>123</v>
      </c>
      <c r="D534" s="165" t="s">
        <v>124</v>
      </c>
      <c r="E534" s="165" t="s">
        <v>125</v>
      </c>
      <c r="F534" s="165" t="s">
        <v>126</v>
      </c>
      <c r="G534" s="165" t="s">
        <v>127</v>
      </c>
      <c r="H534" s="165" t="s">
        <v>128</v>
      </c>
      <c r="I534" s="165" t="s">
        <v>129</v>
      </c>
      <c r="J534" s="165" t="s">
        <v>130</v>
      </c>
      <c r="K534" s="165" t="s">
        <v>131</v>
      </c>
      <c r="L534" s="165" t="s">
        <v>132</v>
      </c>
      <c r="M534" s="165" t="s">
        <v>133</v>
      </c>
      <c r="N534" s="178" t="s">
        <v>134</v>
      </c>
      <c r="O534" s="165" t="s">
        <v>135</v>
      </c>
      <c r="P534" s="165" t="s">
        <v>136</v>
      </c>
      <c r="Q534" s="165" t="s">
        <v>137</v>
      </c>
      <c r="R534" s="165" t="s">
        <v>138</v>
      </c>
      <c r="S534" s="165" t="s">
        <v>139</v>
      </c>
      <c r="T534" s="165" t="s">
        <v>140</v>
      </c>
      <c r="U534" s="165" t="s">
        <v>141</v>
      </c>
      <c r="V534" s="165" t="s">
        <v>142</v>
      </c>
      <c r="W534" s="165" t="s">
        <v>143</v>
      </c>
      <c r="X534" s="165" t="s">
        <v>144</v>
      </c>
      <c r="Y534" s="165" t="s">
        <v>145</v>
      </c>
    </row>
    <row r="535" spans="1:25" ht="12.75" x14ac:dyDescent="0.2">
      <c r="A535" s="169"/>
      <c r="B535" s="177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79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</row>
    <row r="536" spans="1:25" x14ac:dyDescent="0.2">
      <c r="A536" s="79">
        <f>A499</f>
        <v>42614</v>
      </c>
      <c r="B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1103.00893</v>
      </c>
      <c r="C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1162.18893</v>
      </c>
      <c r="D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1232.21893</v>
      </c>
      <c r="E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1251.5389299999999</v>
      </c>
      <c r="F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1271.73893</v>
      </c>
      <c r="G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1292.2989299999999</v>
      </c>
      <c r="H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1232.01893</v>
      </c>
      <c r="I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1589.1789299999998</v>
      </c>
      <c r="J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1518.00893</v>
      </c>
      <c r="K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1343.24893</v>
      </c>
      <c r="L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1295.8789299999999</v>
      </c>
      <c r="M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1296.1389300000001</v>
      </c>
      <c r="N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1296.5989299999999</v>
      </c>
      <c r="O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1296.98893</v>
      </c>
      <c r="P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1297.18893</v>
      </c>
      <c r="Q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1222.3489300000001</v>
      </c>
      <c r="R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1222.5589299999999</v>
      </c>
      <c r="S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1257.7989299999999</v>
      </c>
      <c r="T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1251.8889300000001</v>
      </c>
      <c r="U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1119.73893</v>
      </c>
      <c r="V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1145.93893</v>
      </c>
      <c r="W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1199.6789299999998</v>
      </c>
      <c r="X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1235.6389300000001</v>
      </c>
      <c r="Y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1071.5589299999999</v>
      </c>
    </row>
    <row r="537" spans="1:25" x14ac:dyDescent="0.2">
      <c r="A537" s="79">
        <f>A536+1</f>
        <v>42615</v>
      </c>
      <c r="B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1116.1289299999999</v>
      </c>
      <c r="C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1178.50893</v>
      </c>
      <c r="D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1241.6589300000001</v>
      </c>
      <c r="E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1213.2889299999999</v>
      </c>
      <c r="F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1251.1089299999999</v>
      </c>
      <c r="G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1292.75893</v>
      </c>
      <c r="H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1232.20893</v>
      </c>
      <c r="I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1589.1289299999999</v>
      </c>
      <c r="J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1518.3289299999999</v>
      </c>
      <c r="K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1344.3389299999999</v>
      </c>
      <c r="L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1316.0289299999999</v>
      </c>
      <c r="M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1316.8889300000001</v>
      </c>
      <c r="N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1316.24893</v>
      </c>
      <c r="O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1315.96893</v>
      </c>
      <c r="P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1316.1089299999999</v>
      </c>
      <c r="Q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1236.73893</v>
      </c>
      <c r="R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1236.8889299999998</v>
      </c>
      <c r="S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1258.45893</v>
      </c>
      <c r="T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1251.6489299999998</v>
      </c>
      <c r="U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1105.0889299999999</v>
      </c>
      <c r="V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1146.8089299999999</v>
      </c>
      <c r="W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1207.8789300000001</v>
      </c>
      <c r="X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1265.45893</v>
      </c>
      <c r="Y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1072.3089299999999</v>
      </c>
    </row>
    <row r="538" spans="1:25" x14ac:dyDescent="0.2">
      <c r="A538" s="79">
        <f t="shared" ref="A538:A566" si="23">A537+1</f>
        <v>42616</v>
      </c>
      <c r="B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1170.50893</v>
      </c>
      <c r="C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1224.66893</v>
      </c>
      <c r="D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1264.0589299999999</v>
      </c>
      <c r="E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1285.50893</v>
      </c>
      <c r="F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1308.17893</v>
      </c>
      <c r="G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1308.9289299999998</v>
      </c>
      <c r="H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1206.71893</v>
      </c>
      <c r="I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1061.6889299999998</v>
      </c>
      <c r="J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1079.0289299999999</v>
      </c>
      <c r="K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1366.5789299999999</v>
      </c>
      <c r="L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1377.0889299999999</v>
      </c>
      <c r="M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1377.8089299999999</v>
      </c>
      <c r="N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1376.5589299999999</v>
      </c>
      <c r="O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1376.46893</v>
      </c>
      <c r="P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1376.6889299999998</v>
      </c>
      <c r="Q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1376.6389299999998</v>
      </c>
      <c r="R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1376.8889299999998</v>
      </c>
      <c r="S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1337.6389299999998</v>
      </c>
      <c r="T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1267.3889299999998</v>
      </c>
      <c r="U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1164.5789299999999</v>
      </c>
      <c r="V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1139.1989299999998</v>
      </c>
      <c r="W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1219.3489299999999</v>
      </c>
      <c r="X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1376.3089299999999</v>
      </c>
      <c r="Y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1048.8289299999999</v>
      </c>
    </row>
    <row r="539" spans="1:25" x14ac:dyDescent="0.2">
      <c r="A539" s="79">
        <f t="shared" si="23"/>
        <v>42617</v>
      </c>
      <c r="B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1171.8589299999999</v>
      </c>
      <c r="C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1225.17893</v>
      </c>
      <c r="D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1265.2989299999999</v>
      </c>
      <c r="E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1286.3389299999999</v>
      </c>
      <c r="F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1308.8689299999999</v>
      </c>
      <c r="G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1309.73893</v>
      </c>
      <c r="H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1207.1789299999998</v>
      </c>
      <c r="I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1062.74893</v>
      </c>
      <c r="J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1060.00893</v>
      </c>
      <c r="K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1420.0789299999999</v>
      </c>
      <c r="L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1397.8289299999999</v>
      </c>
      <c r="M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1398.50893</v>
      </c>
      <c r="N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1398.50893</v>
      </c>
      <c r="O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1398.3989299999998</v>
      </c>
      <c r="P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1442.6389299999998</v>
      </c>
      <c r="Q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1443.0789299999999</v>
      </c>
      <c r="R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1443.1089299999999</v>
      </c>
      <c r="S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1377.98893</v>
      </c>
      <c r="T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1276.6389299999998</v>
      </c>
      <c r="U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1178.6289300000001</v>
      </c>
      <c r="V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1192.4389299999998</v>
      </c>
      <c r="W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1251.26893</v>
      </c>
      <c r="X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1399.1489299999998</v>
      </c>
      <c r="Y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1083.1089299999999</v>
      </c>
    </row>
    <row r="540" spans="1:25" x14ac:dyDescent="0.2">
      <c r="A540" s="79">
        <f t="shared" si="23"/>
        <v>42618</v>
      </c>
      <c r="B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1118.00893</v>
      </c>
      <c r="C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1180.16893</v>
      </c>
      <c r="D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1243.0389299999999</v>
      </c>
      <c r="E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1233.26893</v>
      </c>
      <c r="F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1253.19893</v>
      </c>
      <c r="G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1253.49893</v>
      </c>
      <c r="H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1180.1389300000001</v>
      </c>
      <c r="I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1491.1989299999998</v>
      </c>
      <c r="J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1522.1589299999998</v>
      </c>
      <c r="K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1377.7789299999999</v>
      </c>
      <c r="L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1317.98893</v>
      </c>
      <c r="M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1299.48893</v>
      </c>
      <c r="N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1317.9489299999998</v>
      </c>
      <c r="O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1356.96893</v>
      </c>
      <c r="P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1356.94893</v>
      </c>
      <c r="Q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1282.49893</v>
      </c>
      <c r="R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1267.16893</v>
      </c>
      <c r="S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1260.0389299999999</v>
      </c>
      <c r="T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1198.45893</v>
      </c>
      <c r="U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1106.3989300000001</v>
      </c>
      <c r="V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1174.97893</v>
      </c>
      <c r="W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1233.3389299999999</v>
      </c>
      <c r="X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1314.95893</v>
      </c>
      <c r="Y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1053.3189299999999</v>
      </c>
    </row>
    <row r="541" spans="1:25" x14ac:dyDescent="0.2">
      <c r="A541" s="79">
        <f t="shared" si="23"/>
        <v>42619</v>
      </c>
      <c r="B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1155.98893</v>
      </c>
      <c r="C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1197.16893</v>
      </c>
      <c r="D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1243.2789299999999</v>
      </c>
      <c r="E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1252.8289299999999</v>
      </c>
      <c r="F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1214.5989299999999</v>
      </c>
      <c r="G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1252.8789299999999</v>
      </c>
      <c r="H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1205.7789299999999</v>
      </c>
      <c r="I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1513.0889299999999</v>
      </c>
      <c r="J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1547.3589299999999</v>
      </c>
      <c r="K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1397.5689299999999</v>
      </c>
      <c r="L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1376.42893</v>
      </c>
      <c r="M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1376.4189299999998</v>
      </c>
      <c r="N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1398.0989299999999</v>
      </c>
      <c r="O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1397.94893</v>
      </c>
      <c r="P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1398.0889299999999</v>
      </c>
      <c r="Q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1297.47893</v>
      </c>
      <c r="R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1339.7889299999999</v>
      </c>
      <c r="S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1366.5789299999999</v>
      </c>
      <c r="T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1297.8989299999998</v>
      </c>
      <c r="U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1104.94893</v>
      </c>
      <c r="V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1147.01893</v>
      </c>
      <c r="W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1216.2989299999999</v>
      </c>
      <c r="X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1265.8589299999999</v>
      </c>
      <c r="Y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1062.95893</v>
      </c>
    </row>
    <row r="542" spans="1:25" x14ac:dyDescent="0.2">
      <c r="A542" s="79">
        <f t="shared" si="23"/>
        <v>42620</v>
      </c>
      <c r="B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1155.8889299999998</v>
      </c>
      <c r="C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1197.19893</v>
      </c>
      <c r="D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1243.2789299999999</v>
      </c>
      <c r="E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1252.8289299999999</v>
      </c>
      <c r="F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1233.3289299999999</v>
      </c>
      <c r="G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1252.8889299999998</v>
      </c>
      <c r="H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1205.3889299999998</v>
      </c>
      <c r="I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1512.8389299999999</v>
      </c>
      <c r="J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1547.3489299999999</v>
      </c>
      <c r="K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1397.3889299999998</v>
      </c>
      <c r="L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1376.19893</v>
      </c>
      <c r="M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1355.48893</v>
      </c>
      <c r="N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1397.5589299999999</v>
      </c>
      <c r="O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1397.3089299999999</v>
      </c>
      <c r="P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1397.71893</v>
      </c>
      <c r="Q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1281.5389299999999</v>
      </c>
      <c r="R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1266.3889299999998</v>
      </c>
      <c r="S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1297.73893</v>
      </c>
      <c r="T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1237.5889299999999</v>
      </c>
      <c r="U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1094.71893</v>
      </c>
      <c r="V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1147.0689299999999</v>
      </c>
      <c r="W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1216.23893</v>
      </c>
      <c r="X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1265.70893</v>
      </c>
      <c r="Y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1066.6589299999998</v>
      </c>
    </row>
    <row r="543" spans="1:25" x14ac:dyDescent="0.2">
      <c r="A543" s="79">
        <f t="shared" si="23"/>
        <v>42621</v>
      </c>
      <c r="B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1149.0289299999999</v>
      </c>
      <c r="C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1216.51893</v>
      </c>
      <c r="D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1254.66893</v>
      </c>
      <c r="E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1264.6689299999998</v>
      </c>
      <c r="F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1264.6089299999999</v>
      </c>
      <c r="G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1274.8989299999998</v>
      </c>
      <c r="H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1198.50893</v>
      </c>
      <c r="I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1504.00893</v>
      </c>
      <c r="J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1495.8189299999999</v>
      </c>
      <c r="K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1377.50893</v>
      </c>
      <c r="L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1347.24893</v>
      </c>
      <c r="M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1356.99893</v>
      </c>
      <c r="N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1399.2989299999999</v>
      </c>
      <c r="O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1398.9089299999998</v>
      </c>
      <c r="P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1377.23893</v>
      </c>
      <c r="Q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1282.18893</v>
      </c>
      <c r="R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1282.3789299999999</v>
      </c>
      <c r="S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1298.3289299999999</v>
      </c>
      <c r="T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1198.0289299999999</v>
      </c>
      <c r="U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1085.6989299999998</v>
      </c>
      <c r="V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1135.0289299999999</v>
      </c>
      <c r="W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1217.42893</v>
      </c>
      <c r="X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1282.5589299999999</v>
      </c>
      <c r="Y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1055.0889299999999</v>
      </c>
    </row>
    <row r="544" spans="1:25" x14ac:dyDescent="0.2">
      <c r="A544" s="79">
        <f t="shared" si="23"/>
        <v>42622</v>
      </c>
      <c r="B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1148.99893</v>
      </c>
      <c r="C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1216.19893</v>
      </c>
      <c r="D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1254.24893</v>
      </c>
      <c r="E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1264.4389299999998</v>
      </c>
      <c r="F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1264.4289299999998</v>
      </c>
      <c r="G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1274.70893</v>
      </c>
      <c r="H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1216.1589299999998</v>
      </c>
      <c r="I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1503.18893</v>
      </c>
      <c r="J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1495.1389299999998</v>
      </c>
      <c r="K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1377.71893</v>
      </c>
      <c r="L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1347.1589299999998</v>
      </c>
      <c r="M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1317.8889299999998</v>
      </c>
      <c r="N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1336.8889300000001</v>
      </c>
      <c r="O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1336.69893</v>
      </c>
      <c r="P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1336.71893</v>
      </c>
      <c r="Q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1267.0289299999999</v>
      </c>
      <c r="R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1283.01893</v>
      </c>
      <c r="S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1315.3389299999999</v>
      </c>
      <c r="T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1238.2889299999999</v>
      </c>
      <c r="U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1086.0389299999999</v>
      </c>
      <c r="V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1135.3789299999999</v>
      </c>
      <c r="W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1217.6489299999998</v>
      </c>
      <c r="X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1282.8289299999999</v>
      </c>
      <c r="Y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1054.3189299999999</v>
      </c>
    </row>
    <row r="545" spans="1:25" x14ac:dyDescent="0.2">
      <c r="A545" s="79">
        <f t="shared" si="23"/>
        <v>42623</v>
      </c>
      <c r="B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1209.6489300000001</v>
      </c>
      <c r="C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1268.5289299999999</v>
      </c>
      <c r="D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1312.5789299999999</v>
      </c>
      <c r="E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1336.22893</v>
      </c>
      <c r="F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1324.25893</v>
      </c>
      <c r="G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1336.0689299999999</v>
      </c>
      <c r="H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1268.0689299999999</v>
      </c>
      <c r="I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1111.24893</v>
      </c>
      <c r="J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1070.5889299999999</v>
      </c>
      <c r="K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1379.5789299999999</v>
      </c>
      <c r="L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1380.1489299999998</v>
      </c>
      <c r="M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1359.5989299999999</v>
      </c>
      <c r="N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1401.0489299999999</v>
      </c>
      <c r="O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1401.0689299999999</v>
      </c>
      <c r="P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1379.97893</v>
      </c>
      <c r="Q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1434.41893</v>
      </c>
      <c r="R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1434.3689300000001</v>
      </c>
      <c r="S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1469.91893</v>
      </c>
      <c r="T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1244.93893</v>
      </c>
      <c r="U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1089.8289299999999</v>
      </c>
      <c r="V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1095.3889300000001</v>
      </c>
      <c r="W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1153.72893</v>
      </c>
      <c r="X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1285.6489300000001</v>
      </c>
      <c r="Y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1068.49893</v>
      </c>
    </row>
    <row r="546" spans="1:25" x14ac:dyDescent="0.2">
      <c r="A546" s="79">
        <f t="shared" si="23"/>
        <v>42624</v>
      </c>
      <c r="B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1209.66893</v>
      </c>
      <c r="C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1279.4089299999998</v>
      </c>
      <c r="D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1324.25893</v>
      </c>
      <c r="E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1336.0289299999999</v>
      </c>
      <c r="F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1324.25893</v>
      </c>
      <c r="G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1361.17893</v>
      </c>
      <c r="H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1289.8289299999999</v>
      </c>
      <c r="I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1248.0589299999999</v>
      </c>
      <c r="J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1141.7789299999999</v>
      </c>
      <c r="K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1547.71893</v>
      </c>
      <c r="L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1469.5489299999999</v>
      </c>
      <c r="M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1434.0989299999999</v>
      </c>
      <c r="N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1434.0689299999999</v>
      </c>
      <c r="O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1469.47893</v>
      </c>
      <c r="P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1469.3589299999999</v>
      </c>
      <c r="Q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1434.4089300000001</v>
      </c>
      <c r="R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1434.73893</v>
      </c>
      <c r="S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1470.24893</v>
      </c>
      <c r="T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1221.8989299999998</v>
      </c>
      <c r="U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1105.94893</v>
      </c>
      <c r="V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1118.1389299999998</v>
      </c>
      <c r="W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1187.3889300000001</v>
      </c>
      <c r="X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1331.68893</v>
      </c>
      <c r="Y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1050.3389299999999</v>
      </c>
    </row>
    <row r="547" spans="1:25" x14ac:dyDescent="0.2">
      <c r="A547" s="79">
        <f t="shared" si="23"/>
        <v>42625</v>
      </c>
      <c r="B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1149.3589299999999</v>
      </c>
      <c r="C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1216.72893</v>
      </c>
      <c r="D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1254.5389299999999</v>
      </c>
      <c r="E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1274.8789299999999</v>
      </c>
      <c r="F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1264.75893</v>
      </c>
      <c r="G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1296.3689300000001</v>
      </c>
      <c r="H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1216.25893</v>
      </c>
      <c r="I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1552.9789299999998</v>
      </c>
      <c r="J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1494.5289299999999</v>
      </c>
      <c r="K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1376.95893</v>
      </c>
      <c r="L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1336.73893</v>
      </c>
      <c r="M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1317.46893</v>
      </c>
      <c r="N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1336.46893</v>
      </c>
      <c r="O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1356.46893</v>
      </c>
      <c r="P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1377.3489299999999</v>
      </c>
      <c r="Q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1282.9489299999998</v>
      </c>
      <c r="R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1315.25893</v>
      </c>
      <c r="S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1359.0889299999999</v>
      </c>
      <c r="T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1252.70893</v>
      </c>
      <c r="U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1095.1189299999999</v>
      </c>
      <c r="V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1148.0789299999999</v>
      </c>
      <c r="W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1232.5889299999999</v>
      </c>
      <c r="X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1298.5789299999999</v>
      </c>
      <c r="Y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1053.8689299999999</v>
      </c>
    </row>
    <row r="548" spans="1:25" x14ac:dyDescent="0.2">
      <c r="A548" s="79">
        <f t="shared" si="23"/>
        <v>42626</v>
      </c>
      <c r="B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1157.1289299999999</v>
      </c>
      <c r="C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1198.76893</v>
      </c>
      <c r="D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1216.8089299999999</v>
      </c>
      <c r="E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1235.49893</v>
      </c>
      <c r="F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1235.3689300000001</v>
      </c>
      <c r="G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1254.8889299999998</v>
      </c>
      <c r="H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1181.1689299999998</v>
      </c>
      <c r="I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1515.3289299999999</v>
      </c>
      <c r="J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1468.8289299999999</v>
      </c>
      <c r="K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1336.6589300000001</v>
      </c>
      <c r="L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1281.8289299999999</v>
      </c>
      <c r="M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1281.5389299999999</v>
      </c>
      <c r="N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1299.1389299999998</v>
      </c>
      <c r="O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1308.0789299999999</v>
      </c>
      <c r="P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1308.19893</v>
      </c>
      <c r="Q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1267.47893</v>
      </c>
      <c r="R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1267.5889299999999</v>
      </c>
      <c r="S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1298.98893</v>
      </c>
      <c r="T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1149.25893</v>
      </c>
      <c r="U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1076.1489299999998</v>
      </c>
      <c r="V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1123.3089299999999</v>
      </c>
      <c r="W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1202.0889299999999</v>
      </c>
      <c r="X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1252.1489300000001</v>
      </c>
      <c r="Y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1071.6089299999999</v>
      </c>
    </row>
    <row r="549" spans="1:25" x14ac:dyDescent="0.2">
      <c r="A549" s="79">
        <f t="shared" si="23"/>
        <v>42627</v>
      </c>
      <c r="B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1157.7889299999999</v>
      </c>
      <c r="C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1199.6589299999998</v>
      </c>
      <c r="D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1236.24893</v>
      </c>
      <c r="E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1217.47893</v>
      </c>
      <c r="F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1236.1589300000001</v>
      </c>
      <c r="G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1236.0789299999999</v>
      </c>
      <c r="H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1182.1089299999999</v>
      </c>
      <c r="I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1492.45893</v>
      </c>
      <c r="J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1469.74893</v>
      </c>
      <c r="K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1299.6489299999998</v>
      </c>
      <c r="L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1256.74893</v>
      </c>
      <c r="M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1248.1589300000001</v>
      </c>
      <c r="N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1299.6089299999999</v>
      </c>
      <c r="O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1299.6489299999998</v>
      </c>
      <c r="P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1299.5889299999999</v>
      </c>
      <c r="Q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1238.6889299999998</v>
      </c>
      <c r="R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1253.1189299999999</v>
      </c>
      <c r="S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1299.6789299999998</v>
      </c>
      <c r="T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1173.49893</v>
      </c>
      <c r="U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1086.45893</v>
      </c>
      <c r="V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1148.19893</v>
      </c>
      <c r="W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1232.5289299999999</v>
      </c>
      <c r="X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1282.49893</v>
      </c>
      <c r="Y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1065.1389299999998</v>
      </c>
    </row>
    <row r="550" spans="1:25" x14ac:dyDescent="0.2">
      <c r="A550" s="79">
        <f t="shared" si="23"/>
        <v>42628</v>
      </c>
      <c r="B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1157.6789299999998</v>
      </c>
      <c r="C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1199.43893</v>
      </c>
      <c r="D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1236.19893</v>
      </c>
      <c r="E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1236.0689299999999</v>
      </c>
      <c r="F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1235.91893</v>
      </c>
      <c r="G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1235.97893</v>
      </c>
      <c r="H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1216.6589299999998</v>
      </c>
      <c r="I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1540.8989299999998</v>
      </c>
      <c r="J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1508.94893</v>
      </c>
      <c r="K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1357.2989299999999</v>
      </c>
      <c r="L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1337.99893</v>
      </c>
      <c r="M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1357.5789299999999</v>
      </c>
      <c r="N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1378.3189299999999</v>
      </c>
      <c r="O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1378.3089299999999</v>
      </c>
      <c r="P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1399.8789299999999</v>
      </c>
      <c r="Q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1299.24893</v>
      </c>
      <c r="R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1299.3289299999999</v>
      </c>
      <c r="S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1341.50893</v>
      </c>
      <c r="T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1173.5989299999999</v>
      </c>
      <c r="U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1086.66893</v>
      </c>
      <c r="V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1148.6389300000001</v>
      </c>
      <c r="W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1232.7789299999999</v>
      </c>
      <c r="X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1282.49893</v>
      </c>
      <c r="Y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1071.0889299999999</v>
      </c>
    </row>
    <row r="551" spans="1:25" x14ac:dyDescent="0.2">
      <c r="A551" s="79">
        <f t="shared" si="23"/>
        <v>42629</v>
      </c>
      <c r="B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1157.94893</v>
      </c>
      <c r="C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1199.8389299999999</v>
      </c>
      <c r="D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1236.3989299999998</v>
      </c>
      <c r="E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1236.23893</v>
      </c>
      <c r="F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1236.20893</v>
      </c>
      <c r="G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1236.1589300000001</v>
      </c>
      <c r="H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1217.1389300000001</v>
      </c>
      <c r="I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1541.6889299999998</v>
      </c>
      <c r="J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1509.1289299999999</v>
      </c>
      <c r="K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1357.68893</v>
      </c>
      <c r="L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1337.9089299999998</v>
      </c>
      <c r="M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1357.99893</v>
      </c>
      <c r="N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1378.3289299999999</v>
      </c>
      <c r="O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1378.21893</v>
      </c>
      <c r="P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1399.74893</v>
      </c>
      <c r="Q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1298.8589299999999</v>
      </c>
      <c r="R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1298.7989299999999</v>
      </c>
      <c r="S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1341.45893</v>
      </c>
      <c r="T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1173.45893</v>
      </c>
      <c r="U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1086.98893</v>
      </c>
      <c r="V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1148.7789299999999</v>
      </c>
      <c r="W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1233.70893</v>
      </c>
      <c r="X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1283.47893</v>
      </c>
      <c r="Y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1069.5489299999999</v>
      </c>
    </row>
    <row r="552" spans="1:25" x14ac:dyDescent="0.2">
      <c r="A552" s="79">
        <f t="shared" si="23"/>
        <v>42630</v>
      </c>
      <c r="B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1210.5889299999999</v>
      </c>
      <c r="C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1249.1189299999999</v>
      </c>
      <c r="D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1291.22893</v>
      </c>
      <c r="E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1291.1089299999999</v>
      </c>
      <c r="F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1290.96893</v>
      </c>
      <c r="G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1269.51893</v>
      </c>
      <c r="H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1228.7889299999999</v>
      </c>
      <c r="I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1158.0689299999999</v>
      </c>
      <c r="J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1058.1489299999998</v>
      </c>
      <c r="K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1423.47893</v>
      </c>
      <c r="L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1380.6689299999998</v>
      </c>
      <c r="M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1401.7789299999999</v>
      </c>
      <c r="N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1401.70893</v>
      </c>
      <c r="O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1446.8589299999999</v>
      </c>
      <c r="P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1423.5989299999999</v>
      </c>
      <c r="Q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1423.73893</v>
      </c>
      <c r="R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1435.51893</v>
      </c>
      <c r="S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1360.47893</v>
      </c>
      <c r="T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1154.1689299999998</v>
      </c>
      <c r="U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1091.1289299999999</v>
      </c>
      <c r="V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1107.00893</v>
      </c>
      <c r="W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1167.3989300000001</v>
      </c>
      <c r="X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1304.3789299999999</v>
      </c>
      <c r="Y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1049.8389299999999</v>
      </c>
    </row>
    <row r="553" spans="1:25" x14ac:dyDescent="0.2">
      <c r="A553" s="79">
        <f t="shared" si="23"/>
        <v>42631</v>
      </c>
      <c r="B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1192.6189299999999</v>
      </c>
      <c r="C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1229.5489299999999</v>
      </c>
      <c r="D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1291.23893</v>
      </c>
      <c r="E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1291.0789299999999</v>
      </c>
      <c r="F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1291.0489299999999</v>
      </c>
      <c r="G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1269.6589299999998</v>
      </c>
      <c r="H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1229.1589299999998</v>
      </c>
      <c r="I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1229.1389299999998</v>
      </c>
      <c r="J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1112.20893</v>
      </c>
      <c r="K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1470.9189299999998</v>
      </c>
      <c r="L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1446.96893</v>
      </c>
      <c r="M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1424.1289299999999</v>
      </c>
      <c r="N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1424.25893</v>
      </c>
      <c r="O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1459.1089299999999</v>
      </c>
      <c r="P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1496.3789299999999</v>
      </c>
      <c r="Q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1495.67893</v>
      </c>
      <c r="R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1495.7889299999999</v>
      </c>
      <c r="S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1470.8789299999999</v>
      </c>
      <c r="T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1193.7889299999999</v>
      </c>
      <c r="U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1085.6589299999998</v>
      </c>
      <c r="V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1107.1189299999999</v>
      </c>
      <c r="W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1167.50893</v>
      </c>
      <c r="X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1304.4089300000001</v>
      </c>
      <c r="Y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1050.1089299999999</v>
      </c>
    </row>
    <row r="554" spans="1:25" x14ac:dyDescent="0.2">
      <c r="A554" s="79">
        <f t="shared" si="23"/>
        <v>42632</v>
      </c>
      <c r="B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1157.8189299999999</v>
      </c>
      <c r="C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1199.47893</v>
      </c>
      <c r="D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1235.93893</v>
      </c>
      <c r="E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1235.9089300000001</v>
      </c>
      <c r="F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1235.92893</v>
      </c>
      <c r="G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1236.1489299999998</v>
      </c>
      <c r="H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1199.21893</v>
      </c>
      <c r="I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1469.5389299999999</v>
      </c>
      <c r="J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1457.8689299999999</v>
      </c>
      <c r="K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1318.3889300000001</v>
      </c>
      <c r="L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1265.0889299999999</v>
      </c>
      <c r="M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1282.18893</v>
      </c>
      <c r="N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1337.3389299999999</v>
      </c>
      <c r="O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1318.2789299999999</v>
      </c>
      <c r="P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1308.98893</v>
      </c>
      <c r="Q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1260.0689299999999</v>
      </c>
      <c r="R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1267.45893</v>
      </c>
      <c r="S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1245.3989299999998</v>
      </c>
      <c r="T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1149.3089299999999</v>
      </c>
      <c r="U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1058.3889300000001</v>
      </c>
      <c r="V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1124.0789299999999</v>
      </c>
      <c r="W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1189.0389299999999</v>
      </c>
      <c r="X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1238.6889299999998</v>
      </c>
      <c r="Y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1066.8989299999998</v>
      </c>
    </row>
    <row r="555" spans="1:25" x14ac:dyDescent="0.2">
      <c r="A555" s="79">
        <f t="shared" si="23"/>
        <v>42633</v>
      </c>
      <c r="B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1134.8589299999999</v>
      </c>
      <c r="C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1166.1389299999998</v>
      </c>
      <c r="D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1199.5989299999999</v>
      </c>
      <c r="E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1217.4089300000001</v>
      </c>
      <c r="F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1217.3589299999999</v>
      </c>
      <c r="G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1182.01893</v>
      </c>
      <c r="H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1157.01893</v>
      </c>
      <c r="I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1469.0589299999999</v>
      </c>
      <c r="J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1398.9189299999998</v>
      </c>
      <c r="K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1299.3289299999999</v>
      </c>
      <c r="L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1264.6589299999998</v>
      </c>
      <c r="M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1248.16893</v>
      </c>
      <c r="N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1299.24893</v>
      </c>
      <c r="O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1299.4489299999998</v>
      </c>
      <c r="P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1299.4489299999998</v>
      </c>
      <c r="Q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1252.41893</v>
      </c>
      <c r="R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1267.24893</v>
      </c>
      <c r="S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1260.0789299999999</v>
      </c>
      <c r="T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1116.4089300000001</v>
      </c>
      <c r="U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1049.42893</v>
      </c>
      <c r="V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1100.7789299999999</v>
      </c>
      <c r="W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1161.5489299999999</v>
      </c>
      <c r="X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1211.0889299999999</v>
      </c>
      <c r="Y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1105.0289299999999</v>
      </c>
    </row>
    <row r="556" spans="1:25" x14ac:dyDescent="0.2">
      <c r="A556" s="79">
        <f t="shared" si="23"/>
        <v>42634</v>
      </c>
      <c r="B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1134.5489299999999</v>
      </c>
      <c r="C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1165.7889299999999</v>
      </c>
      <c r="D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1199.42893</v>
      </c>
      <c r="E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1217.3589299999999</v>
      </c>
      <c r="F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1217.3389299999999</v>
      </c>
      <c r="G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1182.0989299999999</v>
      </c>
      <c r="H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1156.95893</v>
      </c>
      <c r="I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1469.3589299999999</v>
      </c>
      <c r="J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1457.8689299999999</v>
      </c>
      <c r="K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1357.51893</v>
      </c>
      <c r="L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1318.42893</v>
      </c>
      <c r="M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1337.74893</v>
      </c>
      <c r="N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1378.4089299999998</v>
      </c>
      <c r="O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1389.1289299999999</v>
      </c>
      <c r="P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1357.46893</v>
      </c>
      <c r="Q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1307.0389299999999</v>
      </c>
      <c r="R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1350.0989299999999</v>
      </c>
      <c r="S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1316.0789299999999</v>
      </c>
      <c r="T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1149.8589299999999</v>
      </c>
      <c r="U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1049.8689299999999</v>
      </c>
      <c r="V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1100.91893</v>
      </c>
      <c r="W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1175.0889299999999</v>
      </c>
      <c r="X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1238.5989299999999</v>
      </c>
      <c r="Y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1076.5789299999999</v>
      </c>
    </row>
    <row r="557" spans="1:25" x14ac:dyDescent="0.2">
      <c r="A557" s="79">
        <f t="shared" si="23"/>
        <v>42635</v>
      </c>
      <c r="B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1149.8789299999999</v>
      </c>
      <c r="C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1182.20893</v>
      </c>
      <c r="D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1217.2889299999999</v>
      </c>
      <c r="E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1235.9089300000001</v>
      </c>
      <c r="F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1235.68893</v>
      </c>
      <c r="G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1217.01893</v>
      </c>
      <c r="H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1149.16893</v>
      </c>
      <c r="I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1469.50893</v>
      </c>
      <c r="J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1457.6389299999998</v>
      </c>
      <c r="K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1378.1589299999998</v>
      </c>
      <c r="L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1347.5389299999999</v>
      </c>
      <c r="M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1357.6389299999998</v>
      </c>
      <c r="N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1400.1089299999999</v>
      </c>
      <c r="O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1399.95893</v>
      </c>
      <c r="P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1389.1489299999998</v>
      </c>
      <c r="Q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1290.99893</v>
      </c>
      <c r="R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1298.94893</v>
      </c>
      <c r="S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1299.0689299999999</v>
      </c>
      <c r="T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1116.73893</v>
      </c>
      <c r="U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1049.66893</v>
      </c>
      <c r="V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1100.5589299999999</v>
      </c>
      <c r="W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1174.8389299999999</v>
      </c>
      <c r="X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1238.3689299999999</v>
      </c>
      <c r="Y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1074.70893</v>
      </c>
    </row>
    <row r="558" spans="1:25" x14ac:dyDescent="0.2">
      <c r="A558" s="79">
        <f t="shared" si="23"/>
        <v>42636</v>
      </c>
      <c r="B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1149.8189299999999</v>
      </c>
      <c r="C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1182.2889299999999</v>
      </c>
      <c r="D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1217.18893</v>
      </c>
      <c r="E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1235.95893</v>
      </c>
      <c r="F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1235.6389300000001</v>
      </c>
      <c r="G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1216.6989299999998</v>
      </c>
      <c r="H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1148.8089299999999</v>
      </c>
      <c r="I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1469.75893</v>
      </c>
      <c r="J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1523.94893</v>
      </c>
      <c r="K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1459.1589300000001</v>
      </c>
      <c r="L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1459.3589299999999</v>
      </c>
      <c r="M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1459.1589300000001</v>
      </c>
      <c r="N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1458.8489299999999</v>
      </c>
      <c r="O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1458.73893</v>
      </c>
      <c r="P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1458.7889299999999</v>
      </c>
      <c r="Q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1291.21893</v>
      </c>
      <c r="R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1268.0589299999999</v>
      </c>
      <c r="S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1224.95893</v>
      </c>
      <c r="T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1076.9089300000001</v>
      </c>
      <c r="U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1049.71893</v>
      </c>
      <c r="V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1100.4089299999998</v>
      </c>
      <c r="W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1174.47893</v>
      </c>
      <c r="X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1238.21893</v>
      </c>
      <c r="Y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1074.6289299999999</v>
      </c>
    </row>
    <row r="559" spans="1:25" x14ac:dyDescent="0.2">
      <c r="A559" s="79">
        <f t="shared" si="23"/>
        <v>42637</v>
      </c>
      <c r="B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1174.1489299999998</v>
      </c>
      <c r="C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1228.43893</v>
      </c>
      <c r="D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1247.73893</v>
      </c>
      <c r="E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1268.22893</v>
      </c>
      <c r="F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1268.25893</v>
      </c>
      <c r="G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1247.5889299999999</v>
      </c>
      <c r="H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1208.93893</v>
      </c>
      <c r="I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1191.68893</v>
      </c>
      <c r="J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1084.1389299999998</v>
      </c>
      <c r="K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1423.8189299999999</v>
      </c>
      <c r="L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1380.6389299999998</v>
      </c>
      <c r="M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1380.5589299999999</v>
      </c>
      <c r="N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1423.8089299999999</v>
      </c>
      <c r="O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1446.9089299999998</v>
      </c>
      <c r="P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1471.3489299999999</v>
      </c>
      <c r="Q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1470.9089299999998</v>
      </c>
      <c r="R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1496.1389299999998</v>
      </c>
      <c r="S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1287.5489299999999</v>
      </c>
      <c r="T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1085.3089299999999</v>
      </c>
      <c r="U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1059.97893</v>
      </c>
      <c r="V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1085.25893</v>
      </c>
      <c r="W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1154.3789300000001</v>
      </c>
      <c r="X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1269.26893</v>
      </c>
      <c r="Y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1064.5589299999999</v>
      </c>
    </row>
    <row r="560" spans="1:25" x14ac:dyDescent="0.2">
      <c r="A560" s="79">
        <f t="shared" si="23"/>
        <v>42638</v>
      </c>
      <c r="B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1191.8189299999999</v>
      </c>
      <c r="C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1228.45893</v>
      </c>
      <c r="D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1247.9489299999998</v>
      </c>
      <c r="E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1268.3389299999999</v>
      </c>
      <c r="F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1268.2989299999999</v>
      </c>
      <c r="G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1248.01893</v>
      </c>
      <c r="H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1228.18893</v>
      </c>
      <c r="I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1174.1689299999998</v>
      </c>
      <c r="J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1104.73893</v>
      </c>
      <c r="K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1639.6589300000001</v>
      </c>
      <c r="L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1639.6689299999998</v>
      </c>
      <c r="M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1639.8189299999999</v>
      </c>
      <c r="N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1639.6289299999999</v>
      </c>
      <c r="O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1639.4789299999998</v>
      </c>
      <c r="P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1495.5389299999999</v>
      </c>
      <c r="Q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1495.5289299999999</v>
      </c>
      <c r="R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1303.5789299999999</v>
      </c>
      <c r="S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1222.43893</v>
      </c>
      <c r="T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1054.3489299999999</v>
      </c>
      <c r="U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1052.21893</v>
      </c>
      <c r="V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1064.6289299999999</v>
      </c>
      <c r="W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1117.8389299999999</v>
      </c>
      <c r="X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1207.4089299999998</v>
      </c>
      <c r="Y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1084.8489299999999</v>
      </c>
    </row>
    <row r="561" spans="1:25" x14ac:dyDescent="0.2">
      <c r="A561" s="79">
        <f t="shared" si="23"/>
        <v>42639</v>
      </c>
      <c r="B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1149.6589299999998</v>
      </c>
      <c r="C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1181.75893</v>
      </c>
      <c r="D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1198.9089300000001</v>
      </c>
      <c r="E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1198.8289299999999</v>
      </c>
      <c r="F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1216.74893</v>
      </c>
      <c r="G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1216.8589299999999</v>
      </c>
      <c r="H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1133.8989300000001</v>
      </c>
      <c r="I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1426.49893</v>
      </c>
      <c r="J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1524.1689299999998</v>
      </c>
      <c r="K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1401.5289299999999</v>
      </c>
      <c r="L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1369.22893</v>
      </c>
      <c r="M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1379.93893</v>
      </c>
      <c r="N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1471.8189299999999</v>
      </c>
      <c r="O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1471.50893</v>
      </c>
      <c r="P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1471.4089300000001</v>
      </c>
      <c r="Q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1368.76893</v>
      </c>
      <c r="R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1268.2789299999999</v>
      </c>
      <c r="S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1116.8989299999998</v>
      </c>
      <c r="T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1057.1189299999999</v>
      </c>
      <c r="U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1083.25893</v>
      </c>
      <c r="V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1068.3789299999999</v>
      </c>
      <c r="W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1123.8789299999999</v>
      </c>
      <c r="X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1161.0389299999999</v>
      </c>
      <c r="Y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1093.7889299999999</v>
      </c>
    </row>
    <row r="562" spans="1:25" x14ac:dyDescent="0.2">
      <c r="A562" s="79">
        <f t="shared" si="23"/>
        <v>42640</v>
      </c>
      <c r="B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1136.0789299999999</v>
      </c>
      <c r="C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1166.5789299999999</v>
      </c>
      <c r="D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1182.6389299999998</v>
      </c>
      <c r="E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1182.5589299999999</v>
      </c>
      <c r="F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1200.3689300000001</v>
      </c>
      <c r="G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1200.1089299999999</v>
      </c>
      <c r="H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1120.43893</v>
      </c>
      <c r="I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1407.46893</v>
      </c>
      <c r="J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1497.6589300000001</v>
      </c>
      <c r="K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1241.8189299999999</v>
      </c>
      <c r="L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1218.5789299999999</v>
      </c>
      <c r="M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1226.3889300000001</v>
      </c>
      <c r="N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1249.5989299999999</v>
      </c>
      <c r="O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1249.45893</v>
      </c>
      <c r="P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1217.8689299999999</v>
      </c>
      <c r="Q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1173.42893</v>
      </c>
      <c r="R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1156.0489299999999</v>
      </c>
      <c r="S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1107.2989299999999</v>
      </c>
      <c r="T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1064.3189299999999</v>
      </c>
      <c r="U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1057.5889299999999</v>
      </c>
      <c r="V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1058.75893</v>
      </c>
      <c r="W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1119.3089299999999</v>
      </c>
      <c r="X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1186.3189299999999</v>
      </c>
      <c r="Y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1100.73893</v>
      </c>
    </row>
    <row r="563" spans="1:25" x14ac:dyDescent="0.2">
      <c r="A563" s="79">
        <f t="shared" si="23"/>
        <v>42641</v>
      </c>
      <c r="B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1079.9189299999998</v>
      </c>
      <c r="C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1053.8789299999999</v>
      </c>
      <c r="D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1085.23893</v>
      </c>
      <c r="E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1105.46893</v>
      </c>
      <c r="F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1105.72893</v>
      </c>
      <c r="G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1085.3689299999999</v>
      </c>
      <c r="H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1065.7989299999999</v>
      </c>
      <c r="I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1260.8589299999999</v>
      </c>
      <c r="J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1233.3389299999999</v>
      </c>
      <c r="K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1136.22893</v>
      </c>
      <c r="L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1123.8189299999999</v>
      </c>
      <c r="M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1142.49893</v>
      </c>
      <c r="N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1181.99893</v>
      </c>
      <c r="O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1203.49893</v>
      </c>
      <c r="P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1203.48893</v>
      </c>
      <c r="Q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1186.0389299999999</v>
      </c>
      <c r="R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1186.25893</v>
      </c>
      <c r="S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1134.3389299999999</v>
      </c>
      <c r="T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1118.9089299999998</v>
      </c>
      <c r="U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1166.1589299999998</v>
      </c>
      <c r="V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1127.8989299999998</v>
      </c>
      <c r="W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1064.1089300000001</v>
      </c>
      <c r="X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1106.3789300000001</v>
      </c>
      <c r="Y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1223.20893</v>
      </c>
    </row>
    <row r="564" spans="1:25" x14ac:dyDescent="0.2">
      <c r="A564" s="79">
        <f t="shared" si="23"/>
        <v>42642</v>
      </c>
      <c r="B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1067.23893</v>
      </c>
      <c r="C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1054.7989299999999</v>
      </c>
      <c r="D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1078.3289299999999</v>
      </c>
      <c r="E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1091.3389299999999</v>
      </c>
      <c r="F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1091.5589299999999</v>
      </c>
      <c r="G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1065.97893</v>
      </c>
      <c r="H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1063.0889299999999</v>
      </c>
      <c r="I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1299.0489299999999</v>
      </c>
      <c r="J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1265.5289299999999</v>
      </c>
      <c r="K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1148.4389299999998</v>
      </c>
      <c r="L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1154.8089299999999</v>
      </c>
      <c r="M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1154.7789299999999</v>
      </c>
      <c r="N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1188.16893</v>
      </c>
      <c r="O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1202.5989299999999</v>
      </c>
      <c r="P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1203.0989299999999</v>
      </c>
      <c r="Q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1161.47893</v>
      </c>
      <c r="R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1161.8589299999999</v>
      </c>
      <c r="S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1077.74893</v>
      </c>
      <c r="T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1166.2789299999999</v>
      </c>
      <c r="U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1145.3089299999999</v>
      </c>
      <c r="V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1099.46893</v>
      </c>
      <c r="W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1080.96893</v>
      </c>
      <c r="X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1085.96893</v>
      </c>
      <c r="Y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1169.1089299999999</v>
      </c>
    </row>
    <row r="565" spans="1:25" x14ac:dyDescent="0.2">
      <c r="A565" s="79">
        <f t="shared" si="23"/>
        <v>42643</v>
      </c>
      <c r="B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1066.6089299999999</v>
      </c>
      <c r="C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1078.3689299999999</v>
      </c>
      <c r="D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1105.3189299999999</v>
      </c>
      <c r="E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1119.5689299999999</v>
      </c>
      <c r="F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1119.7789299999999</v>
      </c>
      <c r="G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1091.76893</v>
      </c>
      <c r="H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1054.92893</v>
      </c>
      <c r="I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1315.5489299999999</v>
      </c>
      <c r="J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1301.0389299999999</v>
      </c>
      <c r="K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1203.3789299999999</v>
      </c>
      <c r="L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1175.0889299999999</v>
      </c>
      <c r="M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1174.97893</v>
      </c>
      <c r="N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1174.8789300000001</v>
      </c>
      <c r="O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1188.8189299999999</v>
      </c>
      <c r="P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1161.3789299999999</v>
      </c>
      <c r="Q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1085.8789299999999</v>
      </c>
      <c r="R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1057.8889299999998</v>
      </c>
      <c r="S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1081.19893</v>
      </c>
      <c r="T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1169.0289299999999</v>
      </c>
      <c r="U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1170.7789299999999</v>
      </c>
      <c r="V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1108.47893</v>
      </c>
      <c r="W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1065.1489299999998</v>
      </c>
      <c r="X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1105.8989299999998</v>
      </c>
      <c r="Y565" s="136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1194.8289299999999</v>
      </c>
    </row>
    <row r="566" spans="1:25" hidden="1" x14ac:dyDescent="0.2">
      <c r="A566" s="79">
        <f t="shared" si="23"/>
        <v>42644</v>
      </c>
      <c r="B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C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D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E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F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G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H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I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J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K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L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M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N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O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P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Q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R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S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T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U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V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W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X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Y566" s="136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</row>
    <row r="567" spans="1:25" x14ac:dyDescent="0.25">
      <c r="A567" s="94"/>
      <c r="B567" s="78"/>
      <c r="C567" s="78"/>
      <c r="D567" s="78"/>
    </row>
    <row r="568" spans="1:25" x14ac:dyDescent="0.25">
      <c r="A568" s="87" t="s">
        <v>152</v>
      </c>
      <c r="B568" s="78"/>
      <c r="C568" s="78"/>
      <c r="D568" s="78"/>
    </row>
    <row r="569" spans="1:25" ht="12.75" x14ac:dyDescent="0.2">
      <c r="A569" s="167" t="s">
        <v>48</v>
      </c>
      <c r="B569" s="170" t="s">
        <v>121</v>
      </c>
      <c r="C569" s="171"/>
      <c r="D569" s="171"/>
      <c r="E569" s="171"/>
      <c r="F569" s="171"/>
      <c r="G569" s="171"/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1"/>
      <c r="U569" s="171"/>
      <c r="V569" s="171"/>
      <c r="W569" s="171"/>
      <c r="X569" s="171"/>
      <c r="Y569" s="172"/>
    </row>
    <row r="570" spans="1:25" ht="12.75" x14ac:dyDescent="0.2">
      <c r="A570" s="168"/>
      <c r="B570" s="173"/>
      <c r="C570" s="174"/>
      <c r="D570" s="174"/>
      <c r="E570" s="174"/>
      <c r="F570" s="174"/>
      <c r="G570" s="174"/>
      <c r="H570" s="174"/>
      <c r="I570" s="174"/>
      <c r="J570" s="174"/>
      <c r="K570" s="174"/>
      <c r="L570" s="174"/>
      <c r="M570" s="174"/>
      <c r="N570" s="174"/>
      <c r="O570" s="174"/>
      <c r="P570" s="174"/>
      <c r="Q570" s="174"/>
      <c r="R570" s="174"/>
      <c r="S570" s="174"/>
      <c r="T570" s="174"/>
      <c r="U570" s="174"/>
      <c r="V570" s="174"/>
      <c r="W570" s="174"/>
      <c r="X570" s="174"/>
      <c r="Y570" s="175"/>
    </row>
    <row r="571" spans="1:25" ht="12.75" x14ac:dyDescent="0.2">
      <c r="A571" s="168"/>
      <c r="B571" s="176" t="s">
        <v>122</v>
      </c>
      <c r="C571" s="165" t="s">
        <v>123</v>
      </c>
      <c r="D571" s="165" t="s">
        <v>124</v>
      </c>
      <c r="E571" s="165" t="s">
        <v>125</v>
      </c>
      <c r="F571" s="165" t="s">
        <v>126</v>
      </c>
      <c r="G571" s="165" t="s">
        <v>127</v>
      </c>
      <c r="H571" s="165" t="s">
        <v>128</v>
      </c>
      <c r="I571" s="165" t="s">
        <v>129</v>
      </c>
      <c r="J571" s="165" t="s">
        <v>130</v>
      </c>
      <c r="K571" s="165" t="s">
        <v>131</v>
      </c>
      <c r="L571" s="165" t="s">
        <v>132</v>
      </c>
      <c r="M571" s="165" t="s">
        <v>133</v>
      </c>
      <c r="N571" s="178" t="s">
        <v>134</v>
      </c>
      <c r="O571" s="165" t="s">
        <v>135</v>
      </c>
      <c r="P571" s="165" t="s">
        <v>136</v>
      </c>
      <c r="Q571" s="165" t="s">
        <v>137</v>
      </c>
      <c r="R571" s="165" t="s">
        <v>138</v>
      </c>
      <c r="S571" s="165" t="s">
        <v>139</v>
      </c>
      <c r="T571" s="165" t="s">
        <v>140</v>
      </c>
      <c r="U571" s="165" t="s">
        <v>141</v>
      </c>
      <c r="V571" s="165" t="s">
        <v>142</v>
      </c>
      <c r="W571" s="165" t="s">
        <v>143</v>
      </c>
      <c r="X571" s="165" t="s">
        <v>144</v>
      </c>
      <c r="Y571" s="165" t="s">
        <v>145</v>
      </c>
    </row>
    <row r="572" spans="1:25" ht="12.75" x14ac:dyDescent="0.2">
      <c r="A572" s="169"/>
      <c r="B572" s="177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79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</row>
    <row r="573" spans="1:25" x14ac:dyDescent="0.2">
      <c r="A573" s="79">
        <f>A536</f>
        <v>42614</v>
      </c>
      <c r="B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1085.8189299999999</v>
      </c>
      <c r="C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1143.3289299999999</v>
      </c>
      <c r="D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1211.3889299999998</v>
      </c>
      <c r="E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1230.1689299999998</v>
      </c>
      <c r="F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1249.7989299999999</v>
      </c>
      <c r="G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1269.7789299999999</v>
      </c>
      <c r="H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1211.19893</v>
      </c>
      <c r="I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1558.3089299999999</v>
      </c>
      <c r="J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1489.1489299999998</v>
      </c>
      <c r="K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1319.2989299999999</v>
      </c>
      <c r="L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1273.26893</v>
      </c>
      <c r="M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1273.51893</v>
      </c>
      <c r="N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1273.95893</v>
      </c>
      <c r="O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1274.3389299999999</v>
      </c>
      <c r="P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1274.5389299999999</v>
      </c>
      <c r="Q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1201.7989299999999</v>
      </c>
      <c r="R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1201.99893</v>
      </c>
      <c r="S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1236.24893</v>
      </c>
      <c r="T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1230.50893</v>
      </c>
      <c r="U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1102.0689299999999</v>
      </c>
      <c r="V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1127.5389299999999</v>
      </c>
      <c r="W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1179.76893</v>
      </c>
      <c r="X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1214.70893</v>
      </c>
      <c r="Y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1055.24893</v>
      </c>
    </row>
    <row r="574" spans="1:25" x14ac:dyDescent="0.2">
      <c r="A574" s="79">
        <f>A573+1</f>
        <v>42615</v>
      </c>
      <c r="B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1098.5689299999999</v>
      </c>
      <c r="C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1159.19893</v>
      </c>
      <c r="D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1220.5589299999999</v>
      </c>
      <c r="E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1192.99893</v>
      </c>
      <c r="F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1229.74893</v>
      </c>
      <c r="G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1270.22893</v>
      </c>
      <c r="H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1211.3789299999999</v>
      </c>
      <c r="I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1558.25893</v>
      </c>
      <c r="J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1489.45893</v>
      </c>
      <c r="K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1320.3589299999999</v>
      </c>
      <c r="L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1292.8489299999999</v>
      </c>
      <c r="M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1293.67893</v>
      </c>
      <c r="N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1293.0489299999999</v>
      </c>
      <c r="O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1292.7789299999999</v>
      </c>
      <c r="P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1292.91893</v>
      </c>
      <c r="Q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1215.7889299999999</v>
      </c>
      <c r="R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1215.92893</v>
      </c>
      <c r="S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1236.8889300000001</v>
      </c>
      <c r="T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1230.2789299999999</v>
      </c>
      <c r="U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1087.8389299999999</v>
      </c>
      <c r="V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1128.3889299999998</v>
      </c>
      <c r="W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1187.72893</v>
      </c>
      <c r="X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1243.69893</v>
      </c>
      <c r="Y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1055.97893</v>
      </c>
    </row>
    <row r="575" spans="1:25" x14ac:dyDescent="0.2">
      <c r="A575" s="79">
        <f t="shared" ref="A575:A603" si="24">A574+1</f>
        <v>42616</v>
      </c>
      <c r="B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1151.41893</v>
      </c>
      <c r="C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1204.0589299999999</v>
      </c>
      <c r="D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1242.3289299999999</v>
      </c>
      <c r="E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1263.17893</v>
      </c>
      <c r="F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1285.20893</v>
      </c>
      <c r="G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1285.93893</v>
      </c>
      <c r="H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1186.6089299999999</v>
      </c>
      <c r="I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1045.6589299999998</v>
      </c>
      <c r="J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1062.50893</v>
      </c>
      <c r="K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1341.96893</v>
      </c>
      <c r="L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1352.18893</v>
      </c>
      <c r="M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1352.8889299999998</v>
      </c>
      <c r="N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1351.66893</v>
      </c>
      <c r="O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1351.5889299999999</v>
      </c>
      <c r="P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1351.7889299999999</v>
      </c>
      <c r="Q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1351.74893</v>
      </c>
      <c r="R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1351.98893</v>
      </c>
      <c r="S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1313.8389299999999</v>
      </c>
      <c r="T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1245.5689299999999</v>
      </c>
      <c r="U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1145.6489300000001</v>
      </c>
      <c r="V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1120.97893</v>
      </c>
      <c r="W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1198.8889299999998</v>
      </c>
      <c r="X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1351.42893</v>
      </c>
      <c r="Y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1033.1589300000001</v>
      </c>
    </row>
    <row r="576" spans="1:25" x14ac:dyDescent="0.2">
      <c r="A576" s="79">
        <f t="shared" si="24"/>
        <v>42617</v>
      </c>
      <c r="B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1152.72893</v>
      </c>
      <c r="C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1204.5489299999999</v>
      </c>
      <c r="D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1243.5389299999999</v>
      </c>
      <c r="E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1263.98893</v>
      </c>
      <c r="F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1285.8789300000001</v>
      </c>
      <c r="G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1286.73893</v>
      </c>
      <c r="H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1187.0489299999999</v>
      </c>
      <c r="I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1046.6889299999998</v>
      </c>
      <c r="J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1044.01893</v>
      </c>
      <c r="K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1393.96893</v>
      </c>
      <c r="L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1372.3389299999999</v>
      </c>
      <c r="M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1372.99893</v>
      </c>
      <c r="N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1372.99893</v>
      </c>
      <c r="O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1372.8989299999998</v>
      </c>
      <c r="P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1415.8889299999998</v>
      </c>
      <c r="Q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1416.3189299999999</v>
      </c>
      <c r="R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1416.3489299999999</v>
      </c>
      <c r="S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1353.0689299999999</v>
      </c>
      <c r="T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1254.5589299999999</v>
      </c>
      <c r="U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1159.3089299999999</v>
      </c>
      <c r="V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1172.72893</v>
      </c>
      <c r="W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1229.8989299999998</v>
      </c>
      <c r="X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1373.6289299999999</v>
      </c>
      <c r="Y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1066.47893</v>
      </c>
    </row>
    <row r="577" spans="1:25" x14ac:dyDescent="0.2">
      <c r="A577" s="79">
        <f t="shared" si="24"/>
        <v>42618</v>
      </c>
      <c r="B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1100.3889299999998</v>
      </c>
      <c r="C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1160.7989299999999</v>
      </c>
      <c r="D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1221.9089300000001</v>
      </c>
      <c r="E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1212.4089300000001</v>
      </c>
      <c r="F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1231.7789299999999</v>
      </c>
      <c r="G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1232.0689299999999</v>
      </c>
      <c r="H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1160.7789299999999</v>
      </c>
      <c r="I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1463.0889299999999</v>
      </c>
      <c r="J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1493.1789299999998</v>
      </c>
      <c r="K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1352.8589299999999</v>
      </c>
      <c r="L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1294.74893</v>
      </c>
      <c r="M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1276.76893</v>
      </c>
      <c r="N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1294.7089299999998</v>
      </c>
      <c r="O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1332.6289299999999</v>
      </c>
      <c r="P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1332.6089299999999</v>
      </c>
      <c r="Q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1260.24893</v>
      </c>
      <c r="R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1245.3589299999999</v>
      </c>
      <c r="S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1238.42893</v>
      </c>
      <c r="T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1178.5789299999999</v>
      </c>
      <c r="U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1089.1089299999999</v>
      </c>
      <c r="V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1155.76893</v>
      </c>
      <c r="W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1212.47893</v>
      </c>
      <c r="X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1291.7989299999999</v>
      </c>
      <c r="Y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1037.51893</v>
      </c>
    </row>
    <row r="578" spans="1:25" x14ac:dyDescent="0.2">
      <c r="A578" s="79">
        <f t="shared" si="24"/>
        <v>42619</v>
      </c>
      <c r="B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1137.2989299999999</v>
      </c>
      <c r="C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1177.3289299999999</v>
      </c>
      <c r="D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1222.1389300000001</v>
      </c>
      <c r="E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1231.42893</v>
      </c>
      <c r="F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1194.26893</v>
      </c>
      <c r="G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1231.46893</v>
      </c>
      <c r="H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1185.69893</v>
      </c>
      <c r="I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1484.3589299999999</v>
      </c>
      <c r="J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1517.6689299999998</v>
      </c>
      <c r="K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1372.0889299999999</v>
      </c>
      <c r="L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1351.5389299999999</v>
      </c>
      <c r="M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1351.5289299999999</v>
      </c>
      <c r="N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1372.5989299999999</v>
      </c>
      <c r="O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1372.45893</v>
      </c>
      <c r="P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1372.5889299999999</v>
      </c>
      <c r="Q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1274.8189299999999</v>
      </c>
      <c r="R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1315.9389299999998</v>
      </c>
      <c r="S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1341.96893</v>
      </c>
      <c r="T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1275.22893</v>
      </c>
      <c r="U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1087.69893</v>
      </c>
      <c r="V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1128.5889299999999</v>
      </c>
      <c r="W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1195.9189299999998</v>
      </c>
      <c r="X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1244.0789299999999</v>
      </c>
      <c r="Y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1046.8889300000001</v>
      </c>
    </row>
    <row r="579" spans="1:25" x14ac:dyDescent="0.2">
      <c r="A579" s="79">
        <f t="shared" si="24"/>
        <v>42620</v>
      </c>
      <c r="B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1137.20893</v>
      </c>
      <c r="C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1177.3589299999999</v>
      </c>
      <c r="D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1222.1389300000001</v>
      </c>
      <c r="E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1231.42893</v>
      </c>
      <c r="F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1212.46893</v>
      </c>
      <c r="G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1231.47893</v>
      </c>
      <c r="H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1185.3089299999999</v>
      </c>
      <c r="I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1484.1189299999999</v>
      </c>
      <c r="J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1517.6589299999998</v>
      </c>
      <c r="K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1371.91893</v>
      </c>
      <c r="L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1351.3289299999999</v>
      </c>
      <c r="M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1331.1889299999998</v>
      </c>
      <c r="N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1372.0789299999999</v>
      </c>
      <c r="O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1371.8389299999999</v>
      </c>
      <c r="P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1372.23893</v>
      </c>
      <c r="Q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1259.3289299999999</v>
      </c>
      <c r="R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1244.6089299999999</v>
      </c>
      <c r="S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1275.0689299999999</v>
      </c>
      <c r="T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1216.6089299999999</v>
      </c>
      <c r="U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1077.75893</v>
      </c>
      <c r="V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1128.6389299999998</v>
      </c>
      <c r="W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1195.8589299999999</v>
      </c>
      <c r="X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1243.93893</v>
      </c>
      <c r="Y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1050.47893</v>
      </c>
    </row>
    <row r="580" spans="1:25" x14ac:dyDescent="0.2">
      <c r="A580" s="79">
        <f t="shared" si="24"/>
        <v>42621</v>
      </c>
      <c r="B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1130.5489299999999</v>
      </c>
      <c r="C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1196.1289299999999</v>
      </c>
      <c r="D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1233.20893</v>
      </c>
      <c r="E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1242.92893</v>
      </c>
      <c r="F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1242.8689300000001</v>
      </c>
      <c r="G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1252.8689299999999</v>
      </c>
      <c r="H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1178.6289300000001</v>
      </c>
      <c r="I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1475.5389299999999</v>
      </c>
      <c r="J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1467.5689299999999</v>
      </c>
      <c r="K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1352.5989299999999</v>
      </c>
      <c r="L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1323.18893</v>
      </c>
      <c r="M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1332.6589300000001</v>
      </c>
      <c r="N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1373.76893</v>
      </c>
      <c r="O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1373.3989299999998</v>
      </c>
      <c r="P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1352.3389299999999</v>
      </c>
      <c r="Q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1259.94893</v>
      </c>
      <c r="R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1260.1389299999998</v>
      </c>
      <c r="S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1275.6389299999998</v>
      </c>
      <c r="T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1178.1589299999998</v>
      </c>
      <c r="U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1068.98893</v>
      </c>
      <c r="V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1116.9389299999998</v>
      </c>
      <c r="W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1197.01893</v>
      </c>
      <c r="X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1260.3189299999999</v>
      </c>
      <c r="Y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1039.24893</v>
      </c>
    </row>
    <row r="581" spans="1:25" x14ac:dyDescent="0.2">
      <c r="A581" s="79">
        <f t="shared" si="24"/>
        <v>42622</v>
      </c>
      <c r="B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1130.50893</v>
      </c>
      <c r="C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1195.8189299999999</v>
      </c>
      <c r="D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1232.7989299999999</v>
      </c>
      <c r="E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1242.70893</v>
      </c>
      <c r="F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1242.69893</v>
      </c>
      <c r="G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1252.68893</v>
      </c>
      <c r="H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1195.7789299999999</v>
      </c>
      <c r="I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1474.73893</v>
      </c>
      <c r="J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1466.91893</v>
      </c>
      <c r="K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1352.7989299999999</v>
      </c>
      <c r="L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1323.0989299999999</v>
      </c>
      <c r="M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1294.6489299999998</v>
      </c>
      <c r="N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1313.1089299999999</v>
      </c>
      <c r="O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1312.9389299999998</v>
      </c>
      <c r="P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1312.9589299999998</v>
      </c>
      <c r="Q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1245.21893</v>
      </c>
      <c r="R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1260.76893</v>
      </c>
      <c r="S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1292.17893</v>
      </c>
      <c r="T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1217.2889299999999</v>
      </c>
      <c r="U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1069.3189299999999</v>
      </c>
      <c r="V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1117.26893</v>
      </c>
      <c r="W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1197.22893</v>
      </c>
      <c r="X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1260.5789299999999</v>
      </c>
      <c r="Y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1038.48893</v>
      </c>
    </row>
    <row r="582" spans="1:25" x14ac:dyDescent="0.2">
      <c r="A582" s="79">
        <f t="shared" si="24"/>
        <v>42623</v>
      </c>
      <c r="B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1189.44893</v>
      </c>
      <c r="C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1246.67893</v>
      </c>
      <c r="D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1289.48893</v>
      </c>
      <c r="E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1312.47893</v>
      </c>
      <c r="F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1300.8389299999999</v>
      </c>
      <c r="G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1312.3189299999999</v>
      </c>
      <c r="H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1246.22893</v>
      </c>
      <c r="I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1093.8189299999999</v>
      </c>
      <c r="J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1054.3089299999999</v>
      </c>
      <c r="K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1354.6089299999999</v>
      </c>
      <c r="L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1355.1589299999998</v>
      </c>
      <c r="M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1335.18893</v>
      </c>
      <c r="N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1375.46893</v>
      </c>
      <c r="O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1375.48893</v>
      </c>
      <c r="P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1354.99893</v>
      </c>
      <c r="Q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1407.9089299999998</v>
      </c>
      <c r="R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1407.8489299999999</v>
      </c>
      <c r="S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1442.4089300000001</v>
      </c>
      <c r="T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1223.74893</v>
      </c>
      <c r="U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1072.99893</v>
      </c>
      <c r="V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1078.3989300000001</v>
      </c>
      <c r="W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1135.1089299999999</v>
      </c>
      <c r="X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1263.3189299999999</v>
      </c>
      <c r="Y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1052.2789299999999</v>
      </c>
    </row>
    <row r="583" spans="1:25" x14ac:dyDescent="0.2">
      <c r="A583" s="79">
        <f t="shared" si="24"/>
        <v>42624</v>
      </c>
      <c r="B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1189.46893</v>
      </c>
      <c r="C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1257.24893</v>
      </c>
      <c r="D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1300.8389299999999</v>
      </c>
      <c r="E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1312.2789299999999</v>
      </c>
      <c r="F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1300.8389299999999</v>
      </c>
      <c r="G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1336.72893</v>
      </c>
      <c r="H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1267.3889300000001</v>
      </c>
      <c r="I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1226.7889299999999</v>
      </c>
      <c r="J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1123.49893</v>
      </c>
      <c r="K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1518.01893</v>
      </c>
      <c r="L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1442.0489299999999</v>
      </c>
      <c r="M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1407.5889299999999</v>
      </c>
      <c r="N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1407.5589299999999</v>
      </c>
      <c r="O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1441.97893</v>
      </c>
      <c r="P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1441.8589300000001</v>
      </c>
      <c r="Q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1407.8989299999998</v>
      </c>
      <c r="R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1408.21893</v>
      </c>
      <c r="S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1442.72893</v>
      </c>
      <c r="T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1201.3589299999999</v>
      </c>
      <c r="U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1088.66893</v>
      </c>
      <c r="V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1100.51893</v>
      </c>
      <c r="W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1167.8189299999999</v>
      </c>
      <c r="X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1308.0689299999999</v>
      </c>
      <c r="Y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1034.6289300000001</v>
      </c>
    </row>
    <row r="584" spans="1:25" x14ac:dyDescent="0.2">
      <c r="A584" s="79">
        <f t="shared" si="24"/>
        <v>42625</v>
      </c>
      <c r="B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1130.8589299999999</v>
      </c>
      <c r="C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1196.3289299999999</v>
      </c>
      <c r="D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1233.0789299999999</v>
      </c>
      <c r="E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1252.8489299999999</v>
      </c>
      <c r="F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1243.01893</v>
      </c>
      <c r="G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1273.73893</v>
      </c>
      <c r="H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1195.8789299999999</v>
      </c>
      <c r="I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1523.1289299999999</v>
      </c>
      <c r="J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1466.3189299999999</v>
      </c>
      <c r="K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1352.0689299999999</v>
      </c>
      <c r="L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1312.96893</v>
      </c>
      <c r="M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1294.23893</v>
      </c>
      <c r="N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1312.70893</v>
      </c>
      <c r="O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1332.1489300000001</v>
      </c>
      <c r="P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1352.4389299999998</v>
      </c>
      <c r="Q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1260.6889299999998</v>
      </c>
      <c r="R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1292.0989299999999</v>
      </c>
      <c r="S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1334.69893</v>
      </c>
      <c r="T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1231.2989299999999</v>
      </c>
      <c r="U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1078.1389300000001</v>
      </c>
      <c r="V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1129.6189300000001</v>
      </c>
      <c r="W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1211.74893</v>
      </c>
      <c r="X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1275.8789299999999</v>
      </c>
      <c r="Y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1038.0589299999999</v>
      </c>
    </row>
    <row r="585" spans="1:25" x14ac:dyDescent="0.2">
      <c r="A585" s="79">
        <f t="shared" si="24"/>
        <v>42626</v>
      </c>
      <c r="B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1138.4189299999998</v>
      </c>
      <c r="C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1178.8789300000001</v>
      </c>
      <c r="D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1196.4189299999998</v>
      </c>
      <c r="E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1214.5789299999999</v>
      </c>
      <c r="F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1214.44893</v>
      </c>
      <c r="G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1233.4289299999998</v>
      </c>
      <c r="H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1161.7789299999999</v>
      </c>
      <c r="I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1486.5389299999999</v>
      </c>
      <c r="J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1441.3389299999999</v>
      </c>
      <c r="K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1312.8989299999998</v>
      </c>
      <c r="L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1259.6089299999999</v>
      </c>
      <c r="M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1259.3289299999999</v>
      </c>
      <c r="N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1276.42893</v>
      </c>
      <c r="O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1285.1189299999999</v>
      </c>
      <c r="P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1285.23893</v>
      </c>
      <c r="Q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1245.6589299999998</v>
      </c>
      <c r="R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1245.75893</v>
      </c>
      <c r="S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1276.2789299999999</v>
      </c>
      <c r="T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1130.75893</v>
      </c>
      <c r="U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1059.70893</v>
      </c>
      <c r="V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1105.5389299999999</v>
      </c>
      <c r="W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1182.1089299999999</v>
      </c>
      <c r="X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1230.75893</v>
      </c>
      <c r="Y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1055.2989299999999</v>
      </c>
    </row>
    <row r="586" spans="1:25" x14ac:dyDescent="0.2">
      <c r="A586" s="79">
        <f t="shared" si="24"/>
        <v>42627</v>
      </c>
      <c r="B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1139.0489299999999</v>
      </c>
      <c r="C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1179.74893</v>
      </c>
      <c r="D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1215.3089299999999</v>
      </c>
      <c r="E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1197.0589299999999</v>
      </c>
      <c r="F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1215.21893</v>
      </c>
      <c r="G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1215.1389299999998</v>
      </c>
      <c r="H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1162.6889299999998</v>
      </c>
      <c r="I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1464.3089299999999</v>
      </c>
      <c r="J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1442.23893</v>
      </c>
      <c r="K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1276.92893</v>
      </c>
      <c r="L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1235.22893</v>
      </c>
      <c r="M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1226.8789299999999</v>
      </c>
      <c r="N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1276.8789300000001</v>
      </c>
      <c r="O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1276.92893</v>
      </c>
      <c r="P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1276.8589300000001</v>
      </c>
      <c r="Q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1217.6689299999998</v>
      </c>
      <c r="R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1231.70893</v>
      </c>
      <c r="S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1276.95893</v>
      </c>
      <c r="T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1154.3289299999999</v>
      </c>
      <c r="U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1069.72893</v>
      </c>
      <c r="V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1129.72893</v>
      </c>
      <c r="W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1211.6889299999998</v>
      </c>
      <c r="X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1260.24893</v>
      </c>
      <c r="Y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1049.00893</v>
      </c>
    </row>
    <row r="587" spans="1:25" x14ac:dyDescent="0.2">
      <c r="A587" s="79">
        <f t="shared" si="24"/>
        <v>42628</v>
      </c>
      <c r="B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1138.94893</v>
      </c>
      <c r="C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1179.5389299999999</v>
      </c>
      <c r="D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1215.25893</v>
      </c>
      <c r="E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1215.1289299999999</v>
      </c>
      <c r="F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1214.98893</v>
      </c>
      <c r="G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1215.0489299999999</v>
      </c>
      <c r="H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1196.26893</v>
      </c>
      <c r="I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1511.3989299999998</v>
      </c>
      <c r="J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1480.3389299999999</v>
      </c>
      <c r="K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1332.94893</v>
      </c>
      <c r="L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1314.19893</v>
      </c>
      <c r="M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1333.22893</v>
      </c>
      <c r="N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1353.3789300000001</v>
      </c>
      <c r="O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1353.3689300000001</v>
      </c>
      <c r="P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1374.3389299999999</v>
      </c>
      <c r="Q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1276.5389299999999</v>
      </c>
      <c r="R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1276.6089300000001</v>
      </c>
      <c r="S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1317.6089299999999</v>
      </c>
      <c r="T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1154.41893</v>
      </c>
      <c r="U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1069.93893</v>
      </c>
      <c r="V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1130.1589300000001</v>
      </c>
      <c r="W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1211.9389299999998</v>
      </c>
      <c r="X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1260.24893</v>
      </c>
      <c r="Y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1054.7889299999999</v>
      </c>
    </row>
    <row r="588" spans="1:25" x14ac:dyDescent="0.2">
      <c r="A588" s="79">
        <f t="shared" si="24"/>
        <v>42629</v>
      </c>
      <c r="B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1139.20893</v>
      </c>
      <c r="C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1179.91893</v>
      </c>
      <c r="D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1215.44893</v>
      </c>
      <c r="E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1215.2989299999999</v>
      </c>
      <c r="F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1215.26893</v>
      </c>
      <c r="G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1215.21893</v>
      </c>
      <c r="H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1196.73893</v>
      </c>
      <c r="I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1512.1589300000001</v>
      </c>
      <c r="J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1480.50893</v>
      </c>
      <c r="K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1333.3289299999999</v>
      </c>
      <c r="L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1314.0989299999999</v>
      </c>
      <c r="M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1333.6289299999999</v>
      </c>
      <c r="N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1353.3889300000001</v>
      </c>
      <c r="O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1353.2889299999999</v>
      </c>
      <c r="P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1374.2089299999998</v>
      </c>
      <c r="Q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1276.1489299999998</v>
      </c>
      <c r="R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1276.0989299999999</v>
      </c>
      <c r="S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1317.5589299999999</v>
      </c>
      <c r="T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1154.2889299999999</v>
      </c>
      <c r="U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1070.23893</v>
      </c>
      <c r="V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1130.2889299999999</v>
      </c>
      <c r="W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1212.8389299999999</v>
      </c>
      <c r="X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1261.20893</v>
      </c>
      <c r="Y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1053.2989299999999</v>
      </c>
    </row>
    <row r="589" spans="1:25" x14ac:dyDescent="0.2">
      <c r="A589" s="79">
        <f t="shared" si="24"/>
        <v>42630</v>
      </c>
      <c r="B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1190.3689299999999</v>
      </c>
      <c r="C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1227.8189299999999</v>
      </c>
      <c r="D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1268.73893</v>
      </c>
      <c r="E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1268.6289299999999</v>
      </c>
      <c r="F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1268.48893</v>
      </c>
      <c r="G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1247.6389299999998</v>
      </c>
      <c r="H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1208.0589299999999</v>
      </c>
      <c r="I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1139.3189299999999</v>
      </c>
      <c r="J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1042.21893</v>
      </c>
      <c r="K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1397.26893</v>
      </c>
      <c r="L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1355.6589299999998</v>
      </c>
      <c r="M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1376.17893</v>
      </c>
      <c r="N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1376.1189299999999</v>
      </c>
      <c r="O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1419.98893</v>
      </c>
      <c r="P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1397.3889299999998</v>
      </c>
      <c r="Q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1397.51893</v>
      </c>
      <c r="R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1408.96893</v>
      </c>
      <c r="S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1336.0389299999999</v>
      </c>
      <c r="T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1135.5389299999999</v>
      </c>
      <c r="U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1074.26893</v>
      </c>
      <c r="V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1089.70893</v>
      </c>
      <c r="W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1148.3889300000001</v>
      </c>
      <c r="X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1281.51893</v>
      </c>
      <c r="Y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1034.1389299999998</v>
      </c>
    </row>
    <row r="590" spans="1:25" x14ac:dyDescent="0.2">
      <c r="A590" s="79">
        <f t="shared" si="24"/>
        <v>42631</v>
      </c>
      <c r="B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1172.9089300000001</v>
      </c>
      <c r="C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1208.7889299999999</v>
      </c>
      <c r="D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1268.74893</v>
      </c>
      <c r="E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1268.5989299999999</v>
      </c>
      <c r="F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1268.5589299999999</v>
      </c>
      <c r="G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1247.76893</v>
      </c>
      <c r="H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1208.4189299999998</v>
      </c>
      <c r="I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1208.3989299999998</v>
      </c>
      <c r="J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1094.74893</v>
      </c>
      <c r="K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1443.3789299999999</v>
      </c>
      <c r="L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1420.1089299999999</v>
      </c>
      <c r="M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1397.9089299999998</v>
      </c>
      <c r="N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1398.0289299999999</v>
      </c>
      <c r="O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1431.8989299999998</v>
      </c>
      <c r="P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1468.1289299999999</v>
      </c>
      <c r="Q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1467.43893</v>
      </c>
      <c r="R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1467.5489299999999</v>
      </c>
      <c r="S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1443.3389299999999</v>
      </c>
      <c r="T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1174.0389299999999</v>
      </c>
      <c r="U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1068.94893</v>
      </c>
      <c r="V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1089.8089299999999</v>
      </c>
      <c r="W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1148.49893</v>
      </c>
      <c r="X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1281.5489299999999</v>
      </c>
      <c r="Y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1034.4089299999998</v>
      </c>
    </row>
    <row r="591" spans="1:25" x14ac:dyDescent="0.2">
      <c r="A591" s="79">
        <f t="shared" si="24"/>
        <v>42632</v>
      </c>
      <c r="B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1139.0789299999999</v>
      </c>
      <c r="C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1179.5689299999999</v>
      </c>
      <c r="D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1215.00893</v>
      </c>
      <c r="E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1214.96893</v>
      </c>
      <c r="F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1214.99893</v>
      </c>
      <c r="G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1215.2089299999998</v>
      </c>
      <c r="H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1179.3189299999999</v>
      </c>
      <c r="I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1442.0389299999999</v>
      </c>
      <c r="J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1430.69893</v>
      </c>
      <c r="K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1295.1389300000001</v>
      </c>
      <c r="L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1243.3289299999999</v>
      </c>
      <c r="M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1259.94893</v>
      </c>
      <c r="N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1313.5489299999999</v>
      </c>
      <c r="O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1295.0389299999999</v>
      </c>
      <c r="P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1286.00893</v>
      </c>
      <c r="Q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1238.44893</v>
      </c>
      <c r="R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1245.6389299999998</v>
      </c>
      <c r="S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1224.1989299999998</v>
      </c>
      <c r="T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1130.8189299999999</v>
      </c>
      <c r="U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1042.44893</v>
      </c>
      <c r="V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1106.2889299999999</v>
      </c>
      <c r="W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1169.41893</v>
      </c>
      <c r="X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1217.6689299999998</v>
      </c>
      <c r="Y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1050.71893</v>
      </c>
    </row>
    <row r="592" spans="1:25" x14ac:dyDescent="0.2">
      <c r="A592" s="79">
        <f t="shared" si="24"/>
        <v>42633</v>
      </c>
      <c r="B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1116.76893</v>
      </c>
      <c r="C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1147.1689299999998</v>
      </c>
      <c r="D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1179.68893</v>
      </c>
      <c r="E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1196.99893</v>
      </c>
      <c r="F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1196.94893</v>
      </c>
      <c r="G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1162.6089299999999</v>
      </c>
      <c r="H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1138.2989299999999</v>
      </c>
      <c r="I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1441.5689299999999</v>
      </c>
      <c r="J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1373.4089299999998</v>
      </c>
      <c r="K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1276.6089300000001</v>
      </c>
      <c r="L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1242.91893</v>
      </c>
      <c r="M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1226.8889299999998</v>
      </c>
      <c r="N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1276.5389299999999</v>
      </c>
      <c r="O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1276.72893</v>
      </c>
      <c r="P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1276.72893</v>
      </c>
      <c r="Q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1231.01893</v>
      </c>
      <c r="R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1245.4389299999998</v>
      </c>
      <c r="S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1238.45893</v>
      </c>
      <c r="T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1098.8389299999999</v>
      </c>
      <c r="U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1033.73893</v>
      </c>
      <c r="V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1083.6489300000001</v>
      </c>
      <c r="W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1142.70893</v>
      </c>
      <c r="X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1190.8589300000001</v>
      </c>
      <c r="Y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1087.7789299999999</v>
      </c>
    </row>
    <row r="593" spans="1:25" x14ac:dyDescent="0.2">
      <c r="A593" s="79">
        <f t="shared" si="24"/>
        <v>42634</v>
      </c>
      <c r="B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1116.46893</v>
      </c>
      <c r="C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1146.8289299999999</v>
      </c>
      <c r="D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1179.5289299999999</v>
      </c>
      <c r="E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1196.94893</v>
      </c>
      <c r="F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1196.92893</v>
      </c>
      <c r="G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1162.6789299999998</v>
      </c>
      <c r="H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1138.24893</v>
      </c>
      <c r="I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1441.8589300000001</v>
      </c>
      <c r="J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1430.69893</v>
      </c>
      <c r="K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1333.1589300000001</v>
      </c>
      <c r="L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1295.17893</v>
      </c>
      <c r="M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1313.95893</v>
      </c>
      <c r="N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1353.46893</v>
      </c>
      <c r="O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1363.8889299999998</v>
      </c>
      <c r="P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1333.1189299999999</v>
      </c>
      <c r="Q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1284.1089299999999</v>
      </c>
      <c r="R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1325.95893</v>
      </c>
      <c r="S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1292.8989300000001</v>
      </c>
      <c r="T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1131.3489299999999</v>
      </c>
      <c r="U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1034.1689299999998</v>
      </c>
      <c r="V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1083.7789299999999</v>
      </c>
      <c r="W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1155.8689299999999</v>
      </c>
      <c r="X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1217.5889299999999</v>
      </c>
      <c r="Y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1060.1289299999999</v>
      </c>
    </row>
    <row r="594" spans="1:25" x14ac:dyDescent="0.2">
      <c r="A594" s="79">
        <f t="shared" si="24"/>
        <v>42635</v>
      </c>
      <c r="B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1131.3689299999999</v>
      </c>
      <c r="C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1162.7889299999999</v>
      </c>
      <c r="D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1196.8889300000001</v>
      </c>
      <c r="E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1214.96893</v>
      </c>
      <c r="F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1214.76893</v>
      </c>
      <c r="G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1196.6089299999999</v>
      </c>
      <c r="H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1130.67893</v>
      </c>
      <c r="I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1442.00893</v>
      </c>
      <c r="J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1430.46893</v>
      </c>
      <c r="K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1353.21893</v>
      </c>
      <c r="L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1323.46893</v>
      </c>
      <c r="M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1333.2889299999999</v>
      </c>
      <c r="N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1374.5589299999999</v>
      </c>
      <c r="O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1374.41893</v>
      </c>
      <c r="P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1363.9089299999998</v>
      </c>
      <c r="Q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1268.51893</v>
      </c>
      <c r="R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1276.24893</v>
      </c>
      <c r="S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1276.3589299999999</v>
      </c>
      <c r="T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1099.1589300000001</v>
      </c>
      <c r="U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1033.97893</v>
      </c>
      <c r="V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1083.4289299999998</v>
      </c>
      <c r="W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1155.6289299999999</v>
      </c>
      <c r="X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1217.3689299999999</v>
      </c>
      <c r="Y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1058.3089299999999</v>
      </c>
    </row>
    <row r="595" spans="1:25" x14ac:dyDescent="0.2">
      <c r="A595" s="79">
        <f t="shared" si="24"/>
        <v>42636</v>
      </c>
      <c r="B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1131.3089299999999</v>
      </c>
      <c r="C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1162.8689299999999</v>
      </c>
      <c r="D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1196.7789299999999</v>
      </c>
      <c r="E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1215.0289299999999</v>
      </c>
      <c r="F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1214.70893</v>
      </c>
      <c r="G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1196.3089299999999</v>
      </c>
      <c r="H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1130.3289299999999</v>
      </c>
      <c r="I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1442.24893</v>
      </c>
      <c r="J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1494.91893</v>
      </c>
      <c r="K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1431.94893</v>
      </c>
      <c r="L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1432.1489299999998</v>
      </c>
      <c r="M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1431.94893</v>
      </c>
      <c r="N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1431.6489299999998</v>
      </c>
      <c r="O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1431.5389299999999</v>
      </c>
      <c r="P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1431.5889299999999</v>
      </c>
      <c r="Q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1268.72893</v>
      </c>
      <c r="R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1246.21893</v>
      </c>
      <c r="S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1204.3389299999999</v>
      </c>
      <c r="T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1060.44893</v>
      </c>
      <c r="U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1034.01893</v>
      </c>
      <c r="V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1083.2789299999999</v>
      </c>
      <c r="W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1155.2789299999999</v>
      </c>
      <c r="X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1217.22893</v>
      </c>
      <c r="Y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1058.22893</v>
      </c>
    </row>
    <row r="596" spans="1:25" x14ac:dyDescent="0.2">
      <c r="A596" s="79">
        <f t="shared" si="24"/>
        <v>42637</v>
      </c>
      <c r="B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1154.94893</v>
      </c>
      <c r="C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1207.71893</v>
      </c>
      <c r="D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1226.46893</v>
      </c>
      <c r="E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1246.3889300000001</v>
      </c>
      <c r="F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1246.41893</v>
      </c>
      <c r="G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1226.3289299999999</v>
      </c>
      <c r="H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1188.75893</v>
      </c>
      <c r="I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1171.99893</v>
      </c>
      <c r="J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1067.47893</v>
      </c>
      <c r="K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1397.6089299999999</v>
      </c>
      <c r="L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1355.6389299999998</v>
      </c>
      <c r="M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1355.5589299999999</v>
      </c>
      <c r="N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1397.5989299999999</v>
      </c>
      <c r="O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1420.0389299999999</v>
      </c>
      <c r="P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1443.7889299999999</v>
      </c>
      <c r="Q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1443.3689299999999</v>
      </c>
      <c r="R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1467.8889299999998</v>
      </c>
      <c r="S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1265.16893</v>
      </c>
      <c r="T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1068.6089300000001</v>
      </c>
      <c r="U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1043.99893</v>
      </c>
      <c r="V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1068.5589299999999</v>
      </c>
      <c r="W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1135.73893</v>
      </c>
      <c r="X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1247.3989299999998</v>
      </c>
      <c r="Y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1048.44893</v>
      </c>
    </row>
    <row r="597" spans="1:25" x14ac:dyDescent="0.2">
      <c r="A597" s="79">
        <f t="shared" si="24"/>
        <v>42638</v>
      </c>
      <c r="B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1172.1189299999999</v>
      </c>
      <c r="C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1207.73893</v>
      </c>
      <c r="D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1226.6789299999998</v>
      </c>
      <c r="E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1246.48893</v>
      </c>
      <c r="F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1246.45893</v>
      </c>
      <c r="G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1226.74893</v>
      </c>
      <c r="H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1207.47893</v>
      </c>
      <c r="I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1154.96893</v>
      </c>
      <c r="J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1087.49893</v>
      </c>
      <c r="K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1607.3789299999999</v>
      </c>
      <c r="L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1607.3889299999998</v>
      </c>
      <c r="M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1607.5289299999997</v>
      </c>
      <c r="N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1607.3489299999999</v>
      </c>
      <c r="O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1607.1989299999998</v>
      </c>
      <c r="P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1467.2989299999999</v>
      </c>
      <c r="Q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1467.2889299999999</v>
      </c>
      <c r="R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1280.73893</v>
      </c>
      <c r="S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1201.8889299999998</v>
      </c>
      <c r="T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1038.5289299999999</v>
      </c>
      <c r="U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1036.44893</v>
      </c>
      <c r="V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1048.50893</v>
      </c>
      <c r="W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1100.22893</v>
      </c>
      <c r="X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1187.2789299999999</v>
      </c>
      <c r="Y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1068.1689299999998</v>
      </c>
    </row>
    <row r="598" spans="1:25" x14ac:dyDescent="0.2">
      <c r="A598" s="79">
        <f t="shared" si="24"/>
        <v>42639</v>
      </c>
      <c r="B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1131.1489299999998</v>
      </c>
      <c r="C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1162.3489299999999</v>
      </c>
      <c r="D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1179.01893</v>
      </c>
      <c r="E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1178.93893</v>
      </c>
      <c r="F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1196.3489299999999</v>
      </c>
      <c r="G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1196.46893</v>
      </c>
      <c r="H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1115.8289299999999</v>
      </c>
      <c r="I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1400.20893</v>
      </c>
      <c r="J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1495.1289299999999</v>
      </c>
      <c r="K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1375.93893</v>
      </c>
      <c r="L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1344.5489299999999</v>
      </c>
      <c r="M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1354.94893</v>
      </c>
      <c r="N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1444.24893</v>
      </c>
      <c r="O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1443.94893</v>
      </c>
      <c r="P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1443.8589299999999</v>
      </c>
      <c r="Q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1344.0989299999999</v>
      </c>
      <c r="R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1246.43893</v>
      </c>
      <c r="S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1099.3189299999999</v>
      </c>
      <c r="T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1041.21893</v>
      </c>
      <c r="U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1066.6189299999999</v>
      </c>
      <c r="V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1052.1589299999998</v>
      </c>
      <c r="W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1106.0989299999999</v>
      </c>
      <c r="X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1142.20893</v>
      </c>
      <c r="Y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1076.8489299999999</v>
      </c>
    </row>
    <row r="599" spans="1:25" x14ac:dyDescent="0.2">
      <c r="A599" s="79">
        <f t="shared" si="24"/>
        <v>42640</v>
      </c>
      <c r="B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1117.94893</v>
      </c>
      <c r="C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1147.5989299999999</v>
      </c>
      <c r="D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1163.20893</v>
      </c>
      <c r="E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1163.1289300000001</v>
      </c>
      <c r="F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1180.42893</v>
      </c>
      <c r="G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1180.17893</v>
      </c>
      <c r="H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1102.75893</v>
      </c>
      <c r="I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1381.71893</v>
      </c>
      <c r="J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1469.3689300000001</v>
      </c>
      <c r="K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1220.71893</v>
      </c>
      <c r="L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1198.1389299999998</v>
      </c>
      <c r="M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1205.72893</v>
      </c>
      <c r="N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1228.2789299999999</v>
      </c>
      <c r="O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1228.1389300000001</v>
      </c>
      <c r="P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1197.44893</v>
      </c>
      <c r="Q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1154.24893</v>
      </c>
      <c r="R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1137.3589299999999</v>
      </c>
      <c r="S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1089.98893</v>
      </c>
      <c r="T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1048.20893</v>
      </c>
      <c r="U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1041.66893</v>
      </c>
      <c r="V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1042.8089299999999</v>
      </c>
      <c r="W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1101.6489299999998</v>
      </c>
      <c r="X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1166.7889299999999</v>
      </c>
      <c r="Y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1083.6089300000001</v>
      </c>
    </row>
    <row r="600" spans="1:25" x14ac:dyDescent="0.2">
      <c r="A600" s="79">
        <f t="shared" si="24"/>
        <v>42641</v>
      </c>
      <c r="B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1063.3689299999999</v>
      </c>
      <c r="C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1038.0689299999999</v>
      </c>
      <c r="D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1068.5389299999999</v>
      </c>
      <c r="E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1088.20893</v>
      </c>
      <c r="F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1088.45893</v>
      </c>
      <c r="G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1068.66893</v>
      </c>
      <c r="H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1049.6489299999998</v>
      </c>
      <c r="I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1239.22893</v>
      </c>
      <c r="J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1212.47893</v>
      </c>
      <c r="K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1118.0989299999999</v>
      </c>
      <c r="L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1106.0389299999999</v>
      </c>
      <c r="M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1124.19893</v>
      </c>
      <c r="N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1162.5789299999999</v>
      </c>
      <c r="O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1183.47893</v>
      </c>
      <c r="P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1183.46893</v>
      </c>
      <c r="Q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1166.50893</v>
      </c>
      <c r="R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1166.71893</v>
      </c>
      <c r="S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1116.25893</v>
      </c>
      <c r="T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1101.26893</v>
      </c>
      <c r="U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1147.1889299999998</v>
      </c>
      <c r="V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1110.00893</v>
      </c>
      <c r="W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1048.00893</v>
      </c>
      <c r="X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1089.0889299999999</v>
      </c>
      <c r="Y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1202.6289299999999</v>
      </c>
    </row>
    <row r="601" spans="1:25" x14ac:dyDescent="0.2">
      <c r="A601" s="79">
        <f t="shared" si="24"/>
        <v>42642</v>
      </c>
      <c r="B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1051.0489299999999</v>
      </c>
      <c r="C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1038.95893</v>
      </c>
      <c r="D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1061.8289299999999</v>
      </c>
      <c r="E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1074.46893</v>
      </c>
      <c r="F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1074.67893</v>
      </c>
      <c r="G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1049.8289299999999</v>
      </c>
      <c r="H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1047.01893</v>
      </c>
      <c r="I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1276.3389299999999</v>
      </c>
      <c r="J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1243.75893</v>
      </c>
      <c r="K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1129.96893</v>
      </c>
      <c r="L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1136.1489300000001</v>
      </c>
      <c r="M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1136.1289300000001</v>
      </c>
      <c r="N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1168.5789299999999</v>
      </c>
      <c r="O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1182.5989299999999</v>
      </c>
      <c r="P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1183.0889299999999</v>
      </c>
      <c r="Q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1142.6389300000001</v>
      </c>
      <c r="R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1143.00893</v>
      </c>
      <c r="S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1061.25893</v>
      </c>
      <c r="T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1147.3089299999999</v>
      </c>
      <c r="U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1126.92893</v>
      </c>
      <c r="V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1082.3789299999999</v>
      </c>
      <c r="W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1064.3889299999998</v>
      </c>
      <c r="X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1069.24893</v>
      </c>
      <c r="Y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1150.0489299999999</v>
      </c>
    </row>
    <row r="602" spans="1:25" x14ac:dyDescent="0.2">
      <c r="A602" s="79">
        <f t="shared" si="24"/>
        <v>42643</v>
      </c>
      <c r="B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1050.43893</v>
      </c>
      <c r="C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1061.8689299999999</v>
      </c>
      <c r="D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1088.0589299999999</v>
      </c>
      <c r="E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1101.9089300000001</v>
      </c>
      <c r="F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1102.1089300000001</v>
      </c>
      <c r="G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1074.8889300000001</v>
      </c>
      <c r="H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1039.0889299999999</v>
      </c>
      <c r="I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1292.3789300000001</v>
      </c>
      <c r="J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1278.2789299999999</v>
      </c>
      <c r="K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1183.3589299999999</v>
      </c>
      <c r="L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1155.8689299999999</v>
      </c>
      <c r="M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1155.76893</v>
      </c>
      <c r="N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1155.6589300000001</v>
      </c>
      <c r="O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1169.21893</v>
      </c>
      <c r="P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1142.5489299999999</v>
      </c>
      <c r="Q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1069.16893</v>
      </c>
      <c r="R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1041.96893</v>
      </c>
      <c r="S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1064.6189299999999</v>
      </c>
      <c r="T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1149.97893</v>
      </c>
      <c r="U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1151.67893</v>
      </c>
      <c r="V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1091.1389299999998</v>
      </c>
      <c r="W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1049.01893</v>
      </c>
      <c r="X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1088.6189299999999</v>
      </c>
      <c r="Y602" s="136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1175.0489299999999</v>
      </c>
    </row>
    <row r="603" spans="1:25" hidden="1" x14ac:dyDescent="0.2">
      <c r="A603" s="79">
        <f t="shared" si="24"/>
        <v>42644</v>
      </c>
      <c r="B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C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D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E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F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G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H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I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J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K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L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M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N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O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P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Q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R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S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T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U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V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W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X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Y603" s="136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</row>
    <row r="605" spans="1:25" x14ac:dyDescent="0.2">
      <c r="A605" s="190" t="s">
        <v>158</v>
      </c>
      <c r="B605" s="190"/>
      <c r="C605" s="190"/>
      <c r="D605" s="190"/>
      <c r="E605" s="190"/>
      <c r="F605" s="190"/>
      <c r="G605" s="190"/>
      <c r="H605" s="190"/>
      <c r="I605" s="190"/>
      <c r="J605" s="190"/>
      <c r="K605" s="190"/>
      <c r="L605" s="190"/>
      <c r="M605" s="190"/>
      <c r="N605" s="191" t="s">
        <v>5</v>
      </c>
      <c r="O605" s="191"/>
      <c r="P605" s="191" t="s">
        <v>155</v>
      </c>
      <c r="Q605" s="191"/>
      <c r="R605" s="191" t="s">
        <v>156</v>
      </c>
      <c r="S605" s="191"/>
      <c r="T605" s="191" t="s">
        <v>157</v>
      </c>
      <c r="U605" s="191"/>
      <c r="V605" s="88"/>
      <c r="W605" s="88"/>
      <c r="X605" s="88"/>
      <c r="Y605" s="88"/>
    </row>
    <row r="606" spans="1:25" ht="59.25" customHeight="1" x14ac:dyDescent="0.25">
      <c r="A606" s="190"/>
      <c r="B606" s="190"/>
      <c r="C606" s="190"/>
      <c r="D606" s="190"/>
      <c r="E606" s="190"/>
      <c r="F606" s="190"/>
      <c r="G606" s="190"/>
      <c r="H606" s="190"/>
      <c r="I606" s="190"/>
      <c r="J606" s="190"/>
      <c r="K606" s="190"/>
      <c r="L606" s="190"/>
      <c r="M606" s="190"/>
      <c r="N606" s="191"/>
      <c r="O606" s="191"/>
      <c r="P606" s="191"/>
      <c r="Q606" s="191"/>
      <c r="R606" s="191"/>
      <c r="S606" s="191"/>
      <c r="T606" s="191"/>
      <c r="U606" s="191"/>
    </row>
    <row r="607" spans="1:25" x14ac:dyDescent="0.25">
      <c r="A607" s="190"/>
      <c r="B607" s="190"/>
      <c r="C607" s="190"/>
      <c r="D607" s="190"/>
      <c r="E607" s="190"/>
      <c r="F607" s="190"/>
      <c r="G607" s="190"/>
      <c r="H607" s="190"/>
      <c r="I607" s="190"/>
      <c r="J607" s="190"/>
      <c r="K607" s="190"/>
      <c r="L607" s="190"/>
      <c r="M607" s="190"/>
      <c r="N607" s="188">
        <f>'Расчет сбытовых надбавок'!D3034+АТС!$B$24</f>
        <v>439046.17000000004</v>
      </c>
      <c r="O607" s="189"/>
      <c r="P607" s="188">
        <f>'Расчет сбытовых надбавок'!E3034+АТС!$B$24</f>
        <v>435339.30000000005</v>
      </c>
      <c r="Q607" s="189"/>
      <c r="R607" s="188">
        <f>'Расчет сбытовых надбавок'!F3034+АТС!$B$24</f>
        <v>421929.16000000003</v>
      </c>
      <c r="S607" s="189"/>
      <c r="T607" s="188">
        <f>'Расчет сбытовых надбавок'!G3034+АТС!$B$24</f>
        <v>410063.55000000005</v>
      </c>
      <c r="U607" s="189"/>
    </row>
    <row r="608" spans="1:25" x14ac:dyDescent="0.25">
      <c r="A608" s="183"/>
      <c r="B608" s="183"/>
      <c r="C608" s="183"/>
      <c r="D608" s="183"/>
      <c r="E608" s="183"/>
      <c r="F608" s="181"/>
      <c r="G608" s="181"/>
      <c r="H608" s="181"/>
      <c r="I608" s="181"/>
      <c r="J608" s="181"/>
      <c r="K608" s="181"/>
      <c r="L608" s="181"/>
      <c r="M608" s="181"/>
    </row>
    <row r="609" spans="1:21" x14ac:dyDescent="0.25">
      <c r="A609" s="194" t="s">
        <v>159</v>
      </c>
      <c r="B609" s="195"/>
      <c r="C609" s="195"/>
      <c r="D609" s="195"/>
      <c r="E609" s="195"/>
      <c r="F609" s="195"/>
      <c r="G609" s="195"/>
      <c r="H609" s="195"/>
      <c r="I609" s="195"/>
      <c r="J609" s="195"/>
      <c r="K609" s="195"/>
      <c r="L609" s="195"/>
      <c r="M609" s="196"/>
      <c r="N609" s="203" t="s">
        <v>92</v>
      </c>
      <c r="O609" s="203"/>
      <c r="P609" s="203"/>
      <c r="Q609" s="203"/>
      <c r="R609" s="203"/>
      <c r="S609" s="203"/>
      <c r="T609" s="203"/>
      <c r="U609" s="203"/>
    </row>
    <row r="610" spans="1:21" x14ac:dyDescent="0.25">
      <c r="A610" s="197"/>
      <c r="B610" s="198"/>
      <c r="C610" s="198"/>
      <c r="D610" s="198"/>
      <c r="E610" s="198"/>
      <c r="F610" s="198"/>
      <c r="G610" s="198"/>
      <c r="H610" s="198"/>
      <c r="I610" s="198"/>
      <c r="J610" s="198"/>
      <c r="K610" s="198"/>
      <c r="L610" s="198"/>
      <c r="M610" s="199"/>
      <c r="N610" s="192" t="s">
        <v>0</v>
      </c>
      <c r="O610" s="192"/>
      <c r="P610" s="192" t="s">
        <v>1</v>
      </c>
      <c r="Q610" s="192"/>
      <c r="R610" s="192" t="s">
        <v>2</v>
      </c>
      <c r="S610" s="192"/>
      <c r="T610" s="192" t="s">
        <v>3</v>
      </c>
      <c r="U610" s="192"/>
    </row>
    <row r="611" spans="1:21" x14ac:dyDescent="0.25">
      <c r="A611" s="200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2"/>
      <c r="N611" s="193">
        <f>'РСТ РСО-А'!K8</f>
        <v>505254.15</v>
      </c>
      <c r="O611" s="193"/>
      <c r="P611" s="193">
        <f>'РСТ РСО-А'!L8</f>
        <v>661210.98</v>
      </c>
      <c r="Q611" s="193"/>
      <c r="R611" s="188">
        <f>'РСТ РСО-А'!M8</f>
        <v>695227.89</v>
      </c>
      <c r="S611" s="189"/>
      <c r="T611" s="188">
        <f>'РСТ РСО-А'!N8</f>
        <v>672677.94</v>
      </c>
      <c r="U611" s="189"/>
    </row>
  </sheetData>
  <mergeCells count="444"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B896" activePane="bottomRight" state="frozen"/>
      <selection pane="topRight" activeCell="B1" sqref="B1"/>
      <selection pane="bottomLeft" activeCell="A5" sqref="A5"/>
      <selection pane="bottomRight" activeCell="E896" sqref="E896"/>
    </sheetView>
  </sheetViews>
  <sheetFormatPr defaultRowHeight="15" x14ac:dyDescent="0.25"/>
  <cols>
    <col min="1" max="1" width="14.25" style="77" customWidth="1"/>
    <col min="2" max="5" width="12" style="77" customWidth="1"/>
    <col min="6" max="6" width="12.125" style="77" customWidth="1"/>
    <col min="7" max="7" width="12.625" style="77" customWidth="1"/>
    <col min="8" max="9" width="12" style="77" customWidth="1"/>
    <col min="10" max="10" width="12.375" style="77" customWidth="1"/>
    <col min="11" max="11" width="12.625" style="77" customWidth="1"/>
    <col min="12" max="12" width="11.75" style="77" customWidth="1"/>
    <col min="13" max="25" width="12" style="77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4" t="s">
        <v>165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</row>
    <row r="2" spans="1:27" ht="18.75" customHeight="1" x14ac:dyDescent="0.2">
      <c r="A2" s="185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сентябре 2016 г.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7" ht="39.75" customHeight="1" x14ac:dyDescent="0.2">
      <c r="A3" s="186" t="s">
        <v>110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7" ht="25.5" customHeight="1" x14ac:dyDescent="0.2">
      <c r="A4" s="187" t="s">
        <v>53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7" spans="1:27" x14ac:dyDescent="0.25">
      <c r="A7" s="77" t="s">
        <v>119</v>
      </c>
    </row>
    <row r="9" spans="1:27" s="90" customFormat="1" x14ac:dyDescent="0.25">
      <c r="A9" s="88" t="s">
        <v>120</v>
      </c>
      <c r="B9" s="88"/>
      <c r="C9" s="88"/>
      <c r="D9" s="89"/>
      <c r="E9" s="89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</row>
    <row r="10" spans="1:27" x14ac:dyDescent="0.25">
      <c r="A10" s="87" t="s">
        <v>149</v>
      </c>
      <c r="B10" s="78"/>
      <c r="C10" s="78"/>
      <c r="D10" s="78"/>
    </row>
    <row r="11" spans="1:27" ht="12.75" x14ac:dyDescent="0.2">
      <c r="A11" s="167" t="s">
        <v>48</v>
      </c>
      <c r="B11" s="170" t="s">
        <v>121</v>
      </c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2"/>
    </row>
    <row r="12" spans="1:27" ht="12.75" x14ac:dyDescent="0.2">
      <c r="A12" s="168"/>
      <c r="B12" s="173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5"/>
    </row>
    <row r="13" spans="1:27" ht="12.75" customHeight="1" x14ac:dyDescent="0.2">
      <c r="A13" s="168"/>
      <c r="B13" s="176" t="s">
        <v>122</v>
      </c>
      <c r="C13" s="165" t="s">
        <v>123</v>
      </c>
      <c r="D13" s="165" t="s">
        <v>124</v>
      </c>
      <c r="E13" s="165" t="s">
        <v>125</v>
      </c>
      <c r="F13" s="165" t="s">
        <v>126</v>
      </c>
      <c r="G13" s="165" t="s">
        <v>127</v>
      </c>
      <c r="H13" s="165" t="s">
        <v>128</v>
      </c>
      <c r="I13" s="165" t="s">
        <v>129</v>
      </c>
      <c r="J13" s="165" t="s">
        <v>130</v>
      </c>
      <c r="K13" s="165" t="s">
        <v>131</v>
      </c>
      <c r="L13" s="165" t="s">
        <v>132</v>
      </c>
      <c r="M13" s="165" t="s">
        <v>133</v>
      </c>
      <c r="N13" s="178" t="s">
        <v>134</v>
      </c>
      <c r="O13" s="165" t="s">
        <v>135</v>
      </c>
      <c r="P13" s="165" t="s">
        <v>136</v>
      </c>
      <c r="Q13" s="165" t="s">
        <v>137</v>
      </c>
      <c r="R13" s="165" t="s">
        <v>138</v>
      </c>
      <c r="S13" s="165" t="s">
        <v>139</v>
      </c>
      <c r="T13" s="165" t="s">
        <v>140</v>
      </c>
      <c r="U13" s="165" t="s">
        <v>141</v>
      </c>
      <c r="V13" s="165" t="s">
        <v>142</v>
      </c>
      <c r="W13" s="165" t="s">
        <v>143</v>
      </c>
      <c r="X13" s="165" t="s">
        <v>144</v>
      </c>
      <c r="Y13" s="165" t="s">
        <v>145</v>
      </c>
    </row>
    <row r="14" spans="1:27" ht="11.25" customHeight="1" x14ac:dyDescent="0.2">
      <c r="A14" s="169"/>
      <c r="B14" s="177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79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</row>
    <row r="15" spans="1:27" ht="14.25" customHeight="1" x14ac:dyDescent="0.2">
      <c r="A15" s="79">
        <f>АТС!A41</f>
        <v>42614</v>
      </c>
      <c r="B15" s="83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1550.33</v>
      </c>
      <c r="C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1611.9099999999999</v>
      </c>
      <c r="D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1684.78</v>
      </c>
      <c r="E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1704.88</v>
      </c>
      <c r="F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1725.8999999999999</v>
      </c>
      <c r="G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1747.3</v>
      </c>
      <c r="H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1684.58</v>
      </c>
      <c r="I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2056.2200000000003</v>
      </c>
      <c r="J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1982.1699999999998</v>
      </c>
      <c r="K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1800.31</v>
      </c>
      <c r="L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1751.0299999999997</v>
      </c>
      <c r="M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1751.2999999999997</v>
      </c>
      <c r="N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1751.78</v>
      </c>
      <c r="O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1752.1799999999998</v>
      </c>
      <c r="P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1752.3899999999999</v>
      </c>
      <c r="Q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1674.5099999999998</v>
      </c>
      <c r="R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1674.73</v>
      </c>
      <c r="S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1711.3999999999999</v>
      </c>
      <c r="T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1705.25</v>
      </c>
      <c r="U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1567.74</v>
      </c>
      <c r="V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1595.0099999999998</v>
      </c>
      <c r="W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1650.92</v>
      </c>
      <c r="X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1688.34</v>
      </c>
      <c r="Y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1517.6</v>
      </c>
      <c r="AA15" s="80"/>
    </row>
    <row r="16" spans="1:27" x14ac:dyDescent="0.2">
      <c r="A16" s="79">
        <f>A15+1</f>
        <v>42615</v>
      </c>
      <c r="B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1563.98</v>
      </c>
      <c r="C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1628.8999999999999</v>
      </c>
      <c r="D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1694.6</v>
      </c>
      <c r="E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1665.09</v>
      </c>
      <c r="F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1704.44</v>
      </c>
      <c r="G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1747.78</v>
      </c>
      <c r="H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1684.77</v>
      </c>
      <c r="I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2056.17</v>
      </c>
      <c r="J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1982.5</v>
      </c>
      <c r="K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1801.4499999999998</v>
      </c>
      <c r="L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1771.99</v>
      </c>
      <c r="M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1772.8899999999999</v>
      </c>
      <c r="N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1772.2199999999998</v>
      </c>
      <c r="O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1771.9299999999998</v>
      </c>
      <c r="P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1772.07</v>
      </c>
      <c r="Q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1689.4899999999998</v>
      </c>
      <c r="R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1689.65</v>
      </c>
      <c r="S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1712.08</v>
      </c>
      <c r="T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1705.01</v>
      </c>
      <c r="U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1552.5</v>
      </c>
      <c r="V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1595.9099999999999</v>
      </c>
      <c r="W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1659.4499999999998</v>
      </c>
      <c r="X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1719.37</v>
      </c>
      <c r="Y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1518.3799999999999</v>
      </c>
    </row>
    <row r="17" spans="1:25" x14ac:dyDescent="0.2">
      <c r="A17" s="79">
        <f t="shared" ref="A17:A45" si="0">A16+1</f>
        <v>42616</v>
      </c>
      <c r="B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1620.57</v>
      </c>
      <c r="C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1676.9299999999998</v>
      </c>
      <c r="D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1717.9099999999999</v>
      </c>
      <c r="E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1740.2399999999998</v>
      </c>
      <c r="F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1763.82</v>
      </c>
      <c r="G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1764.6</v>
      </c>
      <c r="H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1658.2399999999998</v>
      </c>
      <c r="I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1507.33</v>
      </c>
      <c r="J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1525.37</v>
      </c>
      <c r="K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1824.59</v>
      </c>
      <c r="L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1835.53</v>
      </c>
      <c r="M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1836.2799999999997</v>
      </c>
      <c r="N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1834.9699999999998</v>
      </c>
      <c r="O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1834.8899999999999</v>
      </c>
      <c r="P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1835.11</v>
      </c>
      <c r="Q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1835.06</v>
      </c>
      <c r="R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1835.32</v>
      </c>
      <c r="S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1794.48</v>
      </c>
      <c r="T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1721.3799999999999</v>
      </c>
      <c r="U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1614.3999999999999</v>
      </c>
      <c r="V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1587.9899999999998</v>
      </c>
      <c r="W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1671.3899999999999</v>
      </c>
      <c r="X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1834.7199999999998</v>
      </c>
      <c r="Y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1493.9499999999998</v>
      </c>
    </row>
    <row r="18" spans="1:25" x14ac:dyDescent="0.2">
      <c r="A18" s="79">
        <f t="shared" si="0"/>
        <v>42617</v>
      </c>
      <c r="B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1621.98</v>
      </c>
      <c r="C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1677.46</v>
      </c>
      <c r="D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1719.1999999999998</v>
      </c>
      <c r="E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1741.09</v>
      </c>
      <c r="F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1764.54</v>
      </c>
      <c r="G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1765.4499999999998</v>
      </c>
      <c r="H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1658.7199999999998</v>
      </c>
      <c r="I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1508.44</v>
      </c>
      <c r="J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1505.58</v>
      </c>
      <c r="K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1880.26</v>
      </c>
      <c r="L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1857.11</v>
      </c>
      <c r="M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1857.81</v>
      </c>
      <c r="N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1857.81</v>
      </c>
      <c r="O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1857.6999999999998</v>
      </c>
      <c r="P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1903.74</v>
      </c>
      <c r="Q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1904.1999999999998</v>
      </c>
      <c r="R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1904.23</v>
      </c>
      <c r="S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1836.4699999999998</v>
      </c>
      <c r="T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1731</v>
      </c>
      <c r="U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1629.02</v>
      </c>
      <c r="V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1643.3899999999999</v>
      </c>
      <c r="W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1704.6</v>
      </c>
      <c r="X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1858.48</v>
      </c>
      <c r="Y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1529.63</v>
      </c>
    </row>
    <row r="19" spans="1:25" x14ac:dyDescent="0.2">
      <c r="A19" s="79">
        <f t="shared" si="0"/>
        <v>42618</v>
      </c>
      <c r="B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1565.94</v>
      </c>
      <c r="C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1630.62</v>
      </c>
      <c r="D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1696.04</v>
      </c>
      <c r="E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1685.87</v>
      </c>
      <c r="F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1706.61</v>
      </c>
      <c r="G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1706.9299999999998</v>
      </c>
      <c r="H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1630.59</v>
      </c>
      <c r="I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1954.27</v>
      </c>
      <c r="J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1986.49</v>
      </c>
      <c r="K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1836.25</v>
      </c>
      <c r="L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1774.04</v>
      </c>
      <c r="M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1754.7799999999997</v>
      </c>
      <c r="N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1773.9899999999998</v>
      </c>
      <c r="O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1814.59</v>
      </c>
      <c r="P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1814.57</v>
      </c>
      <c r="Q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1737.1</v>
      </c>
      <c r="R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1721.1499999999999</v>
      </c>
      <c r="S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1713.73</v>
      </c>
      <c r="T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1649.65</v>
      </c>
      <c r="U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1553.86</v>
      </c>
      <c r="V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1625.2199999999998</v>
      </c>
      <c r="W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1685.9499999999998</v>
      </c>
      <c r="X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1770.88</v>
      </c>
      <c r="Y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1498.6299999999999</v>
      </c>
    </row>
    <row r="20" spans="1:25" x14ac:dyDescent="0.2">
      <c r="A20" s="79">
        <f t="shared" si="0"/>
        <v>42619</v>
      </c>
      <c r="B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1605.4499999999998</v>
      </c>
      <c r="C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1648.31</v>
      </c>
      <c r="D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1696.29</v>
      </c>
      <c r="E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1706.23</v>
      </c>
      <c r="F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1666.4499999999998</v>
      </c>
      <c r="G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1706.28</v>
      </c>
      <c r="H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1657.27</v>
      </c>
      <c r="I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1977.04</v>
      </c>
      <c r="J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2012.71</v>
      </c>
      <c r="K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1856.84</v>
      </c>
      <c r="L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1834.84</v>
      </c>
      <c r="M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1834.83</v>
      </c>
      <c r="N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1857.3899999999999</v>
      </c>
      <c r="O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1857.23</v>
      </c>
      <c r="P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1857.38</v>
      </c>
      <c r="Q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1752.6899999999998</v>
      </c>
      <c r="R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1796.7199999999998</v>
      </c>
      <c r="S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1824.59</v>
      </c>
      <c r="T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1753.1299999999999</v>
      </c>
      <c r="U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1552.35</v>
      </c>
      <c r="V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1596.12</v>
      </c>
      <c r="W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1668.21</v>
      </c>
      <c r="X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1719.78</v>
      </c>
      <c r="Y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1508.65</v>
      </c>
    </row>
    <row r="21" spans="1:25" x14ac:dyDescent="0.2">
      <c r="A21" s="79">
        <f t="shared" si="0"/>
        <v>42620</v>
      </c>
      <c r="B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1605.35</v>
      </c>
      <c r="C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1648.34</v>
      </c>
      <c r="D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1696.29</v>
      </c>
      <c r="E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1706.23</v>
      </c>
      <c r="F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1685.94</v>
      </c>
      <c r="G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1706.29</v>
      </c>
      <c r="H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1656.8600000000001</v>
      </c>
      <c r="I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1976.79</v>
      </c>
      <c r="J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2012.7</v>
      </c>
      <c r="K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1856.6499999999999</v>
      </c>
      <c r="L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1834.61</v>
      </c>
      <c r="M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1813.05</v>
      </c>
      <c r="N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1856.83</v>
      </c>
      <c r="O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1856.57</v>
      </c>
      <c r="P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1857</v>
      </c>
      <c r="Q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1736.1</v>
      </c>
      <c r="R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1720.34</v>
      </c>
      <c r="S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1752.96</v>
      </c>
      <c r="T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1690.37</v>
      </c>
      <c r="U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1541.6999999999998</v>
      </c>
      <c r="V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1596.1799999999998</v>
      </c>
      <c r="W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1668.1599999999999</v>
      </c>
      <c r="X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1719.6299999999999</v>
      </c>
      <c r="Y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1512.5</v>
      </c>
    </row>
    <row r="22" spans="1:25" x14ac:dyDescent="0.2">
      <c r="A22" s="79">
        <f t="shared" si="0"/>
        <v>42621</v>
      </c>
      <c r="B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1598.2199999999998</v>
      </c>
      <c r="C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1668.4499999999998</v>
      </c>
      <c r="D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1708.1399999999999</v>
      </c>
      <c r="E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1718.55</v>
      </c>
      <c r="F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1718.4899999999998</v>
      </c>
      <c r="G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1729.1999999999998</v>
      </c>
      <c r="H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1649.6999999999998</v>
      </c>
      <c r="I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1967.6</v>
      </c>
      <c r="J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1959.07</v>
      </c>
      <c r="K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1835.9699999999998</v>
      </c>
      <c r="L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1804.48</v>
      </c>
      <c r="M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1814.62</v>
      </c>
      <c r="N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1858.6399999999999</v>
      </c>
      <c r="O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1858.24</v>
      </c>
      <c r="P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1835.69</v>
      </c>
      <c r="Q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1736.77</v>
      </c>
      <c r="R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1736.98</v>
      </c>
      <c r="S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1753.57</v>
      </c>
      <c r="T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1649.1999999999998</v>
      </c>
      <c r="U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1532.32</v>
      </c>
      <c r="V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1583.65</v>
      </c>
      <c r="W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1669.3999999999999</v>
      </c>
      <c r="X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1737.17</v>
      </c>
      <c r="Y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1500.4699999999998</v>
      </c>
    </row>
    <row r="23" spans="1:25" x14ac:dyDescent="0.2">
      <c r="A23" s="79">
        <f t="shared" si="0"/>
        <v>42622</v>
      </c>
      <c r="B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1598.19</v>
      </c>
      <c r="C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1668.11</v>
      </c>
      <c r="D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1707.71</v>
      </c>
      <c r="E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1718.31</v>
      </c>
      <c r="F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1718.3</v>
      </c>
      <c r="G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1728.99</v>
      </c>
      <c r="H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1668.07</v>
      </c>
      <c r="I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1966.7399999999998</v>
      </c>
      <c r="J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1958.37</v>
      </c>
      <c r="K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1836.1799999999998</v>
      </c>
      <c r="L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1804.3899999999999</v>
      </c>
      <c r="M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1773.92</v>
      </c>
      <c r="N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1793.69</v>
      </c>
      <c r="O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1793.5</v>
      </c>
      <c r="P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1793.53</v>
      </c>
      <c r="Q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1721</v>
      </c>
      <c r="R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1737.65</v>
      </c>
      <c r="S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1771.28</v>
      </c>
      <c r="T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1691.1</v>
      </c>
      <c r="U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1532.67</v>
      </c>
      <c r="V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1584.0099999999998</v>
      </c>
      <c r="W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1669.62</v>
      </c>
      <c r="X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1737.44</v>
      </c>
      <c r="Y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1499.6599999999999</v>
      </c>
    </row>
    <row r="24" spans="1:25" x14ac:dyDescent="0.2">
      <c r="A24" s="79">
        <f t="shared" si="0"/>
        <v>42623</v>
      </c>
      <c r="B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1661.29</v>
      </c>
      <c r="C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1722.56</v>
      </c>
      <c r="D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1768.4</v>
      </c>
      <c r="E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1793.0099999999998</v>
      </c>
      <c r="F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1780.56</v>
      </c>
      <c r="G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1792.85</v>
      </c>
      <c r="H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1722.08</v>
      </c>
      <c r="I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1558.9099999999999</v>
      </c>
      <c r="J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1516.6</v>
      </c>
      <c r="K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1838.12</v>
      </c>
      <c r="L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1838.71</v>
      </c>
      <c r="M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1817.33</v>
      </c>
      <c r="N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1860.46</v>
      </c>
      <c r="O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1860.48</v>
      </c>
      <c r="P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1838.54</v>
      </c>
      <c r="Q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1895.19</v>
      </c>
      <c r="R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1895.1299999999999</v>
      </c>
      <c r="S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1932.12</v>
      </c>
      <c r="T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1698.02</v>
      </c>
      <c r="U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1536.61</v>
      </c>
      <c r="V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1542.3999999999999</v>
      </c>
      <c r="W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1603.11</v>
      </c>
      <c r="X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1740.3799999999999</v>
      </c>
      <c r="Y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1514.42</v>
      </c>
    </row>
    <row r="25" spans="1:25" x14ac:dyDescent="0.2">
      <c r="A25" s="79">
        <f t="shared" si="0"/>
        <v>42624</v>
      </c>
      <c r="B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1661.31</v>
      </c>
      <c r="C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1733.88</v>
      </c>
      <c r="D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1780.56</v>
      </c>
      <c r="E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1792.8</v>
      </c>
      <c r="F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1780.56</v>
      </c>
      <c r="G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1818.98</v>
      </c>
      <c r="H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1744.73</v>
      </c>
      <c r="I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1701.27</v>
      </c>
      <c r="J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1590.6799999999998</v>
      </c>
      <c r="K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2013.08</v>
      </c>
      <c r="L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1931.75</v>
      </c>
      <c r="M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1894.85</v>
      </c>
      <c r="N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1894.82</v>
      </c>
      <c r="O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1931.67</v>
      </c>
      <c r="P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1931.54</v>
      </c>
      <c r="Q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1895.1799999999998</v>
      </c>
      <c r="R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1895.52</v>
      </c>
      <c r="S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1932.4699999999998</v>
      </c>
      <c r="T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1674.04</v>
      </c>
      <c r="U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1553.3899999999999</v>
      </c>
      <c r="V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1566.07</v>
      </c>
      <c r="W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1638.1299999999999</v>
      </c>
      <c r="X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1788.29</v>
      </c>
      <c r="Y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1495.52</v>
      </c>
    </row>
    <row r="26" spans="1:25" x14ac:dyDescent="0.2">
      <c r="A26" s="79">
        <f t="shared" si="0"/>
        <v>42625</v>
      </c>
      <c r="B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1598.56</v>
      </c>
      <c r="C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1668.6599999999999</v>
      </c>
      <c r="D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1708.0099999999998</v>
      </c>
      <c r="E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1729.17</v>
      </c>
      <c r="F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1718.6499999999999</v>
      </c>
      <c r="G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1751.53</v>
      </c>
      <c r="H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1668.1799999999998</v>
      </c>
      <c r="I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2018.56</v>
      </c>
      <c r="J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1957.73</v>
      </c>
      <c r="K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1835.3999999999999</v>
      </c>
      <c r="L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1793.54</v>
      </c>
      <c r="M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1773.4899999999998</v>
      </c>
      <c r="N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1793.2599999999998</v>
      </c>
      <c r="O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1814.08</v>
      </c>
      <c r="P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1835.8</v>
      </c>
      <c r="Q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1737.57</v>
      </c>
      <c r="R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1771.19</v>
      </c>
      <c r="S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1816.8</v>
      </c>
      <c r="T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1706.1</v>
      </c>
      <c r="U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1542.12</v>
      </c>
      <c r="V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1597.23</v>
      </c>
      <c r="W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1685.1699999999998</v>
      </c>
      <c r="X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1753.83</v>
      </c>
      <c r="Y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1499.1999999999998</v>
      </c>
    </row>
    <row r="27" spans="1:25" x14ac:dyDescent="0.2">
      <c r="A27" s="79">
        <f t="shared" si="0"/>
        <v>42626</v>
      </c>
      <c r="B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1606.65</v>
      </c>
      <c r="C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1649.9699999999998</v>
      </c>
      <c r="D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1668.75</v>
      </c>
      <c r="E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1688.19</v>
      </c>
      <c r="F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1688.06</v>
      </c>
      <c r="G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1708.38</v>
      </c>
      <c r="H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1631.67</v>
      </c>
      <c r="I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1979.3799999999999</v>
      </c>
      <c r="J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1930.9899999999998</v>
      </c>
      <c r="K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1793.46</v>
      </c>
      <c r="L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1736.4099999999999</v>
      </c>
      <c r="M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1736.1</v>
      </c>
      <c r="N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1754.4099999999999</v>
      </c>
      <c r="O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1763.7199999999998</v>
      </c>
      <c r="P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1763.84</v>
      </c>
      <c r="Q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1721.47</v>
      </c>
      <c r="R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1721.58</v>
      </c>
      <c r="S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1754.26</v>
      </c>
      <c r="T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1598.46</v>
      </c>
      <c r="U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1522.38</v>
      </c>
      <c r="V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1571.4499999999998</v>
      </c>
      <c r="W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1653.4299999999998</v>
      </c>
      <c r="X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1705.52</v>
      </c>
      <c r="Y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1517.6599999999999</v>
      </c>
    </row>
    <row r="28" spans="1:25" x14ac:dyDescent="0.2">
      <c r="A28" s="79">
        <f t="shared" si="0"/>
        <v>42627</v>
      </c>
      <c r="B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1607.33</v>
      </c>
      <c r="C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1650.9</v>
      </c>
      <c r="D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1688.98</v>
      </c>
      <c r="E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1669.44</v>
      </c>
      <c r="F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1688.8899999999999</v>
      </c>
      <c r="G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1688.7999999999997</v>
      </c>
      <c r="H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1632.6399999999999</v>
      </c>
      <c r="I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1955.58</v>
      </c>
      <c r="J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1931.9499999999998</v>
      </c>
      <c r="K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1754.95</v>
      </c>
      <c r="L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1710.31</v>
      </c>
      <c r="M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1701.37</v>
      </c>
      <c r="N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1754.8999999999999</v>
      </c>
      <c r="O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1754.95</v>
      </c>
      <c r="P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1754.8799999999999</v>
      </c>
      <c r="Q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1691.51</v>
      </c>
      <c r="R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1706.53</v>
      </c>
      <c r="S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1754.98</v>
      </c>
      <c r="T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1623.6799999999998</v>
      </c>
      <c r="U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1533.1100000000001</v>
      </c>
      <c r="V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1597.35</v>
      </c>
      <c r="W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1685.1</v>
      </c>
      <c r="X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1737.1</v>
      </c>
      <c r="Y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1510.9299999999998</v>
      </c>
    </row>
    <row r="29" spans="1:25" x14ac:dyDescent="0.2">
      <c r="A29" s="79">
        <f t="shared" si="0"/>
        <v>42628</v>
      </c>
      <c r="B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1607.2199999999998</v>
      </c>
      <c r="C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1650.6799999999998</v>
      </c>
      <c r="D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1688.9199999999998</v>
      </c>
      <c r="E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1688.79</v>
      </c>
      <c r="F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1688.6299999999999</v>
      </c>
      <c r="G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1688.6999999999998</v>
      </c>
      <c r="H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1668.59</v>
      </c>
      <c r="I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2005.99</v>
      </c>
      <c r="J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1972.7399999999998</v>
      </c>
      <c r="K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1814.9399999999998</v>
      </c>
      <c r="L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1794.8600000000001</v>
      </c>
      <c r="M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1815.23</v>
      </c>
      <c r="N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1836.81</v>
      </c>
      <c r="O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1836.79</v>
      </c>
      <c r="P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1859.2399999999998</v>
      </c>
      <c r="Q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1754.53</v>
      </c>
      <c r="R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1754.61</v>
      </c>
      <c r="S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1798.51</v>
      </c>
      <c r="T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1623.78</v>
      </c>
      <c r="U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1533.33</v>
      </c>
      <c r="V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1597.81</v>
      </c>
      <c r="W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1685.37</v>
      </c>
      <c r="X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1737.1</v>
      </c>
      <c r="Y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1517.11</v>
      </c>
    </row>
    <row r="30" spans="1:25" x14ac:dyDescent="0.2">
      <c r="A30" s="79">
        <f t="shared" si="0"/>
        <v>42629</v>
      </c>
      <c r="B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1607.5</v>
      </c>
      <c r="C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1651.09</v>
      </c>
      <c r="D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1689.1299999999999</v>
      </c>
      <c r="E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1688.96</v>
      </c>
      <c r="F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1688.9299999999998</v>
      </c>
      <c r="G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1688.8899999999999</v>
      </c>
      <c r="H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1669.09</v>
      </c>
      <c r="I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2006.8</v>
      </c>
      <c r="J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1972.92</v>
      </c>
      <c r="K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1815.34</v>
      </c>
      <c r="L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1794.75</v>
      </c>
      <c r="M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1815.6599999999999</v>
      </c>
      <c r="N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1836.82</v>
      </c>
      <c r="O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1836.6999999999998</v>
      </c>
      <c r="P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1859.11</v>
      </c>
      <c r="Q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1754.12</v>
      </c>
      <c r="R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1754.07</v>
      </c>
      <c r="S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1798.4499999999998</v>
      </c>
      <c r="T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1623.6399999999999</v>
      </c>
      <c r="U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1533.6599999999999</v>
      </c>
      <c r="V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1597.9499999999998</v>
      </c>
      <c r="W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1686.33</v>
      </c>
      <c r="X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1738.1299999999999</v>
      </c>
      <c r="Y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1515.52</v>
      </c>
    </row>
    <row r="31" spans="1:25" x14ac:dyDescent="0.2">
      <c r="A31" s="79">
        <f t="shared" si="0"/>
        <v>42630</v>
      </c>
      <c r="B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1662.27</v>
      </c>
      <c r="C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1702.37</v>
      </c>
      <c r="D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1746.19</v>
      </c>
      <c r="E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1746.06</v>
      </c>
      <c r="F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1745.92</v>
      </c>
      <c r="G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1723.59</v>
      </c>
      <c r="H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1681.2199999999998</v>
      </c>
      <c r="I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1607.62</v>
      </c>
      <c r="J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1503.6499999999999</v>
      </c>
      <c r="K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1883.8</v>
      </c>
      <c r="L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1839.25</v>
      </c>
      <c r="M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1861.2199999999998</v>
      </c>
      <c r="N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1861.15</v>
      </c>
      <c r="O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1908.12</v>
      </c>
      <c r="P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1883.92</v>
      </c>
      <c r="Q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1884.07</v>
      </c>
      <c r="R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1896.33</v>
      </c>
      <c r="S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1818.2399999999998</v>
      </c>
      <c r="T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1603.57</v>
      </c>
      <c r="U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1537.96</v>
      </c>
      <c r="V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1554.5</v>
      </c>
      <c r="W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1617.33</v>
      </c>
      <c r="X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1759.87</v>
      </c>
      <c r="Y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1495</v>
      </c>
    </row>
    <row r="32" spans="1:25" x14ac:dyDescent="0.2">
      <c r="A32" s="79">
        <f t="shared" si="0"/>
        <v>42631</v>
      </c>
      <c r="B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1643.58</v>
      </c>
      <c r="C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1682</v>
      </c>
      <c r="D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1746.1999999999998</v>
      </c>
      <c r="E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1746.03</v>
      </c>
      <c r="F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1746</v>
      </c>
      <c r="G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1723.74</v>
      </c>
      <c r="H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1681.6</v>
      </c>
      <c r="I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1681.57</v>
      </c>
      <c r="J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1559.9</v>
      </c>
      <c r="K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1933.1599999999999</v>
      </c>
      <c r="L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1908.25</v>
      </c>
      <c r="M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1884.48</v>
      </c>
      <c r="N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1884.62</v>
      </c>
      <c r="O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1920.87</v>
      </c>
      <c r="P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1959.6599999999999</v>
      </c>
      <c r="Q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1958.9299999999998</v>
      </c>
      <c r="R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1959.05</v>
      </c>
      <c r="S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1933.1299999999999</v>
      </c>
      <c r="T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1644.79</v>
      </c>
      <c r="U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1532.27</v>
      </c>
      <c r="V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1554.61</v>
      </c>
      <c r="W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1617.44</v>
      </c>
      <c r="X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1759.8999999999999</v>
      </c>
      <c r="Y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1495.29</v>
      </c>
    </row>
    <row r="33" spans="1:25" x14ac:dyDescent="0.2">
      <c r="A33" s="79">
        <f t="shared" si="0"/>
        <v>42632</v>
      </c>
      <c r="B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1607.36</v>
      </c>
      <c r="C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1650.7099999999998</v>
      </c>
      <c r="D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1688.6499999999999</v>
      </c>
      <c r="E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1688.62</v>
      </c>
      <c r="F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1688.6399999999999</v>
      </c>
      <c r="G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1688.87</v>
      </c>
      <c r="H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1650.44</v>
      </c>
      <c r="I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1931.73</v>
      </c>
      <c r="J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1919.59</v>
      </c>
      <c r="K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1774.4499999999998</v>
      </c>
      <c r="L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1718.98</v>
      </c>
      <c r="M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1736.77</v>
      </c>
      <c r="N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1794.1599999999999</v>
      </c>
      <c r="O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1774.34</v>
      </c>
      <c r="P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1764.6699999999998</v>
      </c>
      <c r="Q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1713.7599999999998</v>
      </c>
      <c r="R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1721.4499999999998</v>
      </c>
      <c r="S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1698.5</v>
      </c>
      <c r="T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1598.5099999999998</v>
      </c>
      <c r="U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1503.9</v>
      </c>
      <c r="V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1572.2599999999998</v>
      </c>
      <c r="W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1639.85</v>
      </c>
      <c r="X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1691.51</v>
      </c>
      <c r="Y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1512.76</v>
      </c>
    </row>
    <row r="34" spans="1:25" x14ac:dyDescent="0.2">
      <c r="A34" s="79">
        <f t="shared" si="0"/>
        <v>42633</v>
      </c>
      <c r="B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1583.48</v>
      </c>
      <c r="C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1616.03</v>
      </c>
      <c r="D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1650.84</v>
      </c>
      <c r="E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1669.37</v>
      </c>
      <c r="F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1669.32</v>
      </c>
      <c r="G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1632.55</v>
      </c>
      <c r="H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1606.53</v>
      </c>
      <c r="I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1931.23</v>
      </c>
      <c r="J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1858.25</v>
      </c>
      <c r="K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1754.61</v>
      </c>
      <c r="L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1718.53</v>
      </c>
      <c r="M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1701.38</v>
      </c>
      <c r="N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1754.53</v>
      </c>
      <c r="O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1754.7399999999998</v>
      </c>
      <c r="P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1754.7399999999998</v>
      </c>
      <c r="Q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1705.8</v>
      </c>
      <c r="R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1721.2399999999998</v>
      </c>
      <c r="S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1713.77</v>
      </c>
      <c r="T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1564.28</v>
      </c>
      <c r="U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1494.57</v>
      </c>
      <c r="V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1548.0099999999998</v>
      </c>
      <c r="W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1611.25</v>
      </c>
      <c r="X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1662.8</v>
      </c>
      <c r="Y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1552.4299999999998</v>
      </c>
    </row>
    <row r="35" spans="1:25" x14ac:dyDescent="0.2">
      <c r="A35" s="79">
        <f t="shared" si="0"/>
        <v>42634</v>
      </c>
      <c r="B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1583.1499999999999</v>
      </c>
      <c r="C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1615.6599999999999</v>
      </c>
      <c r="D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1650.6599999999999</v>
      </c>
      <c r="E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1669.32</v>
      </c>
      <c r="F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1669.3</v>
      </c>
      <c r="G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1632.6299999999999</v>
      </c>
      <c r="H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1606.4699999999998</v>
      </c>
      <c r="I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1931.54</v>
      </c>
      <c r="J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1919.59</v>
      </c>
      <c r="K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1815.1599999999999</v>
      </c>
      <c r="L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1774.49</v>
      </c>
      <c r="M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1794.6</v>
      </c>
      <c r="N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1836.9099999999999</v>
      </c>
      <c r="O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1848.06</v>
      </c>
      <c r="P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1815.12</v>
      </c>
      <c r="Q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1762.6399999999999</v>
      </c>
      <c r="R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1807.4499999999998</v>
      </c>
      <c r="S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1772.05</v>
      </c>
      <c r="T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1599.08</v>
      </c>
      <c r="U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1495.03</v>
      </c>
      <c r="V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1548.1599999999999</v>
      </c>
      <c r="W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1625.34</v>
      </c>
      <c r="X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1691.4199999999998</v>
      </c>
      <c r="Y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1522.83</v>
      </c>
    </row>
    <row r="36" spans="1:25" x14ac:dyDescent="0.2">
      <c r="A36" s="79">
        <f t="shared" si="0"/>
        <v>42635</v>
      </c>
      <c r="B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1599.1</v>
      </c>
      <c r="C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1632.75</v>
      </c>
      <c r="D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1669.25</v>
      </c>
      <c r="E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1688.62</v>
      </c>
      <c r="F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1688.3899999999999</v>
      </c>
      <c r="G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1668.96</v>
      </c>
      <c r="H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1598.37</v>
      </c>
      <c r="I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1931.6999999999998</v>
      </c>
      <c r="J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1919.34</v>
      </c>
      <c r="K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1836.6399999999999</v>
      </c>
      <c r="L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1804.78</v>
      </c>
      <c r="M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1815.29</v>
      </c>
      <c r="N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1859.49</v>
      </c>
      <c r="O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1859.33</v>
      </c>
      <c r="P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1848.08</v>
      </c>
      <c r="Q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1745.9499999999998</v>
      </c>
      <c r="R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1754.2199999999998</v>
      </c>
      <c r="S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1754.35</v>
      </c>
      <c r="T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1564.62</v>
      </c>
      <c r="U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1494.83</v>
      </c>
      <c r="V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1547.78</v>
      </c>
      <c r="W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1625.08</v>
      </c>
      <c r="X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1691.19</v>
      </c>
      <c r="Y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1520.8899999999999</v>
      </c>
    </row>
    <row r="37" spans="1:25" x14ac:dyDescent="0.2">
      <c r="A37" s="79">
        <f t="shared" si="0"/>
        <v>42636</v>
      </c>
      <c r="B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1599.04</v>
      </c>
      <c r="C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1632.83</v>
      </c>
      <c r="D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1669.1399999999999</v>
      </c>
      <c r="E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1688.67</v>
      </c>
      <c r="F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1688.34</v>
      </c>
      <c r="G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1668.6399999999999</v>
      </c>
      <c r="H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1597.99</v>
      </c>
      <c r="I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1931.96</v>
      </c>
      <c r="J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1988.35</v>
      </c>
      <c r="K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1920.9299999999998</v>
      </c>
      <c r="L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1921.1399999999999</v>
      </c>
      <c r="M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1920.9299999999998</v>
      </c>
      <c r="N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1920.6</v>
      </c>
      <c r="O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1920.4899999999998</v>
      </c>
      <c r="P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1920.55</v>
      </c>
      <c r="Q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1746.17</v>
      </c>
      <c r="R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1722.07</v>
      </c>
      <c r="S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1677.23</v>
      </c>
      <c r="T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1523.1699999999998</v>
      </c>
      <c r="U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1494.8799999999999</v>
      </c>
      <c r="V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1547.62</v>
      </c>
      <c r="W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1624.6999999999998</v>
      </c>
      <c r="X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1691.0299999999997</v>
      </c>
      <c r="Y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1520.7999999999997</v>
      </c>
    </row>
    <row r="38" spans="1:25" x14ac:dyDescent="0.2">
      <c r="A38" s="79">
        <f t="shared" si="0"/>
        <v>42637</v>
      </c>
      <c r="B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1624.35</v>
      </c>
      <c r="C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1680.85</v>
      </c>
      <c r="D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1700.9299999999998</v>
      </c>
      <c r="E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1722.25</v>
      </c>
      <c r="F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1722.29</v>
      </c>
      <c r="G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1700.77</v>
      </c>
      <c r="H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1660.55</v>
      </c>
      <c r="I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1642.6</v>
      </c>
      <c r="J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1530.6999999999998</v>
      </c>
      <c r="K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1884.1599999999999</v>
      </c>
      <c r="L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1839.23</v>
      </c>
      <c r="M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1839.1399999999999</v>
      </c>
      <c r="N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1884.1499999999999</v>
      </c>
      <c r="O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1908.1799999999998</v>
      </c>
      <c r="P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1933.61</v>
      </c>
      <c r="Q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1933.15</v>
      </c>
      <c r="R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1959.4099999999999</v>
      </c>
      <c r="S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1742.36</v>
      </c>
      <c r="T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1531.9099999999999</v>
      </c>
      <c r="U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1505.56</v>
      </c>
      <c r="V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1531.86</v>
      </c>
      <c r="W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1603.78</v>
      </c>
      <c r="X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1723.33</v>
      </c>
      <c r="Y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1510.33</v>
      </c>
    </row>
    <row r="39" spans="1:25" x14ac:dyDescent="0.2">
      <c r="A39" s="79">
        <f t="shared" si="0"/>
        <v>42638</v>
      </c>
      <c r="B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1642.7399999999998</v>
      </c>
      <c r="C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1680.87</v>
      </c>
      <c r="D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1701.1499999999999</v>
      </c>
      <c r="E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1722.36</v>
      </c>
      <c r="F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1722.33</v>
      </c>
      <c r="G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1701.2199999999998</v>
      </c>
      <c r="H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1680.59</v>
      </c>
      <c r="I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1624.38</v>
      </c>
      <c r="J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1552.1299999999999</v>
      </c>
      <c r="K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2108.75</v>
      </c>
      <c r="L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2108.77</v>
      </c>
      <c r="M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2108.92</v>
      </c>
      <c r="N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2108.7199999999998</v>
      </c>
      <c r="O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2108.56</v>
      </c>
      <c r="P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1958.7799999999997</v>
      </c>
      <c r="Q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1958.77</v>
      </c>
      <c r="R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1759.03</v>
      </c>
      <c r="S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1674.61</v>
      </c>
      <c r="T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1499.6999999999998</v>
      </c>
      <c r="U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1497.48</v>
      </c>
      <c r="V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1510.3899999999999</v>
      </c>
      <c r="W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1565.76</v>
      </c>
      <c r="X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1658.97</v>
      </c>
      <c r="Y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1531.4299999999998</v>
      </c>
    </row>
    <row r="40" spans="1:25" x14ac:dyDescent="0.2">
      <c r="A40" s="79">
        <f t="shared" si="0"/>
        <v>42639</v>
      </c>
      <c r="B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1598.87</v>
      </c>
      <c r="C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1632.2799999999997</v>
      </c>
      <c r="D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1650.12</v>
      </c>
      <c r="E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1650.04</v>
      </c>
      <c r="F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1668.6799999999998</v>
      </c>
      <c r="G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1668.8</v>
      </c>
      <c r="H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1582.4699999999998</v>
      </c>
      <c r="I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1886.95</v>
      </c>
      <c r="J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1988.58</v>
      </c>
      <c r="K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1860.96</v>
      </c>
      <c r="L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1827.35</v>
      </c>
      <c r="M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1838.4899999999998</v>
      </c>
      <c r="N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1934.1</v>
      </c>
      <c r="O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1933.78</v>
      </c>
      <c r="P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1933.6799999999998</v>
      </c>
      <c r="Q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1826.87</v>
      </c>
      <c r="R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1722.31</v>
      </c>
      <c r="S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1564.79</v>
      </c>
      <c r="T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1502.58</v>
      </c>
      <c r="U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1529.78</v>
      </c>
      <c r="V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1514.3</v>
      </c>
      <c r="W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1572.04</v>
      </c>
      <c r="X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1610.71</v>
      </c>
      <c r="Y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1540.73</v>
      </c>
    </row>
    <row r="41" spans="1:25" x14ac:dyDescent="0.2">
      <c r="A41" s="79">
        <f t="shared" si="0"/>
        <v>42640</v>
      </c>
      <c r="B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1584.74</v>
      </c>
      <c r="C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1616.48</v>
      </c>
      <c r="D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1633.19</v>
      </c>
      <c r="E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1633.11</v>
      </c>
      <c r="F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1651.6399999999999</v>
      </c>
      <c r="G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1651.37</v>
      </c>
      <c r="H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1568.4699999999998</v>
      </c>
      <c r="I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1867.15</v>
      </c>
      <c r="J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1960.9899999999998</v>
      </c>
      <c r="K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1694.77</v>
      </c>
      <c r="L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1670.59</v>
      </c>
      <c r="M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1678.7199999999998</v>
      </c>
      <c r="N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1702.86</v>
      </c>
      <c r="O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1702.7199999999998</v>
      </c>
      <c r="P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1669.85</v>
      </c>
      <c r="Q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1623.61</v>
      </c>
      <c r="R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1605.52</v>
      </c>
      <c r="S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1554.8</v>
      </c>
      <c r="T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1510.07</v>
      </c>
      <c r="U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1503.07</v>
      </c>
      <c r="V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1504.29</v>
      </c>
      <c r="W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1567.29</v>
      </c>
      <c r="X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1637.02</v>
      </c>
      <c r="Y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1547.9699999999998</v>
      </c>
    </row>
    <row r="42" spans="1:25" x14ac:dyDescent="0.2">
      <c r="A42" s="79">
        <f t="shared" si="0"/>
        <v>42641</v>
      </c>
      <c r="B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1526.3</v>
      </c>
      <c r="C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1499.21</v>
      </c>
      <c r="D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1531.84</v>
      </c>
      <c r="E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1552.8899999999999</v>
      </c>
      <c r="F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1553.1599999999999</v>
      </c>
      <c r="G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1531.97</v>
      </c>
      <c r="H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1511.61</v>
      </c>
      <c r="I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1714.58</v>
      </c>
      <c r="J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1685.9499999999998</v>
      </c>
      <c r="K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1584.8899999999999</v>
      </c>
      <c r="L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1571.9899999999998</v>
      </c>
      <c r="M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1591.42</v>
      </c>
      <c r="N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1632.52</v>
      </c>
      <c r="O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1654.8999999999999</v>
      </c>
      <c r="P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1654.8799999999999</v>
      </c>
      <c r="Q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1636.73</v>
      </c>
      <c r="R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1636.96</v>
      </c>
      <c r="S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1582.9299999999998</v>
      </c>
      <c r="T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1566.88</v>
      </c>
      <c r="U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1616.04</v>
      </c>
      <c r="V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1576.23</v>
      </c>
      <c r="W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1509.86</v>
      </c>
      <c r="X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1553.84</v>
      </c>
      <c r="Y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1675.3999999999999</v>
      </c>
    </row>
    <row r="43" spans="1:25" x14ac:dyDescent="0.2">
      <c r="A43" s="79">
        <f t="shared" si="0"/>
        <v>42642</v>
      </c>
      <c r="B43" s="10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1513.1</v>
      </c>
      <c r="C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1500.17</v>
      </c>
      <c r="D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1524.6499999999999</v>
      </c>
      <c r="E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1538.19</v>
      </c>
      <c r="F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1538.4099999999999</v>
      </c>
      <c r="G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1511.8</v>
      </c>
      <c r="H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1508.8</v>
      </c>
      <c r="I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1754.32</v>
      </c>
      <c r="J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1719.44</v>
      </c>
      <c r="K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1597.61</v>
      </c>
      <c r="L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1604.23</v>
      </c>
      <c r="M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1604.1999999999998</v>
      </c>
      <c r="N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1638.94</v>
      </c>
      <c r="O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1653.96</v>
      </c>
      <c r="P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1654.48</v>
      </c>
      <c r="Q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1611.17</v>
      </c>
      <c r="R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1611.57</v>
      </c>
      <c r="S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1524.04</v>
      </c>
      <c r="T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1616.17</v>
      </c>
      <c r="U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1594.35</v>
      </c>
      <c r="V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1546.65</v>
      </c>
      <c r="W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1527.3899999999999</v>
      </c>
      <c r="X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1532.59</v>
      </c>
      <c r="Y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1619.11</v>
      </c>
    </row>
    <row r="44" spans="1:25" x14ac:dyDescent="0.2">
      <c r="A44" s="79">
        <f t="shared" si="0"/>
        <v>42643</v>
      </c>
      <c r="B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1512.46</v>
      </c>
      <c r="C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1524.6899999999998</v>
      </c>
      <c r="D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1552.73</v>
      </c>
      <c r="E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1567.56</v>
      </c>
      <c r="F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1567.78</v>
      </c>
      <c r="G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1538.6299999999999</v>
      </c>
      <c r="H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1500.3</v>
      </c>
      <c r="I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1771.4899999999998</v>
      </c>
      <c r="J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1756.4</v>
      </c>
      <c r="K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1654.77</v>
      </c>
      <c r="L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1625.34</v>
      </c>
      <c r="M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1625.2199999999998</v>
      </c>
      <c r="N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1625.11</v>
      </c>
      <c r="O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1639.62</v>
      </c>
      <c r="P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1611.07</v>
      </c>
      <c r="Q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1532.5099999999998</v>
      </c>
      <c r="R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1503.3799999999999</v>
      </c>
      <c r="S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1527.6399999999999</v>
      </c>
      <c r="T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1619.0299999999997</v>
      </c>
      <c r="U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1620.85</v>
      </c>
      <c r="V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1556.03</v>
      </c>
      <c r="W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1510.94</v>
      </c>
      <c r="X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1553.34</v>
      </c>
      <c r="Y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1645.8799999999999</v>
      </c>
    </row>
    <row r="45" spans="1:25" hidden="1" x14ac:dyDescent="0.2">
      <c r="A45" s="79">
        <f t="shared" si="0"/>
        <v>42644</v>
      </c>
      <c r="B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C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D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E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F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G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H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I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J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K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L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M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N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O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P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Q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R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S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T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U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V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W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X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Y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</row>
    <row r="47" spans="1:25" x14ac:dyDescent="0.25">
      <c r="A47" s="87" t="s">
        <v>150</v>
      </c>
    </row>
    <row r="48" spans="1:25" ht="12.75" x14ac:dyDescent="0.2">
      <c r="A48" s="167" t="s">
        <v>48</v>
      </c>
      <c r="B48" s="170" t="s">
        <v>121</v>
      </c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2"/>
    </row>
    <row r="49" spans="1:27" ht="12.75" x14ac:dyDescent="0.2">
      <c r="A49" s="168"/>
      <c r="B49" s="173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5"/>
    </row>
    <row r="50" spans="1:27" ht="12.75" customHeight="1" x14ac:dyDescent="0.2">
      <c r="A50" s="168"/>
      <c r="B50" s="176" t="s">
        <v>122</v>
      </c>
      <c r="C50" s="165" t="s">
        <v>123</v>
      </c>
      <c r="D50" s="165" t="s">
        <v>124</v>
      </c>
      <c r="E50" s="165" t="s">
        <v>125</v>
      </c>
      <c r="F50" s="165" t="s">
        <v>126</v>
      </c>
      <c r="G50" s="165" t="s">
        <v>127</v>
      </c>
      <c r="H50" s="165" t="s">
        <v>128</v>
      </c>
      <c r="I50" s="165" t="s">
        <v>129</v>
      </c>
      <c r="J50" s="165" t="s">
        <v>130</v>
      </c>
      <c r="K50" s="165" t="s">
        <v>131</v>
      </c>
      <c r="L50" s="165" t="s">
        <v>132</v>
      </c>
      <c r="M50" s="165" t="s">
        <v>133</v>
      </c>
      <c r="N50" s="178" t="s">
        <v>134</v>
      </c>
      <c r="O50" s="165" t="s">
        <v>135</v>
      </c>
      <c r="P50" s="165" t="s">
        <v>136</v>
      </c>
      <c r="Q50" s="165" t="s">
        <v>137</v>
      </c>
      <c r="R50" s="165" t="s">
        <v>138</v>
      </c>
      <c r="S50" s="165" t="s">
        <v>139</v>
      </c>
      <c r="T50" s="165" t="s">
        <v>140</v>
      </c>
      <c r="U50" s="165" t="s">
        <v>141</v>
      </c>
      <c r="V50" s="165" t="s">
        <v>142</v>
      </c>
      <c r="W50" s="165" t="s">
        <v>143</v>
      </c>
      <c r="X50" s="165" t="s">
        <v>144</v>
      </c>
      <c r="Y50" s="165" t="s">
        <v>145</v>
      </c>
    </row>
    <row r="51" spans="1:27" ht="11.25" customHeight="1" x14ac:dyDescent="0.2">
      <c r="A51" s="169"/>
      <c r="B51" s="177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79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</row>
    <row r="52" spans="1:27" ht="18.75" customHeight="1" x14ac:dyDescent="0.2">
      <c r="A52" s="79">
        <f t="shared" ref="A52:A80" si="1">A15</f>
        <v>42614</v>
      </c>
      <c r="B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1545.1999999999998</v>
      </c>
      <c r="C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1606.25</v>
      </c>
      <c r="D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1678.51</v>
      </c>
      <c r="E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1698.44</v>
      </c>
      <c r="F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1719.2799999999997</v>
      </c>
      <c r="G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1740.5</v>
      </c>
      <c r="H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1678.31</v>
      </c>
      <c r="I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2046.82</v>
      </c>
      <c r="J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1973.3899999999999</v>
      </c>
      <c r="K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1793.07</v>
      </c>
      <c r="L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1744.1999999999998</v>
      </c>
      <c r="M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1744.4699999999998</v>
      </c>
      <c r="N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1744.94</v>
      </c>
      <c r="O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1745.34</v>
      </c>
      <c r="P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1745.55</v>
      </c>
      <c r="Q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1668.32</v>
      </c>
      <c r="R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1668.55</v>
      </c>
      <c r="S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1704.9099999999999</v>
      </c>
      <c r="T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1698.81</v>
      </c>
      <c r="U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1562.4499999999998</v>
      </c>
      <c r="V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1589.4899999999998</v>
      </c>
      <c r="W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1644.94</v>
      </c>
      <c r="X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1682.04</v>
      </c>
      <c r="Y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1512.74</v>
      </c>
      <c r="AA52" s="80"/>
    </row>
    <row r="53" spans="1:27" x14ac:dyDescent="0.2">
      <c r="A53" s="79">
        <f t="shared" si="1"/>
        <v>42615</v>
      </c>
      <c r="B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1558.73</v>
      </c>
      <c r="C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1623.1</v>
      </c>
      <c r="D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1688.25</v>
      </c>
      <c r="E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1658.98</v>
      </c>
      <c r="F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1698</v>
      </c>
      <c r="G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1740.98</v>
      </c>
      <c r="H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1678.5</v>
      </c>
      <c r="I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2046.76</v>
      </c>
      <c r="J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1973.7199999999998</v>
      </c>
      <c r="K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1794.1999999999998</v>
      </c>
      <c r="L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1764.99</v>
      </c>
      <c r="M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1765.87</v>
      </c>
      <c r="N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1765.21</v>
      </c>
      <c r="O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1764.9199999999998</v>
      </c>
      <c r="P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1765.06</v>
      </c>
      <c r="Q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1683.1799999999998</v>
      </c>
      <c r="R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1683.33</v>
      </c>
      <c r="S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1705.58</v>
      </c>
      <c r="T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1698.56</v>
      </c>
      <c r="U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1547.34</v>
      </c>
      <c r="V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1590.3899999999999</v>
      </c>
      <c r="W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1653.3899999999999</v>
      </c>
      <c r="X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1712.81</v>
      </c>
      <c r="Y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1513.52</v>
      </c>
    </row>
    <row r="54" spans="1:27" x14ac:dyDescent="0.2">
      <c r="A54" s="79">
        <f t="shared" si="1"/>
        <v>42616</v>
      </c>
      <c r="B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1614.84</v>
      </c>
      <c r="C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1670.73</v>
      </c>
      <c r="D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1711.36</v>
      </c>
      <c r="E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1733.5</v>
      </c>
      <c r="F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1756.8799999999999</v>
      </c>
      <c r="G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1757.6599999999999</v>
      </c>
      <c r="H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1652.1999999999998</v>
      </c>
      <c r="I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1502.56</v>
      </c>
      <c r="J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1520.4499999999998</v>
      </c>
      <c r="K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1817.1399999999999</v>
      </c>
      <c r="L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1827.9899999999998</v>
      </c>
      <c r="M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1828.73</v>
      </c>
      <c r="N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1827.44</v>
      </c>
      <c r="O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1827.35</v>
      </c>
      <c r="P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1827.57</v>
      </c>
      <c r="Q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1827.52</v>
      </c>
      <c r="R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1827.78</v>
      </c>
      <c r="S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1787.28</v>
      </c>
      <c r="T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1714.8</v>
      </c>
      <c r="U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1608.7199999999998</v>
      </c>
      <c r="V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1582.53</v>
      </c>
      <c r="W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1665.24</v>
      </c>
      <c r="X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1827.1799999999998</v>
      </c>
      <c r="Y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1489.29</v>
      </c>
    </row>
    <row r="55" spans="1:27" x14ac:dyDescent="0.2">
      <c r="A55" s="79">
        <f t="shared" si="1"/>
        <v>42617</v>
      </c>
      <c r="B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1616.24</v>
      </c>
      <c r="C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1671.25</v>
      </c>
      <c r="D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1712.6399999999999</v>
      </c>
      <c r="E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1734.35</v>
      </c>
      <c r="F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1757.59</v>
      </c>
      <c r="G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1758.5</v>
      </c>
      <c r="H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1652.67</v>
      </c>
      <c r="I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1503.6599999999999</v>
      </c>
      <c r="J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1500.82</v>
      </c>
      <c r="K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1872.34</v>
      </c>
      <c r="L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1849.38</v>
      </c>
      <c r="M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1850.08</v>
      </c>
      <c r="N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1850.08</v>
      </c>
      <c r="O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1849.9699999999998</v>
      </c>
      <c r="P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1895.62</v>
      </c>
      <c r="Q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1896.07</v>
      </c>
      <c r="R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1896.11</v>
      </c>
      <c r="S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1828.92</v>
      </c>
      <c r="T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1724.34</v>
      </c>
      <c r="U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1623.2199999999998</v>
      </c>
      <c r="V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1637.4699999999998</v>
      </c>
      <c r="W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1698.17</v>
      </c>
      <c r="X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1850.75</v>
      </c>
      <c r="Y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1524.67</v>
      </c>
    </row>
    <row r="56" spans="1:27" x14ac:dyDescent="0.2">
      <c r="A56" s="79">
        <f t="shared" si="1"/>
        <v>42618</v>
      </c>
      <c r="B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1560.67</v>
      </c>
      <c r="C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1624.7999999999997</v>
      </c>
      <c r="D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1689.6799999999998</v>
      </c>
      <c r="E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1679.59</v>
      </c>
      <c r="F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1700.1599999999999</v>
      </c>
      <c r="G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1700.4699999999998</v>
      </c>
      <c r="H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1624.7799999999997</v>
      </c>
      <c r="I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1945.73</v>
      </c>
      <c r="J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1977.6699999999998</v>
      </c>
      <c r="K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1828.6999999999998</v>
      </c>
      <c r="L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1767.0099999999998</v>
      </c>
      <c r="M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1747.9199999999998</v>
      </c>
      <c r="N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1766.9699999999998</v>
      </c>
      <c r="O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1807.2199999999998</v>
      </c>
      <c r="P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1807.1999999999998</v>
      </c>
      <c r="Q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1730.3899999999999</v>
      </c>
      <c r="R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1714.57</v>
      </c>
      <c r="S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1707.2199999999998</v>
      </c>
      <c r="T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1643.67</v>
      </c>
      <c r="U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1548.6899999999998</v>
      </c>
      <c r="V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1619.46</v>
      </c>
      <c r="W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1679.67</v>
      </c>
      <c r="X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1763.88</v>
      </c>
      <c r="Y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1493.9299999999998</v>
      </c>
    </row>
    <row r="57" spans="1:27" x14ac:dyDescent="0.2">
      <c r="A57" s="79">
        <f t="shared" si="1"/>
        <v>42619</v>
      </c>
      <c r="B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1599.85</v>
      </c>
      <c r="C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1642.35</v>
      </c>
      <c r="D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1689.92</v>
      </c>
      <c r="E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1699.7799999999997</v>
      </c>
      <c r="F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1660.33</v>
      </c>
      <c r="G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1699.83</v>
      </c>
      <c r="H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1651.23</v>
      </c>
      <c r="I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1968.31</v>
      </c>
      <c r="J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2003.6699999999998</v>
      </c>
      <c r="K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1849.12</v>
      </c>
      <c r="L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1827.3</v>
      </c>
      <c r="M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1827.29</v>
      </c>
      <c r="N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1849.6599999999999</v>
      </c>
      <c r="O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1849.51</v>
      </c>
      <c r="P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1849.65</v>
      </c>
      <c r="Q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1745.85</v>
      </c>
      <c r="R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1789.5</v>
      </c>
      <c r="S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1817.1399999999999</v>
      </c>
      <c r="T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1746.2799999999997</v>
      </c>
      <c r="U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1547.1999999999998</v>
      </c>
      <c r="V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1590.6</v>
      </c>
      <c r="W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1662.08</v>
      </c>
      <c r="X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1713.22</v>
      </c>
      <c r="Y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1503.87</v>
      </c>
    </row>
    <row r="58" spans="1:27" x14ac:dyDescent="0.2">
      <c r="A58" s="79">
        <f t="shared" si="1"/>
        <v>42620</v>
      </c>
      <c r="B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1599.75</v>
      </c>
      <c r="C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1642.38</v>
      </c>
      <c r="D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1689.92</v>
      </c>
      <c r="E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1699.7799999999997</v>
      </c>
      <c r="F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1679.6599999999999</v>
      </c>
      <c r="G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1699.84</v>
      </c>
      <c r="H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1650.82</v>
      </c>
      <c r="I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1968.05</v>
      </c>
      <c r="J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2003.6599999999999</v>
      </c>
      <c r="K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1848.9299999999998</v>
      </c>
      <c r="L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1827.07</v>
      </c>
      <c r="M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1805.6999999999998</v>
      </c>
      <c r="N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1849.11</v>
      </c>
      <c r="O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1848.85</v>
      </c>
      <c r="P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1849.27</v>
      </c>
      <c r="Q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1729.3999999999999</v>
      </c>
      <c r="R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1713.77</v>
      </c>
      <c r="S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1746.11</v>
      </c>
      <c r="T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1684.05</v>
      </c>
      <c r="U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1536.6399999999999</v>
      </c>
      <c r="V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1590.6599999999999</v>
      </c>
      <c r="W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1662.03</v>
      </c>
      <c r="X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1713.06</v>
      </c>
      <c r="Y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1507.69</v>
      </c>
    </row>
    <row r="59" spans="1:27" x14ac:dyDescent="0.2">
      <c r="A59" s="79">
        <f t="shared" si="1"/>
        <v>42621</v>
      </c>
      <c r="B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1592.6799999999998</v>
      </c>
      <c r="C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1662.31</v>
      </c>
      <c r="D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1701.67</v>
      </c>
      <c r="E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1711.99</v>
      </c>
      <c r="F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1711.9299999999998</v>
      </c>
      <c r="G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1722.55</v>
      </c>
      <c r="H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1643.73</v>
      </c>
      <c r="I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1958.94</v>
      </c>
      <c r="J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1950.4899999999998</v>
      </c>
      <c r="K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1828.4199999999998</v>
      </c>
      <c r="L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1797.1999999999998</v>
      </c>
      <c r="M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1807.2599999999998</v>
      </c>
      <c r="N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1850.9</v>
      </c>
      <c r="O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1850.5</v>
      </c>
      <c r="P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1828.1399999999999</v>
      </c>
      <c r="Q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1730.07</v>
      </c>
      <c r="R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1730.26</v>
      </c>
      <c r="S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1746.72</v>
      </c>
      <c r="T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1643.23</v>
      </c>
      <c r="U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1527.33</v>
      </c>
      <c r="V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1578.2399999999998</v>
      </c>
      <c r="W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1663.2599999999998</v>
      </c>
      <c r="X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1730.4499999999998</v>
      </c>
      <c r="Y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1495.75</v>
      </c>
    </row>
    <row r="60" spans="1:27" x14ac:dyDescent="0.2">
      <c r="A60" s="79">
        <f t="shared" si="1"/>
        <v>42622</v>
      </c>
      <c r="B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1592.6499999999999</v>
      </c>
      <c r="C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1661.98</v>
      </c>
      <c r="D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1701.2399999999998</v>
      </c>
      <c r="E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1711.76</v>
      </c>
      <c r="F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1711.75</v>
      </c>
      <c r="G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1722.35</v>
      </c>
      <c r="H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1661.94</v>
      </c>
      <c r="I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1958.09</v>
      </c>
      <c r="J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1949.79</v>
      </c>
      <c r="K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1828.63</v>
      </c>
      <c r="L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1797.11</v>
      </c>
      <c r="M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1766.9</v>
      </c>
      <c r="N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1786.5</v>
      </c>
      <c r="O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1786.32</v>
      </c>
      <c r="P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1786.34</v>
      </c>
      <c r="Q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1714.4299999999998</v>
      </c>
      <c r="R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1730.9299999999998</v>
      </c>
      <c r="S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1764.28</v>
      </c>
      <c r="T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1684.77</v>
      </c>
      <c r="U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1527.69</v>
      </c>
      <c r="V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1578.59</v>
      </c>
      <c r="W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1663.48</v>
      </c>
      <c r="X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1730.73</v>
      </c>
      <c r="Y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1494.96</v>
      </c>
    </row>
    <row r="61" spans="1:27" x14ac:dyDescent="0.2">
      <c r="A61" s="79">
        <f t="shared" si="1"/>
        <v>42623</v>
      </c>
      <c r="B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1655.2199999999998</v>
      </c>
      <c r="C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1715.9699999999998</v>
      </c>
      <c r="D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1761.42</v>
      </c>
      <c r="E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1785.83</v>
      </c>
      <c r="F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1773.48</v>
      </c>
      <c r="G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1785.6599999999999</v>
      </c>
      <c r="H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1715.5</v>
      </c>
      <c r="I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1553.6999999999998</v>
      </c>
      <c r="J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1511.75</v>
      </c>
      <c r="K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1830.56</v>
      </c>
      <c r="L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1831.1399999999999</v>
      </c>
      <c r="M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1809.94</v>
      </c>
      <c r="N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1852.71</v>
      </c>
      <c r="O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1852.73</v>
      </c>
      <c r="P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1830.97</v>
      </c>
      <c r="Q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1887.1399999999999</v>
      </c>
      <c r="R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1887.08</v>
      </c>
      <c r="S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1923.77</v>
      </c>
      <c r="T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1691.63</v>
      </c>
      <c r="U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1531.59</v>
      </c>
      <c r="V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1537.33</v>
      </c>
      <c r="W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1597.5299999999997</v>
      </c>
      <c r="X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1733.6399999999999</v>
      </c>
      <c r="Y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1509.59</v>
      </c>
    </row>
    <row r="62" spans="1:27" x14ac:dyDescent="0.2">
      <c r="A62" s="79">
        <f t="shared" si="1"/>
        <v>42624</v>
      </c>
      <c r="B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1655.2399999999998</v>
      </c>
      <c r="C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1727.1999999999998</v>
      </c>
      <c r="D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1773.48</v>
      </c>
      <c r="E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1785.62</v>
      </c>
      <c r="F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1773.48</v>
      </c>
      <c r="G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1811.57</v>
      </c>
      <c r="H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1737.96</v>
      </c>
      <c r="I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1694.86</v>
      </c>
      <c r="J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1585.1999999999998</v>
      </c>
      <c r="K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2004.04</v>
      </c>
      <c r="L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1923.3899999999999</v>
      </c>
      <c r="M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1886.81</v>
      </c>
      <c r="N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1886.77</v>
      </c>
      <c r="O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1923.31</v>
      </c>
      <c r="P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1923.19</v>
      </c>
      <c r="Q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1887.1299999999999</v>
      </c>
      <c r="R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1887.4699999999998</v>
      </c>
      <c r="S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1924.11</v>
      </c>
      <c r="T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1667.86</v>
      </c>
      <c r="U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1548.23</v>
      </c>
      <c r="V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1560.8</v>
      </c>
      <c r="W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1632.25</v>
      </c>
      <c r="X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1781.1499999999999</v>
      </c>
      <c r="Y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1490.85</v>
      </c>
    </row>
    <row r="63" spans="1:27" x14ac:dyDescent="0.2">
      <c r="A63" s="79">
        <f t="shared" si="1"/>
        <v>42625</v>
      </c>
      <c r="B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1593.01</v>
      </c>
      <c r="C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1662.52</v>
      </c>
      <c r="D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1701.54</v>
      </c>
      <c r="E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1722.53</v>
      </c>
      <c r="F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1712.09</v>
      </c>
      <c r="G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1744.6999999999998</v>
      </c>
      <c r="H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1662.05</v>
      </c>
      <c r="I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2009.47</v>
      </c>
      <c r="J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1949.1599999999999</v>
      </c>
      <c r="K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1827.86</v>
      </c>
      <c r="L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1786.35</v>
      </c>
      <c r="M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1766.4699999999998</v>
      </c>
      <c r="N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1786.07</v>
      </c>
      <c r="O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1806.7199999999998</v>
      </c>
      <c r="P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1828.25</v>
      </c>
      <c r="Q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1730.85</v>
      </c>
      <c r="R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1764.19</v>
      </c>
      <c r="S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1809.42</v>
      </c>
      <c r="T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1699.6499999999999</v>
      </c>
      <c r="U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1537.05</v>
      </c>
      <c r="V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1591.6999999999998</v>
      </c>
      <c r="W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1678.8899999999999</v>
      </c>
      <c r="X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1746.98</v>
      </c>
      <c r="Y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1494.4899999999998</v>
      </c>
    </row>
    <row r="64" spans="1:27" x14ac:dyDescent="0.2">
      <c r="A64" s="79">
        <f t="shared" si="1"/>
        <v>42626</v>
      </c>
      <c r="B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1601.04</v>
      </c>
      <c r="C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1644</v>
      </c>
      <c r="D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1662.61</v>
      </c>
      <c r="E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1681.8899999999999</v>
      </c>
      <c r="F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1681.7599999999998</v>
      </c>
      <c r="G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1701.9099999999999</v>
      </c>
      <c r="H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1625.84</v>
      </c>
      <c r="I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1970.62</v>
      </c>
      <c r="J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1922.6399999999999</v>
      </c>
      <c r="K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1786.27</v>
      </c>
      <c r="L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1729.6999999999998</v>
      </c>
      <c r="M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1729.3999999999999</v>
      </c>
      <c r="N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1747.55</v>
      </c>
      <c r="O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1756.7799999999997</v>
      </c>
      <c r="P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1756.9099999999999</v>
      </c>
      <c r="Q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1714.8899999999999</v>
      </c>
      <c r="R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1715</v>
      </c>
      <c r="S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1747.4</v>
      </c>
      <c r="T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1592.9099999999999</v>
      </c>
      <c r="U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1517.48</v>
      </c>
      <c r="V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1566.1399999999999</v>
      </c>
      <c r="W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1647.4299999999998</v>
      </c>
      <c r="X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1699.07</v>
      </c>
      <c r="Y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1512.8</v>
      </c>
    </row>
    <row r="65" spans="1:25" x14ac:dyDescent="0.2">
      <c r="A65" s="79">
        <f t="shared" si="1"/>
        <v>42627</v>
      </c>
      <c r="B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1601.71</v>
      </c>
      <c r="C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1644.9099999999999</v>
      </c>
      <c r="D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1682.67</v>
      </c>
      <c r="E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1663.3</v>
      </c>
      <c r="F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1682.58</v>
      </c>
      <c r="G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1682.4899999999998</v>
      </c>
      <c r="H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1626.81</v>
      </c>
      <c r="I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1947.02</v>
      </c>
      <c r="J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1923.59</v>
      </c>
      <c r="K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1748.08</v>
      </c>
      <c r="L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1703.82</v>
      </c>
      <c r="M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1694.96</v>
      </c>
      <c r="N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1748.04</v>
      </c>
      <c r="O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1748.08</v>
      </c>
      <c r="P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1748.02</v>
      </c>
      <c r="Q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1685.1799999999998</v>
      </c>
      <c r="R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1700.08</v>
      </c>
      <c r="S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1748.12</v>
      </c>
      <c r="T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1617.9299999999998</v>
      </c>
      <c r="U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1528.12</v>
      </c>
      <c r="V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1591.82</v>
      </c>
      <c r="W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1678.83</v>
      </c>
      <c r="X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1730.3899999999999</v>
      </c>
      <c r="Y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1506.1299999999999</v>
      </c>
    </row>
    <row r="66" spans="1:25" x14ac:dyDescent="0.2">
      <c r="A66" s="79">
        <f t="shared" si="1"/>
        <v>42628</v>
      </c>
      <c r="B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1601.6</v>
      </c>
      <c r="C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1644.69</v>
      </c>
      <c r="D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1682.61</v>
      </c>
      <c r="E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1682.48</v>
      </c>
      <c r="F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1682.33</v>
      </c>
      <c r="G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1682.3899999999999</v>
      </c>
      <c r="H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1662.46</v>
      </c>
      <c r="I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1997.01</v>
      </c>
      <c r="J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1964.03</v>
      </c>
      <c r="K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1807.57</v>
      </c>
      <c r="L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1787.6599999999999</v>
      </c>
      <c r="M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1807.8600000000001</v>
      </c>
      <c r="N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1829.25</v>
      </c>
      <c r="O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1829.2399999999998</v>
      </c>
      <c r="P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1851.5</v>
      </c>
      <c r="Q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1747.6799999999998</v>
      </c>
      <c r="R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1747.75</v>
      </c>
      <c r="S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1791.27</v>
      </c>
      <c r="T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1618.03</v>
      </c>
      <c r="U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1528.34</v>
      </c>
      <c r="V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1592.27</v>
      </c>
      <c r="W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1679.09</v>
      </c>
      <c r="X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1730.3899999999999</v>
      </c>
      <c r="Y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1512.2599999999998</v>
      </c>
    </row>
    <row r="67" spans="1:25" x14ac:dyDescent="0.2">
      <c r="A67" s="79">
        <f t="shared" si="1"/>
        <v>42629</v>
      </c>
      <c r="B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1601.88</v>
      </c>
      <c r="C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1645.1</v>
      </c>
      <c r="D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1682.82</v>
      </c>
      <c r="E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1682.6599999999999</v>
      </c>
      <c r="F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1682.6299999999999</v>
      </c>
      <c r="G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1682.58</v>
      </c>
      <c r="H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1662.96</v>
      </c>
      <c r="I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1997.81</v>
      </c>
      <c r="J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1964.22</v>
      </c>
      <c r="K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1807.9699999999998</v>
      </c>
      <c r="L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1787.56</v>
      </c>
      <c r="M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1808.29</v>
      </c>
      <c r="N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1829.2599999999998</v>
      </c>
      <c r="O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1829.1499999999999</v>
      </c>
      <c r="P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1851.37</v>
      </c>
      <c r="Q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1747.27</v>
      </c>
      <c r="R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1747.21</v>
      </c>
      <c r="S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1791.2199999999998</v>
      </c>
      <c r="T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1617.8799999999999</v>
      </c>
      <c r="U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1528.6599999999999</v>
      </c>
      <c r="V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1592.4199999999998</v>
      </c>
      <c r="W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1680.05</v>
      </c>
      <c r="X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1731.4</v>
      </c>
      <c r="Y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1510.67</v>
      </c>
    </row>
    <row r="68" spans="1:25" x14ac:dyDescent="0.2">
      <c r="A68" s="79">
        <f t="shared" si="1"/>
        <v>42630</v>
      </c>
      <c r="B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1656.1899999999998</v>
      </c>
      <c r="C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1695.9499999999998</v>
      </c>
      <c r="D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1739.4</v>
      </c>
      <c r="E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1739.27</v>
      </c>
      <c r="F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1739.13</v>
      </c>
      <c r="G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1716.99</v>
      </c>
      <c r="H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1674.98</v>
      </c>
      <c r="I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1602</v>
      </c>
      <c r="J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1498.9099999999999</v>
      </c>
      <c r="K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1875.85</v>
      </c>
      <c r="L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1831.67</v>
      </c>
      <c r="M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1853.46</v>
      </c>
      <c r="N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1853.3899999999999</v>
      </c>
      <c r="O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1899.9699999999998</v>
      </c>
      <c r="P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1875.9699999999998</v>
      </c>
      <c r="Q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1876.12</v>
      </c>
      <c r="R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1888.27</v>
      </c>
      <c r="S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1810.84</v>
      </c>
      <c r="T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1597.98</v>
      </c>
      <c r="U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1532.9299999999998</v>
      </c>
      <c r="V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1549.33</v>
      </c>
      <c r="W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1611.6299999999999</v>
      </c>
      <c r="X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1752.9699999999998</v>
      </c>
      <c r="Y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1490.33</v>
      </c>
    </row>
    <row r="69" spans="1:25" x14ac:dyDescent="0.2">
      <c r="A69" s="79">
        <f t="shared" si="1"/>
        <v>42631</v>
      </c>
      <c r="B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1637.6499999999999</v>
      </c>
      <c r="C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1675.75</v>
      </c>
      <c r="D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1739.4099999999999</v>
      </c>
      <c r="E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1739.24</v>
      </c>
      <c r="F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1739.21</v>
      </c>
      <c r="G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1717.1399999999999</v>
      </c>
      <c r="H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1675.35</v>
      </c>
      <c r="I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1675.33</v>
      </c>
      <c r="J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1554.6799999999998</v>
      </c>
      <c r="K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1924.8</v>
      </c>
      <c r="L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1900.09</v>
      </c>
      <c r="M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1876.52</v>
      </c>
      <c r="N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1876.6599999999999</v>
      </c>
      <c r="O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1912.6100000000001</v>
      </c>
      <c r="P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1951.07</v>
      </c>
      <c r="Q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1950.34</v>
      </c>
      <c r="R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1950.46</v>
      </c>
      <c r="S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1924.7599999999998</v>
      </c>
      <c r="T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1638.86</v>
      </c>
      <c r="U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1527.29</v>
      </c>
      <c r="V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1549.44</v>
      </c>
      <c r="W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1611.7399999999998</v>
      </c>
      <c r="X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1753</v>
      </c>
      <c r="Y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1490.62</v>
      </c>
    </row>
    <row r="70" spans="1:25" x14ac:dyDescent="0.2">
      <c r="A70" s="79">
        <f t="shared" si="1"/>
        <v>42632</v>
      </c>
      <c r="B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1601.75</v>
      </c>
      <c r="C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1644.73</v>
      </c>
      <c r="D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1682.35</v>
      </c>
      <c r="E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1682.32</v>
      </c>
      <c r="F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1682.34</v>
      </c>
      <c r="G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1682.57</v>
      </c>
      <c r="H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1644.46</v>
      </c>
      <c r="I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1923.3799999999999</v>
      </c>
      <c r="J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1911.34</v>
      </c>
      <c r="K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1767.4199999999998</v>
      </c>
      <c r="L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1712.42</v>
      </c>
      <c r="M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1730.07</v>
      </c>
      <c r="N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1786.97</v>
      </c>
      <c r="O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1767.31</v>
      </c>
      <c r="P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1757.73</v>
      </c>
      <c r="Q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1707.2399999999998</v>
      </c>
      <c r="R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1714.87</v>
      </c>
      <c r="S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1692.11</v>
      </c>
      <c r="T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1592.9699999999998</v>
      </c>
      <c r="U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1499.15</v>
      </c>
      <c r="V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1566.94</v>
      </c>
      <c r="W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1633.96</v>
      </c>
      <c r="X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1685.1799999999998</v>
      </c>
      <c r="Y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1507.94</v>
      </c>
    </row>
    <row r="71" spans="1:25" x14ac:dyDescent="0.2">
      <c r="A71" s="79">
        <f t="shared" si="1"/>
        <v>42633</v>
      </c>
      <c r="B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1578.06</v>
      </c>
      <c r="C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1610.34</v>
      </c>
      <c r="D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1644.86</v>
      </c>
      <c r="E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1663.23</v>
      </c>
      <c r="F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1663.1799999999998</v>
      </c>
      <c r="G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1626.7199999999998</v>
      </c>
      <c r="H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1600.92</v>
      </c>
      <c r="I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1922.8799999999999</v>
      </c>
      <c r="J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1850.51</v>
      </c>
      <c r="K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1747.75</v>
      </c>
      <c r="L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1711.98</v>
      </c>
      <c r="M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1694.97</v>
      </c>
      <c r="N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1747.6799999999998</v>
      </c>
      <c r="O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1747.87</v>
      </c>
      <c r="P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1747.87</v>
      </c>
      <c r="Q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1699.35</v>
      </c>
      <c r="R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1714.6599999999999</v>
      </c>
      <c r="S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1707.25</v>
      </c>
      <c r="T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1559.02</v>
      </c>
      <c r="U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1489.9099999999999</v>
      </c>
      <c r="V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1542.8999999999999</v>
      </c>
      <c r="W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1605.6</v>
      </c>
      <c r="X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1656.71</v>
      </c>
      <c r="Y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1547.2799999999997</v>
      </c>
    </row>
    <row r="72" spans="1:25" x14ac:dyDescent="0.2">
      <c r="A72" s="79">
        <f t="shared" si="1"/>
        <v>42634</v>
      </c>
      <c r="B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1577.7399999999998</v>
      </c>
      <c r="C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1609.9699999999998</v>
      </c>
      <c r="D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1644.6799999999998</v>
      </c>
      <c r="E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1663.1799999999998</v>
      </c>
      <c r="F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1663.1599999999999</v>
      </c>
      <c r="G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1626.8</v>
      </c>
      <c r="H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1600.86</v>
      </c>
      <c r="I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1923.19</v>
      </c>
      <c r="J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1911.34</v>
      </c>
      <c r="K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1807.79</v>
      </c>
      <c r="L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1767.47</v>
      </c>
      <c r="M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1787.4</v>
      </c>
      <c r="N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1829.35</v>
      </c>
      <c r="O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1840.4099999999999</v>
      </c>
      <c r="P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1807.74</v>
      </c>
      <c r="Q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1755.71</v>
      </c>
      <c r="R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1800.1399999999999</v>
      </c>
      <c r="S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1765.04</v>
      </c>
      <c r="T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1593.5299999999997</v>
      </c>
      <c r="U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1490.36</v>
      </c>
      <c r="V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1543.04</v>
      </c>
      <c r="W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1619.57</v>
      </c>
      <c r="X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1685.09</v>
      </c>
      <c r="Y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1517.92</v>
      </c>
    </row>
    <row r="73" spans="1:25" x14ac:dyDescent="0.2">
      <c r="A73" s="79">
        <f t="shared" si="1"/>
        <v>42635</v>
      </c>
      <c r="B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1593.56</v>
      </c>
      <c r="C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1626.92</v>
      </c>
      <c r="D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1663.11</v>
      </c>
      <c r="E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1682.32</v>
      </c>
      <c r="F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1682.09</v>
      </c>
      <c r="G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1662.82</v>
      </c>
      <c r="H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1592.83</v>
      </c>
      <c r="I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1923.35</v>
      </c>
      <c r="J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1911.09</v>
      </c>
      <c r="K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1829.08</v>
      </c>
      <c r="L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1797.5</v>
      </c>
      <c r="M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1807.92</v>
      </c>
      <c r="N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1851.74</v>
      </c>
      <c r="O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1851.59</v>
      </c>
      <c r="P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1840.4299999999998</v>
      </c>
      <c r="Q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1739.1599999999999</v>
      </c>
      <c r="R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1747.37</v>
      </c>
      <c r="S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1747.4899999999998</v>
      </c>
      <c r="T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1559.37</v>
      </c>
      <c r="U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1490.1599999999999</v>
      </c>
      <c r="V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1542.6599999999999</v>
      </c>
      <c r="W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1619.31</v>
      </c>
      <c r="X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1684.8600000000001</v>
      </c>
      <c r="Y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1516</v>
      </c>
    </row>
    <row r="74" spans="1:25" x14ac:dyDescent="0.2">
      <c r="A74" s="79">
        <f t="shared" si="1"/>
        <v>42636</v>
      </c>
      <c r="B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1593.4899999999998</v>
      </c>
      <c r="C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1626.9899999999998</v>
      </c>
      <c r="D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1663</v>
      </c>
      <c r="E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1682.37</v>
      </c>
      <c r="F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1682.04</v>
      </c>
      <c r="G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1662.5</v>
      </c>
      <c r="H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1592.4499999999998</v>
      </c>
      <c r="I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1923.6</v>
      </c>
      <c r="J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1979.52</v>
      </c>
      <c r="K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1912.6599999999999</v>
      </c>
      <c r="L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1912.87</v>
      </c>
      <c r="M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1912.6599999999999</v>
      </c>
      <c r="N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1912.34</v>
      </c>
      <c r="O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1912.23</v>
      </c>
      <c r="P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1912.29</v>
      </c>
      <c r="Q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1739.38</v>
      </c>
      <c r="R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1715.4899999999998</v>
      </c>
      <c r="S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1671.03</v>
      </c>
      <c r="T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1518.27</v>
      </c>
      <c r="U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1490.21</v>
      </c>
      <c r="V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1542.51</v>
      </c>
      <c r="W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1618.94</v>
      </c>
      <c r="X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1684.71</v>
      </c>
      <c r="Y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1515.9099999999999</v>
      </c>
    </row>
    <row r="75" spans="1:25" x14ac:dyDescent="0.2">
      <c r="A75" s="79">
        <f t="shared" si="1"/>
        <v>42637</v>
      </c>
      <c r="B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1618.59</v>
      </c>
      <c r="C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1674.61</v>
      </c>
      <c r="D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1694.52</v>
      </c>
      <c r="E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1715.6599999999999</v>
      </c>
      <c r="F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1715.6999999999998</v>
      </c>
      <c r="G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1694.37</v>
      </c>
      <c r="H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1654.4899999999998</v>
      </c>
      <c r="I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1636.6899999999998</v>
      </c>
      <c r="J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1525.73</v>
      </c>
      <c r="K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1876.2</v>
      </c>
      <c r="L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1831.65</v>
      </c>
      <c r="M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1831.56</v>
      </c>
      <c r="N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1876.1899999999998</v>
      </c>
      <c r="O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1900.02</v>
      </c>
      <c r="P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1925.2399999999998</v>
      </c>
      <c r="Q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1924.78</v>
      </c>
      <c r="R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1950.82</v>
      </c>
      <c r="S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1735.6</v>
      </c>
      <c r="T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1526.9299999999998</v>
      </c>
      <c r="U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1500.8</v>
      </c>
      <c r="V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1526.88</v>
      </c>
      <c r="W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1598.19</v>
      </c>
      <c r="X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1716.7399999999998</v>
      </c>
      <c r="Y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1505.53</v>
      </c>
    </row>
    <row r="76" spans="1:25" x14ac:dyDescent="0.2">
      <c r="A76" s="79">
        <f t="shared" si="1"/>
        <v>42638</v>
      </c>
      <c r="B76" s="13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1636.82</v>
      </c>
      <c r="C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1674.63</v>
      </c>
      <c r="D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1694.75</v>
      </c>
      <c r="E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1715.78</v>
      </c>
      <c r="F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1715.74</v>
      </c>
      <c r="G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1694.81</v>
      </c>
      <c r="H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1674.3600000000001</v>
      </c>
      <c r="I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1618.62</v>
      </c>
      <c r="J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1546.98</v>
      </c>
      <c r="K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2098.9</v>
      </c>
      <c r="L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2098.92</v>
      </c>
      <c r="M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2099.0699999999997</v>
      </c>
      <c r="N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2098.87</v>
      </c>
      <c r="O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2098.7200000000003</v>
      </c>
      <c r="P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1950.1999999999998</v>
      </c>
      <c r="Q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1950.19</v>
      </c>
      <c r="R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1752.1399999999999</v>
      </c>
      <c r="S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1668.42</v>
      </c>
      <c r="T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1494.9899999999998</v>
      </c>
      <c r="U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1492.79</v>
      </c>
      <c r="V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1505.59</v>
      </c>
      <c r="W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1560.49</v>
      </c>
      <c r="X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1652.92</v>
      </c>
      <c r="Y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1526.46</v>
      </c>
    </row>
    <row r="77" spans="1:25" x14ac:dyDescent="0.2">
      <c r="A77" s="79">
        <f t="shared" si="1"/>
        <v>42639</v>
      </c>
      <c r="B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1593.32</v>
      </c>
      <c r="C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1626.4499999999998</v>
      </c>
      <c r="D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1644.1399999999999</v>
      </c>
      <c r="E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1644.06</v>
      </c>
      <c r="F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1662.55</v>
      </c>
      <c r="G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1662.6699999999998</v>
      </c>
      <c r="H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1577.06</v>
      </c>
      <c r="I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1878.97</v>
      </c>
      <c r="J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1979.74</v>
      </c>
      <c r="K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1853.1999999999998</v>
      </c>
      <c r="L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1819.8799999999999</v>
      </c>
      <c r="M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1830.9199999999998</v>
      </c>
      <c r="N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1925.7199999999998</v>
      </c>
      <c r="O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1925.3999999999999</v>
      </c>
      <c r="P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1925.2999999999997</v>
      </c>
      <c r="Q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1819.4</v>
      </c>
      <c r="R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1715.72</v>
      </c>
      <c r="S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1559.53</v>
      </c>
      <c r="T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1497.85</v>
      </c>
      <c r="U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1524.82</v>
      </c>
      <c r="V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1509.4699999999998</v>
      </c>
      <c r="W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1566.73</v>
      </c>
      <c r="X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1605.07</v>
      </c>
      <c r="Y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1535.6799999999998</v>
      </c>
    </row>
    <row r="78" spans="1:25" x14ac:dyDescent="0.2">
      <c r="A78" s="79">
        <f t="shared" si="1"/>
        <v>42640</v>
      </c>
      <c r="B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1579.31</v>
      </c>
      <c r="C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1610.79</v>
      </c>
      <c r="D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1627.36</v>
      </c>
      <c r="E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1627.27</v>
      </c>
      <c r="F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1645.6399999999999</v>
      </c>
      <c r="G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1645.3799999999999</v>
      </c>
      <c r="H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1563.1799999999998</v>
      </c>
      <c r="I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1859.34</v>
      </c>
      <c r="J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1952.3899999999999</v>
      </c>
      <c r="K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1688.4099999999999</v>
      </c>
      <c r="L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1664.44</v>
      </c>
      <c r="M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1672.5</v>
      </c>
      <c r="N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1696.44</v>
      </c>
      <c r="O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1696.29</v>
      </c>
      <c r="P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1663.71</v>
      </c>
      <c r="Q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1617.85</v>
      </c>
      <c r="R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1599.92</v>
      </c>
      <c r="S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1549.62</v>
      </c>
      <c r="T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1505.27</v>
      </c>
      <c r="U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1498.33</v>
      </c>
      <c r="V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1499.54</v>
      </c>
      <c r="W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1562.01</v>
      </c>
      <c r="X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1631.1599999999999</v>
      </c>
      <c r="Y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1542.85</v>
      </c>
    </row>
    <row r="79" spans="1:25" x14ac:dyDescent="0.2">
      <c r="A79" s="79">
        <f t="shared" si="1"/>
        <v>42641</v>
      </c>
      <c r="B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1521.37</v>
      </c>
      <c r="C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1494.5</v>
      </c>
      <c r="D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1526.8600000000001</v>
      </c>
      <c r="E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1547.73</v>
      </c>
      <c r="F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1548</v>
      </c>
      <c r="G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1526.99</v>
      </c>
      <c r="H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1506.8</v>
      </c>
      <c r="I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1708.06</v>
      </c>
      <c r="J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1679.67</v>
      </c>
      <c r="K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1579.4699999999998</v>
      </c>
      <c r="L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1566.6699999999998</v>
      </c>
      <c r="M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1585.94</v>
      </c>
      <c r="N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1626.6999999999998</v>
      </c>
      <c r="O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1648.8799999999999</v>
      </c>
      <c r="P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1648.87</v>
      </c>
      <c r="Q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1630.87</v>
      </c>
      <c r="R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1631.09</v>
      </c>
      <c r="S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1577.52</v>
      </c>
      <c r="T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1561.6</v>
      </c>
      <c r="U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1610.35</v>
      </c>
      <c r="V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1570.88</v>
      </c>
      <c r="W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1505.06</v>
      </c>
      <c r="X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1548.6699999999998</v>
      </c>
      <c r="Y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1669.21</v>
      </c>
    </row>
    <row r="80" spans="1:25" x14ac:dyDescent="0.2">
      <c r="A80" s="79">
        <f t="shared" si="1"/>
        <v>42642</v>
      </c>
      <c r="B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1508.28</v>
      </c>
      <c r="C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1495.4499999999998</v>
      </c>
      <c r="D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1519.73</v>
      </c>
      <c r="E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1533.1499999999999</v>
      </c>
      <c r="F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1533.38</v>
      </c>
      <c r="G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1506.9899999999998</v>
      </c>
      <c r="H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1504.01</v>
      </c>
      <c r="I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1747.46</v>
      </c>
      <c r="J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1712.8799999999999</v>
      </c>
      <c r="K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1592.07</v>
      </c>
      <c r="L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1598.6399999999999</v>
      </c>
      <c r="M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1598.61</v>
      </c>
      <c r="N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1633.06</v>
      </c>
      <c r="O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1647.9499999999998</v>
      </c>
      <c r="P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1648.47</v>
      </c>
      <c r="Q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1605.52</v>
      </c>
      <c r="R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1605.92</v>
      </c>
      <c r="S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1519.13</v>
      </c>
      <c r="T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1610.48</v>
      </c>
      <c r="U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1588.84</v>
      </c>
      <c r="V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1541.54</v>
      </c>
      <c r="W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1522.4499999999998</v>
      </c>
      <c r="X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1527.61</v>
      </c>
      <c r="Y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1613.3899999999999</v>
      </c>
    </row>
    <row r="81" spans="1:27" x14ac:dyDescent="0.2">
      <c r="A81" s="79">
        <f t="shared" ref="A81:A82" si="2">A44</f>
        <v>42643</v>
      </c>
      <c r="B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1507.6399999999999</v>
      </c>
      <c r="C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1519.77</v>
      </c>
      <c r="D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1547.58</v>
      </c>
      <c r="E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1562.28</v>
      </c>
      <c r="F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1562.5</v>
      </c>
      <c r="G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1533.6</v>
      </c>
      <c r="H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1495.59</v>
      </c>
      <c r="I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1764.4899999999998</v>
      </c>
      <c r="J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1749.52</v>
      </c>
      <c r="K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1648.76</v>
      </c>
      <c r="L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1619.57</v>
      </c>
      <c r="M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1619.46</v>
      </c>
      <c r="N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1619.35</v>
      </c>
      <c r="O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1633.7399999999998</v>
      </c>
      <c r="P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1605.4199999999998</v>
      </c>
      <c r="Q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1527.52</v>
      </c>
      <c r="R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1498.6399999999999</v>
      </c>
      <c r="S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1522.6899999999998</v>
      </c>
      <c r="T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1613.31</v>
      </c>
      <c r="U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1615.12</v>
      </c>
      <c r="V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1550.84</v>
      </c>
      <c r="W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1506.1399999999999</v>
      </c>
      <c r="X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1548.17</v>
      </c>
      <c r="Y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1639.9299999999998</v>
      </c>
    </row>
    <row r="82" spans="1:27" hidden="1" x14ac:dyDescent="0.2">
      <c r="A82" s="79">
        <f t="shared" si="2"/>
        <v>42644</v>
      </c>
      <c r="B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C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D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E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F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G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H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I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J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K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L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M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N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O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P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Q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R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S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T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U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V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W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X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Y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</row>
    <row r="83" spans="1:27" x14ac:dyDescent="0.2">
      <c r="A83" s="85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</row>
    <row r="84" spans="1:27" x14ac:dyDescent="0.25">
      <c r="A84" s="87" t="s">
        <v>151</v>
      </c>
    </row>
    <row r="85" spans="1:27" ht="12.75" x14ac:dyDescent="0.2">
      <c r="A85" s="167" t="s">
        <v>48</v>
      </c>
      <c r="B85" s="170" t="s">
        <v>121</v>
      </c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2"/>
    </row>
    <row r="86" spans="1:27" ht="12.75" x14ac:dyDescent="0.2">
      <c r="A86" s="168"/>
      <c r="B86" s="173"/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5"/>
    </row>
    <row r="87" spans="1:27" ht="12.75" customHeight="1" x14ac:dyDescent="0.2">
      <c r="A87" s="168"/>
      <c r="B87" s="176" t="s">
        <v>122</v>
      </c>
      <c r="C87" s="165" t="s">
        <v>123</v>
      </c>
      <c r="D87" s="165" t="s">
        <v>124</v>
      </c>
      <c r="E87" s="165" t="s">
        <v>125</v>
      </c>
      <c r="F87" s="165" t="s">
        <v>126</v>
      </c>
      <c r="G87" s="165" t="s">
        <v>127</v>
      </c>
      <c r="H87" s="165" t="s">
        <v>128</v>
      </c>
      <c r="I87" s="165" t="s">
        <v>129</v>
      </c>
      <c r="J87" s="165" t="s">
        <v>130</v>
      </c>
      <c r="K87" s="165" t="s">
        <v>131</v>
      </c>
      <c r="L87" s="165" t="s">
        <v>132</v>
      </c>
      <c r="M87" s="165" t="s">
        <v>133</v>
      </c>
      <c r="N87" s="178" t="s">
        <v>134</v>
      </c>
      <c r="O87" s="165" t="s">
        <v>135</v>
      </c>
      <c r="P87" s="165" t="s">
        <v>136</v>
      </c>
      <c r="Q87" s="165" t="s">
        <v>137</v>
      </c>
      <c r="R87" s="165" t="s">
        <v>138</v>
      </c>
      <c r="S87" s="165" t="s">
        <v>139</v>
      </c>
      <c r="T87" s="165" t="s">
        <v>140</v>
      </c>
      <c r="U87" s="165" t="s">
        <v>141</v>
      </c>
      <c r="V87" s="165" t="s">
        <v>142</v>
      </c>
      <c r="W87" s="165" t="s">
        <v>143</v>
      </c>
      <c r="X87" s="165" t="s">
        <v>144</v>
      </c>
      <c r="Y87" s="165" t="s">
        <v>145</v>
      </c>
    </row>
    <row r="88" spans="1:27" ht="11.25" customHeight="1" x14ac:dyDescent="0.2">
      <c r="A88" s="169"/>
      <c r="B88" s="177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79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</row>
    <row r="89" spans="1:27" ht="18.75" customHeight="1" x14ac:dyDescent="0.2">
      <c r="A89" s="79">
        <f t="shared" ref="A89:A117" si="3">A52</f>
        <v>42614</v>
      </c>
      <c r="B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1526.62</v>
      </c>
      <c r="C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1585.79</v>
      </c>
      <c r="D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1655.82</v>
      </c>
      <c r="E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1675.1399999999999</v>
      </c>
      <c r="F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1695.34</v>
      </c>
      <c r="G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1715.9099999999999</v>
      </c>
      <c r="H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1655.6299999999999</v>
      </c>
      <c r="I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2012.79</v>
      </c>
      <c r="J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1941.62</v>
      </c>
      <c r="K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1766.85</v>
      </c>
      <c r="L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1719.4899999999998</v>
      </c>
      <c r="M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1719.75</v>
      </c>
      <c r="N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1720.21</v>
      </c>
      <c r="O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1720.6</v>
      </c>
      <c r="P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1720.8</v>
      </c>
      <c r="Q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1645.9499999999998</v>
      </c>
      <c r="R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1646.17</v>
      </c>
      <c r="S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1681.4099999999999</v>
      </c>
      <c r="T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1675.5</v>
      </c>
      <c r="U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1543.34</v>
      </c>
      <c r="V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1569.55</v>
      </c>
      <c r="W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1623.29</v>
      </c>
      <c r="X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1659.2399999999998</v>
      </c>
      <c r="Y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1495.17</v>
      </c>
      <c r="AA89" s="80"/>
    </row>
    <row r="90" spans="1:27" x14ac:dyDescent="0.2">
      <c r="A90" s="79">
        <f t="shared" si="3"/>
        <v>42615</v>
      </c>
      <c r="B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1539.7399999999998</v>
      </c>
      <c r="C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1602.12</v>
      </c>
      <c r="D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1665.2599999999998</v>
      </c>
      <c r="E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1636.9</v>
      </c>
      <c r="F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1674.71</v>
      </c>
      <c r="G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1716.37</v>
      </c>
      <c r="H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1655.81</v>
      </c>
      <c r="I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2012.73</v>
      </c>
      <c r="J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1941.9399999999998</v>
      </c>
      <c r="K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1767.9499999999998</v>
      </c>
      <c r="L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1739.6399999999999</v>
      </c>
      <c r="M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1740.5</v>
      </c>
      <c r="N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1739.85</v>
      </c>
      <c r="O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1739.57</v>
      </c>
      <c r="P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1739.71</v>
      </c>
      <c r="Q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1660.35</v>
      </c>
      <c r="R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1660.5</v>
      </c>
      <c r="S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1682.06</v>
      </c>
      <c r="T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1675.26</v>
      </c>
      <c r="U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1528.6999999999998</v>
      </c>
      <c r="V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1570.42</v>
      </c>
      <c r="W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1631.48</v>
      </c>
      <c r="X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1689.07</v>
      </c>
      <c r="Y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1495.92</v>
      </c>
    </row>
    <row r="91" spans="1:27" x14ac:dyDescent="0.2">
      <c r="A91" s="79">
        <f t="shared" si="3"/>
        <v>42616</v>
      </c>
      <c r="B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1594.12</v>
      </c>
      <c r="C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1648.2799999999997</v>
      </c>
      <c r="D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1687.6599999999999</v>
      </c>
      <c r="E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1709.12</v>
      </c>
      <c r="F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1731.79</v>
      </c>
      <c r="G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1732.54</v>
      </c>
      <c r="H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1630.3199999999997</v>
      </c>
      <c r="I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1485.3</v>
      </c>
      <c r="J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1502.6299999999999</v>
      </c>
      <c r="K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1790.19</v>
      </c>
      <c r="L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1800.6999999999998</v>
      </c>
      <c r="M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1801.4199999999998</v>
      </c>
      <c r="N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1800.1599999999999</v>
      </c>
      <c r="O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1800.08</v>
      </c>
      <c r="P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1800.29</v>
      </c>
      <c r="Q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1800.25</v>
      </c>
      <c r="R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1800.5</v>
      </c>
      <c r="S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1761.24</v>
      </c>
      <c r="T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1691</v>
      </c>
      <c r="U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1588.1799999999998</v>
      </c>
      <c r="V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1562.8</v>
      </c>
      <c r="W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1642.96</v>
      </c>
      <c r="X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1799.9199999999998</v>
      </c>
      <c r="Y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1472.4299999999998</v>
      </c>
    </row>
    <row r="92" spans="1:27" x14ac:dyDescent="0.2">
      <c r="A92" s="79">
        <f t="shared" si="3"/>
        <v>42617</v>
      </c>
      <c r="B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1595.47</v>
      </c>
      <c r="C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1648.79</v>
      </c>
      <c r="D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1688.9099999999999</v>
      </c>
      <c r="E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1709.94</v>
      </c>
      <c r="F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1732.4699999999998</v>
      </c>
      <c r="G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1733.35</v>
      </c>
      <c r="H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1630.78</v>
      </c>
      <c r="I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1486.36</v>
      </c>
      <c r="J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1483.61</v>
      </c>
      <c r="K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1843.69</v>
      </c>
      <c r="L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1821.44</v>
      </c>
      <c r="M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1822.11</v>
      </c>
      <c r="N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1822.11</v>
      </c>
      <c r="O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1822</v>
      </c>
      <c r="P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1866.25</v>
      </c>
      <c r="Q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1866.69</v>
      </c>
      <c r="R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1866.7199999999998</v>
      </c>
      <c r="S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1801.6</v>
      </c>
      <c r="T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1700.25</v>
      </c>
      <c r="U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1602.2399999999998</v>
      </c>
      <c r="V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1616.04</v>
      </c>
      <c r="W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1674.88</v>
      </c>
      <c r="X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1822.76</v>
      </c>
      <c r="Y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1506.7199999999998</v>
      </c>
    </row>
    <row r="93" spans="1:27" x14ac:dyDescent="0.2">
      <c r="A93" s="79">
        <f t="shared" si="3"/>
        <v>42618</v>
      </c>
      <c r="B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1541.62</v>
      </c>
      <c r="C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1603.77</v>
      </c>
      <c r="D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1666.6499999999999</v>
      </c>
      <c r="E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1656.87</v>
      </c>
      <c r="F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1676.81</v>
      </c>
      <c r="G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1677.11</v>
      </c>
      <c r="H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1603.75</v>
      </c>
      <c r="I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1914.81</v>
      </c>
      <c r="J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1945.77</v>
      </c>
      <c r="K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1801.3899999999999</v>
      </c>
      <c r="L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1741.6</v>
      </c>
      <c r="M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1723.1</v>
      </c>
      <c r="N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1741.56</v>
      </c>
      <c r="O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1780.57</v>
      </c>
      <c r="P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1780.55</v>
      </c>
      <c r="Q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1706.1</v>
      </c>
      <c r="R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1690.77</v>
      </c>
      <c r="S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1683.6499999999999</v>
      </c>
      <c r="T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1622.06</v>
      </c>
      <c r="U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1530.0099999999998</v>
      </c>
      <c r="V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1598.59</v>
      </c>
      <c r="W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1656.9499999999998</v>
      </c>
      <c r="X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1738.57</v>
      </c>
      <c r="Y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1476.9299999999998</v>
      </c>
    </row>
    <row r="94" spans="1:27" x14ac:dyDescent="0.2">
      <c r="A94" s="79">
        <f t="shared" si="3"/>
        <v>42619</v>
      </c>
      <c r="B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1579.59</v>
      </c>
      <c r="C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1620.7799999999997</v>
      </c>
      <c r="D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1666.8799999999999</v>
      </c>
      <c r="E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1676.4399999999998</v>
      </c>
      <c r="F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1638.21</v>
      </c>
      <c r="G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1676.48</v>
      </c>
      <c r="H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1629.3899999999999</v>
      </c>
      <c r="I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1936.69</v>
      </c>
      <c r="J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1970.97</v>
      </c>
      <c r="K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1821.1799999999998</v>
      </c>
      <c r="L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1800.03</v>
      </c>
      <c r="M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1800.02</v>
      </c>
      <c r="N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1821.6999999999998</v>
      </c>
      <c r="O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1821.55</v>
      </c>
      <c r="P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1821.69</v>
      </c>
      <c r="Q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1721.09</v>
      </c>
      <c r="R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1763.4</v>
      </c>
      <c r="S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1790.19</v>
      </c>
      <c r="T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1721.5099999999998</v>
      </c>
      <c r="U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1528.56</v>
      </c>
      <c r="V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1570.62</v>
      </c>
      <c r="W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1639.9</v>
      </c>
      <c r="X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1689.46</v>
      </c>
      <c r="Y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1486.56</v>
      </c>
    </row>
    <row r="95" spans="1:27" x14ac:dyDescent="0.2">
      <c r="A95" s="79">
        <f t="shared" si="3"/>
        <v>42620</v>
      </c>
      <c r="B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1579.5</v>
      </c>
      <c r="C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1620.81</v>
      </c>
      <c r="D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1666.8799999999999</v>
      </c>
      <c r="E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1676.4399999999998</v>
      </c>
      <c r="F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1656.94</v>
      </c>
      <c r="G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1676.49</v>
      </c>
      <c r="H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1628.99</v>
      </c>
      <c r="I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1936.4499999999998</v>
      </c>
      <c r="J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1970.96</v>
      </c>
      <c r="K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1821</v>
      </c>
      <c r="L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1799.81</v>
      </c>
      <c r="M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1779.09</v>
      </c>
      <c r="N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1821.17</v>
      </c>
      <c r="O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1820.92</v>
      </c>
      <c r="P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1821.33</v>
      </c>
      <c r="Q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1705.1499999999999</v>
      </c>
      <c r="R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1690</v>
      </c>
      <c r="S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1721.35</v>
      </c>
      <c r="T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1661.1999999999998</v>
      </c>
      <c r="U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1518.33</v>
      </c>
      <c r="V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1570.6799999999998</v>
      </c>
      <c r="W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1639.85</v>
      </c>
      <c r="X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1689.31</v>
      </c>
      <c r="Y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1490.2599999999998</v>
      </c>
    </row>
    <row r="96" spans="1:27" x14ac:dyDescent="0.2">
      <c r="A96" s="79">
        <f t="shared" si="3"/>
        <v>42621</v>
      </c>
      <c r="B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1572.6399999999999</v>
      </c>
      <c r="C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1640.13</v>
      </c>
      <c r="D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1678.28</v>
      </c>
      <c r="E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1688.27</v>
      </c>
      <c r="F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1688.2199999999998</v>
      </c>
      <c r="G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1698.51</v>
      </c>
      <c r="H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1622.12</v>
      </c>
      <c r="I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1927.62</v>
      </c>
      <c r="J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1919.4199999999998</v>
      </c>
      <c r="K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1801.12</v>
      </c>
      <c r="L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1770.86</v>
      </c>
      <c r="M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1780.61</v>
      </c>
      <c r="N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1822.9099999999999</v>
      </c>
      <c r="O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1822.52</v>
      </c>
      <c r="P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1800.85</v>
      </c>
      <c r="Q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1705.79</v>
      </c>
      <c r="R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1705.99</v>
      </c>
      <c r="S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1721.94</v>
      </c>
      <c r="T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1621.63</v>
      </c>
      <c r="U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1509.3</v>
      </c>
      <c r="V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1558.6399999999999</v>
      </c>
      <c r="W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1641.04</v>
      </c>
      <c r="X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1706.17</v>
      </c>
      <c r="Y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1478.6999999999998</v>
      </c>
    </row>
    <row r="97" spans="1:25" x14ac:dyDescent="0.2">
      <c r="A97" s="79">
        <f t="shared" si="3"/>
        <v>42622</v>
      </c>
      <c r="B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1572.61</v>
      </c>
      <c r="C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1639.81</v>
      </c>
      <c r="D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1677.86</v>
      </c>
      <c r="E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1688.05</v>
      </c>
      <c r="F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1688.04</v>
      </c>
      <c r="G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1698.31</v>
      </c>
      <c r="H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1639.76</v>
      </c>
      <c r="I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1926.79</v>
      </c>
      <c r="J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1918.75</v>
      </c>
      <c r="K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1801.32</v>
      </c>
      <c r="L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1770.77</v>
      </c>
      <c r="M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1741.49</v>
      </c>
      <c r="N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1760.4899999999998</v>
      </c>
      <c r="O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1760.31</v>
      </c>
      <c r="P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1760.33</v>
      </c>
      <c r="Q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1690.6299999999999</v>
      </c>
      <c r="R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1706.63</v>
      </c>
      <c r="S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1738.9499999999998</v>
      </c>
      <c r="T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1661.8899999999999</v>
      </c>
      <c r="U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1509.65</v>
      </c>
      <c r="V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1558.98</v>
      </c>
      <c r="W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1641.25</v>
      </c>
      <c r="X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1706.44</v>
      </c>
      <c r="Y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1477.9299999999998</v>
      </c>
    </row>
    <row r="98" spans="1:25" x14ac:dyDescent="0.2">
      <c r="A98" s="79">
        <f t="shared" si="3"/>
        <v>42623</v>
      </c>
      <c r="B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1633.25</v>
      </c>
      <c r="C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1692.1399999999999</v>
      </c>
      <c r="D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1736.1799999999998</v>
      </c>
      <c r="E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1759.84</v>
      </c>
      <c r="F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1747.87</v>
      </c>
      <c r="G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1759.6799999999998</v>
      </c>
      <c r="H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1691.67</v>
      </c>
      <c r="I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1534.8600000000001</v>
      </c>
      <c r="J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1494.1999999999998</v>
      </c>
      <c r="K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1803.19</v>
      </c>
      <c r="L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1803.76</v>
      </c>
      <c r="M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1783.1999999999998</v>
      </c>
      <c r="N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1824.65</v>
      </c>
      <c r="O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1824.6799999999998</v>
      </c>
      <c r="P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1803.59</v>
      </c>
      <c r="Q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1858.03</v>
      </c>
      <c r="R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1857.9699999999998</v>
      </c>
      <c r="S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1893.5299999999997</v>
      </c>
      <c r="T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1668.55</v>
      </c>
      <c r="U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1513.4299999999998</v>
      </c>
      <c r="V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1518.9899999999998</v>
      </c>
      <c r="W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1577.34</v>
      </c>
      <c r="X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1709.2599999999998</v>
      </c>
      <c r="Y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1492.11</v>
      </c>
    </row>
    <row r="99" spans="1:25" x14ac:dyDescent="0.2">
      <c r="A99" s="79">
        <f t="shared" si="3"/>
        <v>42624</v>
      </c>
      <c r="B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1633.27</v>
      </c>
      <c r="C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1703.01</v>
      </c>
      <c r="D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1747.87</v>
      </c>
      <c r="E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1759.63</v>
      </c>
      <c r="F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1747.87</v>
      </c>
      <c r="G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1784.79</v>
      </c>
      <c r="H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1713.44</v>
      </c>
      <c r="I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1671.67</v>
      </c>
      <c r="J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1565.3899999999999</v>
      </c>
      <c r="K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1971.32</v>
      </c>
      <c r="L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1893.1599999999999</v>
      </c>
      <c r="M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1857.71</v>
      </c>
      <c r="N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1857.67</v>
      </c>
      <c r="O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1893.09</v>
      </c>
      <c r="P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1892.9699999999998</v>
      </c>
      <c r="Q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1858.02</v>
      </c>
      <c r="R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1858.35</v>
      </c>
      <c r="S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1893.86</v>
      </c>
      <c r="T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1645.5</v>
      </c>
      <c r="U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1529.56</v>
      </c>
      <c r="V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1541.7399999999998</v>
      </c>
      <c r="W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1610.9899999999998</v>
      </c>
      <c r="X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1755.2999999999997</v>
      </c>
      <c r="Y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1473.9499999999998</v>
      </c>
    </row>
    <row r="100" spans="1:25" x14ac:dyDescent="0.2">
      <c r="A100" s="79">
        <f t="shared" si="3"/>
        <v>42625</v>
      </c>
      <c r="B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1572.96</v>
      </c>
      <c r="C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1640.33</v>
      </c>
      <c r="D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1678.1499999999999</v>
      </c>
      <c r="E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1698.49</v>
      </c>
      <c r="F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1688.37</v>
      </c>
      <c r="G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1719.9699999999998</v>
      </c>
      <c r="H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1639.87</v>
      </c>
      <c r="I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1976.59</v>
      </c>
      <c r="J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1918.1399999999999</v>
      </c>
      <c r="K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1800.57</v>
      </c>
      <c r="L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1760.34</v>
      </c>
      <c r="M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1741.08</v>
      </c>
      <c r="N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1760.07</v>
      </c>
      <c r="O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1780.08</v>
      </c>
      <c r="P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1800.96</v>
      </c>
      <c r="Q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1706.55</v>
      </c>
      <c r="R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1738.87</v>
      </c>
      <c r="S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1782.6999999999998</v>
      </c>
      <c r="T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1676.31</v>
      </c>
      <c r="U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1518.7199999999998</v>
      </c>
      <c r="V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1571.69</v>
      </c>
      <c r="W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1656.1999999999998</v>
      </c>
      <c r="X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1722.1799999999998</v>
      </c>
      <c r="Y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1477.48</v>
      </c>
    </row>
    <row r="101" spans="1:25" x14ac:dyDescent="0.2">
      <c r="A101" s="79">
        <f t="shared" si="3"/>
        <v>42626</v>
      </c>
      <c r="B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1580.74</v>
      </c>
      <c r="C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1622.37</v>
      </c>
      <c r="D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1640.42</v>
      </c>
      <c r="E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1659.11</v>
      </c>
      <c r="F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1658.98</v>
      </c>
      <c r="G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1678.5</v>
      </c>
      <c r="H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1604.78</v>
      </c>
      <c r="I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1938.94</v>
      </c>
      <c r="J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1892.4299999999998</v>
      </c>
      <c r="K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1760.27</v>
      </c>
      <c r="L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1705.44</v>
      </c>
      <c r="M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1705.1499999999999</v>
      </c>
      <c r="N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1722.74</v>
      </c>
      <c r="O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1731.6899999999998</v>
      </c>
      <c r="P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1731.81</v>
      </c>
      <c r="Q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1691.08</v>
      </c>
      <c r="R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1691.1899999999998</v>
      </c>
      <c r="S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1722.59</v>
      </c>
      <c r="T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1572.87</v>
      </c>
      <c r="U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1499.76</v>
      </c>
      <c r="V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1546.9199999999998</v>
      </c>
      <c r="W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1625.6999999999998</v>
      </c>
      <c r="X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1675.75</v>
      </c>
      <c r="Y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1495.2199999999998</v>
      </c>
    </row>
    <row r="102" spans="1:25" x14ac:dyDescent="0.2">
      <c r="A102" s="79">
        <f t="shared" si="3"/>
        <v>42627</v>
      </c>
      <c r="B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1581.3899999999999</v>
      </c>
      <c r="C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1623.26</v>
      </c>
      <c r="D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1659.86</v>
      </c>
      <c r="E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1641.08</v>
      </c>
      <c r="F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1659.77</v>
      </c>
      <c r="G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1659.6799999999998</v>
      </c>
      <c r="H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1605.71</v>
      </c>
      <c r="I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1916.06</v>
      </c>
      <c r="J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1893.35</v>
      </c>
      <c r="K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1723.26</v>
      </c>
      <c r="L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1680.3600000000001</v>
      </c>
      <c r="M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1671.76</v>
      </c>
      <c r="N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1723.21</v>
      </c>
      <c r="O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1723.26</v>
      </c>
      <c r="P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1723.19</v>
      </c>
      <c r="Q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1662.29</v>
      </c>
      <c r="R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1676.73</v>
      </c>
      <c r="S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1723.29</v>
      </c>
      <c r="T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1597.11</v>
      </c>
      <c r="U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1510.07</v>
      </c>
      <c r="V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1571.8</v>
      </c>
      <c r="W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1656.1299999999999</v>
      </c>
      <c r="X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1706.1</v>
      </c>
      <c r="Y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1488.75</v>
      </c>
    </row>
    <row r="103" spans="1:25" x14ac:dyDescent="0.2">
      <c r="A103" s="79">
        <f t="shared" si="3"/>
        <v>42628</v>
      </c>
      <c r="B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1581.29</v>
      </c>
      <c r="C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1623.05</v>
      </c>
      <c r="D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1659.7999999999997</v>
      </c>
      <c r="E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1659.6699999999998</v>
      </c>
      <c r="F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1659.52</v>
      </c>
      <c r="G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1659.59</v>
      </c>
      <c r="H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1640.27</v>
      </c>
      <c r="I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1964.51</v>
      </c>
      <c r="J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1932.55</v>
      </c>
      <c r="K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1780.9099999999999</v>
      </c>
      <c r="L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1761.6100000000001</v>
      </c>
      <c r="M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1781.19</v>
      </c>
      <c r="N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1801.92</v>
      </c>
      <c r="O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1801.9099999999999</v>
      </c>
      <c r="P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1823.4899999999998</v>
      </c>
      <c r="Q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1722.8600000000001</v>
      </c>
      <c r="R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1722.9299999999998</v>
      </c>
      <c r="S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1765.12</v>
      </c>
      <c r="T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1597.21</v>
      </c>
      <c r="U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1510.2799999999997</v>
      </c>
      <c r="V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1572.2399999999998</v>
      </c>
      <c r="W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1656.3899999999999</v>
      </c>
      <c r="X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1706.1</v>
      </c>
      <c r="Y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1494.69</v>
      </c>
    </row>
    <row r="104" spans="1:25" x14ac:dyDescent="0.2">
      <c r="A104" s="79">
        <f t="shared" si="3"/>
        <v>42629</v>
      </c>
      <c r="B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1581.56</v>
      </c>
      <c r="C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1623.4499999999998</v>
      </c>
      <c r="D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1660.01</v>
      </c>
      <c r="E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1659.85</v>
      </c>
      <c r="F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1659.81</v>
      </c>
      <c r="G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1659.77</v>
      </c>
      <c r="H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1640.75</v>
      </c>
      <c r="I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1965.29</v>
      </c>
      <c r="J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1932.74</v>
      </c>
      <c r="K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1781.29</v>
      </c>
      <c r="L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1761.51</v>
      </c>
      <c r="M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1781.6</v>
      </c>
      <c r="N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1801.9299999999998</v>
      </c>
      <c r="O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1801.83</v>
      </c>
      <c r="P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1823.36</v>
      </c>
      <c r="Q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1722.46</v>
      </c>
      <c r="R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1722.4099999999999</v>
      </c>
      <c r="S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1765.06</v>
      </c>
      <c r="T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1597.0699999999997</v>
      </c>
      <c r="U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1510.59</v>
      </c>
      <c r="V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1572.3799999999999</v>
      </c>
      <c r="W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1657.31</v>
      </c>
      <c r="X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1707.09</v>
      </c>
      <c r="Y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1493.1599999999999</v>
      </c>
    </row>
    <row r="105" spans="1:25" x14ac:dyDescent="0.2">
      <c r="A105" s="79">
        <f t="shared" si="3"/>
        <v>42630</v>
      </c>
      <c r="B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1634.1999999999998</v>
      </c>
      <c r="C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1672.73</v>
      </c>
      <c r="D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1714.84</v>
      </c>
      <c r="E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1714.7199999999998</v>
      </c>
      <c r="F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1714.58</v>
      </c>
      <c r="G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1693.12</v>
      </c>
      <c r="H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1652.3999999999999</v>
      </c>
      <c r="I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1581.67</v>
      </c>
      <c r="J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1481.7599999999998</v>
      </c>
      <c r="K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1847.09</v>
      </c>
      <c r="L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1804.27</v>
      </c>
      <c r="M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1825.3799999999999</v>
      </c>
      <c r="N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1825.32</v>
      </c>
      <c r="O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1870.46</v>
      </c>
      <c r="P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1847.1999999999998</v>
      </c>
      <c r="Q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1847.34</v>
      </c>
      <c r="R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1859.12</v>
      </c>
      <c r="S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1784.08</v>
      </c>
      <c r="T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1577.78</v>
      </c>
      <c r="U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1514.73</v>
      </c>
      <c r="V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1530.62</v>
      </c>
      <c r="W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1591.0099999999998</v>
      </c>
      <c r="X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1727.99</v>
      </c>
      <c r="Y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1473.44</v>
      </c>
    </row>
    <row r="106" spans="1:25" x14ac:dyDescent="0.2">
      <c r="A106" s="79">
        <f t="shared" si="3"/>
        <v>42631</v>
      </c>
      <c r="B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1616.23</v>
      </c>
      <c r="C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1653.15</v>
      </c>
      <c r="D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1714.85</v>
      </c>
      <c r="E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1714.69</v>
      </c>
      <c r="F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1714.6499999999999</v>
      </c>
      <c r="G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1693.26</v>
      </c>
      <c r="H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1652.77</v>
      </c>
      <c r="I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1652.74</v>
      </c>
      <c r="J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1535.81</v>
      </c>
      <c r="K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1894.52</v>
      </c>
      <c r="L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1870.58</v>
      </c>
      <c r="M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1847.7399999999998</v>
      </c>
      <c r="N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1847.87</v>
      </c>
      <c r="O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1882.71</v>
      </c>
      <c r="P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1919.99</v>
      </c>
      <c r="Q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1919.2799999999997</v>
      </c>
      <c r="R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1919.3999999999999</v>
      </c>
      <c r="S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1894.4899999999998</v>
      </c>
      <c r="T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1617.3999999999999</v>
      </c>
      <c r="U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1509.26</v>
      </c>
      <c r="V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1530.73</v>
      </c>
      <c r="W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1591.11</v>
      </c>
      <c r="X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1728.02</v>
      </c>
      <c r="Y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1473.7199999999998</v>
      </c>
    </row>
    <row r="107" spans="1:25" x14ac:dyDescent="0.2">
      <c r="A107" s="79">
        <f t="shared" si="3"/>
        <v>42632</v>
      </c>
      <c r="B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1581.4299999999998</v>
      </c>
      <c r="C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1623.08</v>
      </c>
      <c r="D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1659.5499999999997</v>
      </c>
      <c r="E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1659.5099999999998</v>
      </c>
      <c r="F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1659.5299999999997</v>
      </c>
      <c r="G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1659.7599999999998</v>
      </c>
      <c r="H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1622.82</v>
      </c>
      <c r="I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1893.1499999999999</v>
      </c>
      <c r="J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1881.48</v>
      </c>
      <c r="K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1742</v>
      </c>
      <c r="L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1688.69</v>
      </c>
      <c r="M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1705.79</v>
      </c>
      <c r="N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1760.94</v>
      </c>
      <c r="O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1741.8899999999999</v>
      </c>
      <c r="P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1732.6</v>
      </c>
      <c r="Q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1683.6699999999998</v>
      </c>
      <c r="R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1691.06</v>
      </c>
      <c r="S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1669.01</v>
      </c>
      <c r="T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1572.9199999999998</v>
      </c>
      <c r="U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1481.9899999999998</v>
      </c>
      <c r="V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1547.69</v>
      </c>
      <c r="W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1612.6399999999999</v>
      </c>
      <c r="X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1662.29</v>
      </c>
      <c r="Y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1490.51</v>
      </c>
    </row>
    <row r="108" spans="1:25" x14ac:dyDescent="0.2">
      <c r="A108" s="79">
        <f t="shared" si="3"/>
        <v>42633</v>
      </c>
      <c r="B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1558.47</v>
      </c>
      <c r="C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1589.75</v>
      </c>
      <c r="D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1623.21</v>
      </c>
      <c r="E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1641.02</v>
      </c>
      <c r="F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1640.96</v>
      </c>
      <c r="G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1605.6299999999999</v>
      </c>
      <c r="H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1580.62</v>
      </c>
      <c r="I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1892.67</v>
      </c>
      <c r="J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1822.53</v>
      </c>
      <c r="K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1722.9299999999998</v>
      </c>
      <c r="L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1688.26</v>
      </c>
      <c r="M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1671.77</v>
      </c>
      <c r="N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1722.8600000000001</v>
      </c>
      <c r="O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1723.05</v>
      </c>
      <c r="P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1723.05</v>
      </c>
      <c r="Q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1676.02</v>
      </c>
      <c r="R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1690.86</v>
      </c>
      <c r="S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1683.6799999999998</v>
      </c>
      <c r="T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1540.02</v>
      </c>
      <c r="U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1473.03</v>
      </c>
      <c r="V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1524.3899999999999</v>
      </c>
      <c r="W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1585.1599999999999</v>
      </c>
      <c r="X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1634.6999999999998</v>
      </c>
      <c r="Y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1528.6399999999999</v>
      </c>
    </row>
    <row r="109" spans="1:25" x14ac:dyDescent="0.2">
      <c r="A109" s="79">
        <f t="shared" si="3"/>
        <v>42634</v>
      </c>
      <c r="B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1558.1599999999999</v>
      </c>
      <c r="C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1589.3999999999999</v>
      </c>
      <c r="D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1623.04</v>
      </c>
      <c r="E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1640.96</v>
      </c>
      <c r="F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1640.94</v>
      </c>
      <c r="G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1605.6999999999998</v>
      </c>
      <c r="H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1580.57</v>
      </c>
      <c r="I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1892.9699999999998</v>
      </c>
      <c r="J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1881.48</v>
      </c>
      <c r="K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1781.12</v>
      </c>
      <c r="L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1742.04</v>
      </c>
      <c r="M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1761.3600000000001</v>
      </c>
      <c r="N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1802.02</v>
      </c>
      <c r="O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1812.74</v>
      </c>
      <c r="P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1781.08</v>
      </c>
      <c r="Q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1730.65</v>
      </c>
      <c r="R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1773.71</v>
      </c>
      <c r="S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1739.69</v>
      </c>
      <c r="T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1573.4699999999998</v>
      </c>
      <c r="U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1473.4699999999998</v>
      </c>
      <c r="V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1524.53</v>
      </c>
      <c r="W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1598.6999999999998</v>
      </c>
      <c r="X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1662.21</v>
      </c>
      <c r="Y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1500.19</v>
      </c>
    </row>
    <row r="110" spans="1:25" x14ac:dyDescent="0.2">
      <c r="A110" s="79">
        <f t="shared" si="3"/>
        <v>42635</v>
      </c>
      <c r="B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1573.49</v>
      </c>
      <c r="C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1605.82</v>
      </c>
      <c r="D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1640.8999999999999</v>
      </c>
      <c r="E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1659.5099999999998</v>
      </c>
      <c r="F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1659.3</v>
      </c>
      <c r="G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1640.62</v>
      </c>
      <c r="H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1572.7799999999997</v>
      </c>
      <c r="I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1893.12</v>
      </c>
      <c r="J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1881.24</v>
      </c>
      <c r="K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1801.76</v>
      </c>
      <c r="L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1771.1399999999999</v>
      </c>
      <c r="M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1781.25</v>
      </c>
      <c r="N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1823.7199999999998</v>
      </c>
      <c r="O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1823.57</v>
      </c>
      <c r="P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1812.76</v>
      </c>
      <c r="Q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1714.61</v>
      </c>
      <c r="R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1722.56</v>
      </c>
      <c r="S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1722.6799999999998</v>
      </c>
      <c r="T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1540.35</v>
      </c>
      <c r="U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1473.28</v>
      </c>
      <c r="V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1524.1599999999999</v>
      </c>
      <c r="W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1598.4499999999998</v>
      </c>
      <c r="X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1661.98</v>
      </c>
      <c r="Y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1498.32</v>
      </c>
    </row>
    <row r="111" spans="1:25" x14ac:dyDescent="0.2">
      <c r="A111" s="79">
        <f t="shared" si="3"/>
        <v>42636</v>
      </c>
      <c r="B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1573.42</v>
      </c>
      <c r="C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1605.8999999999999</v>
      </c>
      <c r="D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1640.79</v>
      </c>
      <c r="E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1659.57</v>
      </c>
      <c r="F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1659.2399999999998</v>
      </c>
      <c r="G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1640.31</v>
      </c>
      <c r="H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1572.42</v>
      </c>
      <c r="I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1893.37</v>
      </c>
      <c r="J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1947.56</v>
      </c>
      <c r="K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1882.77</v>
      </c>
      <c r="L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1882.97</v>
      </c>
      <c r="M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1882.77</v>
      </c>
      <c r="N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1882.46</v>
      </c>
      <c r="O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1882.35</v>
      </c>
      <c r="P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1882.3999999999999</v>
      </c>
      <c r="Q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1714.82</v>
      </c>
      <c r="R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1691.6599999999999</v>
      </c>
      <c r="S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1648.57</v>
      </c>
      <c r="T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1500.52</v>
      </c>
      <c r="U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1473.32</v>
      </c>
      <c r="V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1524.01</v>
      </c>
      <c r="W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1598.09</v>
      </c>
      <c r="X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1661.83</v>
      </c>
      <c r="Y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1498.23</v>
      </c>
    </row>
    <row r="112" spans="1:25" x14ac:dyDescent="0.2">
      <c r="A112" s="79">
        <f t="shared" si="3"/>
        <v>42637</v>
      </c>
      <c r="B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1597.75</v>
      </c>
      <c r="C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1652.0499999999997</v>
      </c>
      <c r="D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1671.35</v>
      </c>
      <c r="E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1691.84</v>
      </c>
      <c r="F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1691.87</v>
      </c>
      <c r="G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1671.1999999999998</v>
      </c>
      <c r="H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1632.54</v>
      </c>
      <c r="I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1615.29</v>
      </c>
      <c r="J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1507.75</v>
      </c>
      <c r="K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1847.4299999999998</v>
      </c>
      <c r="L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1804.25</v>
      </c>
      <c r="M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1804.1599999999999</v>
      </c>
      <c r="N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1847.4199999999998</v>
      </c>
      <c r="O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1870.52</v>
      </c>
      <c r="P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1894.9499999999998</v>
      </c>
      <c r="Q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1894.51</v>
      </c>
      <c r="R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1919.74</v>
      </c>
      <c r="S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1711.1599999999999</v>
      </c>
      <c r="T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1508.92</v>
      </c>
      <c r="U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1483.59</v>
      </c>
      <c r="V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1508.86</v>
      </c>
      <c r="W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1577.98</v>
      </c>
      <c r="X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1692.8799999999999</v>
      </c>
      <c r="Y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1488.17</v>
      </c>
    </row>
    <row r="113" spans="1:27" x14ac:dyDescent="0.2">
      <c r="A113" s="79">
        <f t="shared" si="3"/>
        <v>42638</v>
      </c>
      <c r="B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1615.4199999999998</v>
      </c>
      <c r="C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1652.07</v>
      </c>
      <c r="D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1671.56</v>
      </c>
      <c r="E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1691.94</v>
      </c>
      <c r="F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1691.9099999999999</v>
      </c>
      <c r="G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1671.62</v>
      </c>
      <c r="H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1651.8</v>
      </c>
      <c r="I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1597.78</v>
      </c>
      <c r="J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1528.35</v>
      </c>
      <c r="K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2063.27</v>
      </c>
      <c r="L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2063.2799999999997</v>
      </c>
      <c r="M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2063.4299999999998</v>
      </c>
      <c r="N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2063.2399999999998</v>
      </c>
      <c r="O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2063.09</v>
      </c>
      <c r="P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1919.1399999999999</v>
      </c>
      <c r="Q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1919.1299999999999</v>
      </c>
      <c r="R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1727.1799999999998</v>
      </c>
      <c r="S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1646.05</v>
      </c>
      <c r="T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1477.96</v>
      </c>
      <c r="U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1475.82</v>
      </c>
      <c r="V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1488.2399999999998</v>
      </c>
      <c r="W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1541.44</v>
      </c>
      <c r="X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1631.02</v>
      </c>
      <c r="Y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1508.46</v>
      </c>
    </row>
    <row r="114" spans="1:27" x14ac:dyDescent="0.2">
      <c r="A114" s="79">
        <f t="shared" si="3"/>
        <v>42639</v>
      </c>
      <c r="B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1573.26</v>
      </c>
      <c r="C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1605.37</v>
      </c>
      <c r="D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1622.5099999999998</v>
      </c>
      <c r="E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1622.44</v>
      </c>
      <c r="F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1640.35</v>
      </c>
      <c r="G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1640.4699999999998</v>
      </c>
      <c r="H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1557.5</v>
      </c>
      <c r="I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1850.1100000000001</v>
      </c>
      <c r="J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1947.78</v>
      </c>
      <c r="K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1825.1399999999999</v>
      </c>
      <c r="L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1792.84</v>
      </c>
      <c r="M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1803.54</v>
      </c>
      <c r="N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1895.4199999999998</v>
      </c>
      <c r="O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1895.11</v>
      </c>
      <c r="P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1895.02</v>
      </c>
      <c r="Q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1792.37</v>
      </c>
      <c r="R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1691.8899999999999</v>
      </c>
      <c r="S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1540.51</v>
      </c>
      <c r="T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1480.73</v>
      </c>
      <c r="U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1506.87</v>
      </c>
      <c r="V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1491.9899999999998</v>
      </c>
      <c r="W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1547.48</v>
      </c>
      <c r="X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1584.6399999999999</v>
      </c>
      <c r="Y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1517.3899999999999</v>
      </c>
    </row>
    <row r="115" spans="1:27" x14ac:dyDescent="0.2">
      <c r="A115" s="79">
        <f t="shared" si="3"/>
        <v>42640</v>
      </c>
      <c r="B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1559.6799999999998</v>
      </c>
      <c r="C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1590.19</v>
      </c>
      <c r="D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1606.25</v>
      </c>
      <c r="E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1606.1599999999999</v>
      </c>
      <c r="F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1623.9699999999998</v>
      </c>
      <c r="G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1623.71</v>
      </c>
      <c r="H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1544.05</v>
      </c>
      <c r="I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1831.08</v>
      </c>
      <c r="J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1921.27</v>
      </c>
      <c r="K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1665.4199999999998</v>
      </c>
      <c r="L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1642.19</v>
      </c>
      <c r="M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1650</v>
      </c>
      <c r="N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1673.1999999999998</v>
      </c>
      <c r="O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1673.06</v>
      </c>
      <c r="P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1641.48</v>
      </c>
      <c r="Q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1597.04</v>
      </c>
      <c r="R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1579.6599999999999</v>
      </c>
      <c r="S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1530.9099999999999</v>
      </c>
      <c r="T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1487.92</v>
      </c>
      <c r="U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1481.1999999999998</v>
      </c>
      <c r="V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1482.37</v>
      </c>
      <c r="W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1542.9099999999999</v>
      </c>
      <c r="X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1609.9299999999998</v>
      </c>
      <c r="Y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1524.34</v>
      </c>
    </row>
    <row r="116" spans="1:27" x14ac:dyDescent="0.2">
      <c r="A116" s="79">
        <f t="shared" si="3"/>
        <v>42641</v>
      </c>
      <c r="B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1503.52</v>
      </c>
      <c r="C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1477.4899999999998</v>
      </c>
      <c r="D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1508.84</v>
      </c>
      <c r="E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1529.08</v>
      </c>
      <c r="F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1529.33</v>
      </c>
      <c r="G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1508.97</v>
      </c>
      <c r="H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1489.3999999999999</v>
      </c>
      <c r="I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1684.4699999999998</v>
      </c>
      <c r="J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1656.9499999999998</v>
      </c>
      <c r="K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1559.83</v>
      </c>
      <c r="L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1547.4299999999998</v>
      </c>
      <c r="M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1566.1100000000001</v>
      </c>
      <c r="N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1605.61</v>
      </c>
      <c r="O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1627.1</v>
      </c>
      <c r="P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1627.09</v>
      </c>
      <c r="Q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1609.6499999999999</v>
      </c>
      <c r="R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1609.87</v>
      </c>
      <c r="S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1557.94</v>
      </c>
      <c r="T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1542.52</v>
      </c>
      <c r="U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1589.7599999999998</v>
      </c>
      <c r="V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1551.51</v>
      </c>
      <c r="W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1487.7199999999998</v>
      </c>
      <c r="X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1529.9899999999998</v>
      </c>
      <c r="Y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1646.81</v>
      </c>
    </row>
    <row r="117" spans="1:27" x14ac:dyDescent="0.2">
      <c r="A117" s="79">
        <f t="shared" si="3"/>
        <v>42642</v>
      </c>
      <c r="B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1490.84</v>
      </c>
      <c r="C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1478.4099999999999</v>
      </c>
      <c r="D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1501.9299999999998</v>
      </c>
      <c r="E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1514.9499999999998</v>
      </c>
      <c r="F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1515.1599999999999</v>
      </c>
      <c r="G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1489.59</v>
      </c>
      <c r="H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1486.6999999999998</v>
      </c>
      <c r="I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1722.6599999999999</v>
      </c>
      <c r="J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1689.1299999999999</v>
      </c>
      <c r="K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1572.05</v>
      </c>
      <c r="L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1578.4099999999999</v>
      </c>
      <c r="M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1578.3899999999999</v>
      </c>
      <c r="N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1611.7799999999997</v>
      </c>
      <c r="O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1626.1999999999998</v>
      </c>
      <c r="P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1626.71</v>
      </c>
      <c r="Q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1585.08</v>
      </c>
      <c r="R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1585.4699999999998</v>
      </c>
      <c r="S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1501.36</v>
      </c>
      <c r="T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1589.8899999999999</v>
      </c>
      <c r="U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1568.92</v>
      </c>
      <c r="V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1523.08</v>
      </c>
      <c r="W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1504.57</v>
      </c>
      <c r="X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1509.57</v>
      </c>
      <c r="Y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1592.71</v>
      </c>
    </row>
    <row r="118" spans="1:27" x14ac:dyDescent="0.2">
      <c r="A118" s="79">
        <f t="shared" ref="A118:A119" si="4">A81</f>
        <v>42643</v>
      </c>
      <c r="B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1490.2199999999998</v>
      </c>
      <c r="C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1501.98</v>
      </c>
      <c r="D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1528.9299999999998</v>
      </c>
      <c r="E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1543.17</v>
      </c>
      <c r="F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1543.3899999999999</v>
      </c>
      <c r="G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1515.3799999999999</v>
      </c>
      <c r="H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1478.54</v>
      </c>
      <c r="I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1739.1599999999999</v>
      </c>
      <c r="J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1724.65</v>
      </c>
      <c r="K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1626.99</v>
      </c>
      <c r="L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1598.6999999999998</v>
      </c>
      <c r="M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1598.59</v>
      </c>
      <c r="N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1598.48</v>
      </c>
      <c r="O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1612.4299999999998</v>
      </c>
      <c r="P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1584.9899999999998</v>
      </c>
      <c r="Q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1509.4899999999998</v>
      </c>
      <c r="R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1481.5</v>
      </c>
      <c r="S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1504.81</v>
      </c>
      <c r="T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1592.6399999999999</v>
      </c>
      <c r="U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1594.3899999999999</v>
      </c>
      <c r="V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1532.09</v>
      </c>
      <c r="W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1488.76</v>
      </c>
      <c r="X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1529.5</v>
      </c>
      <c r="Y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1618.44</v>
      </c>
    </row>
    <row r="119" spans="1:27" hidden="1" x14ac:dyDescent="0.2">
      <c r="A119" s="79">
        <f t="shared" si="4"/>
        <v>42644</v>
      </c>
      <c r="B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C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D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E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F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G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H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I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J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K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L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M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N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O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P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Q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R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S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T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U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V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W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X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Y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</row>
    <row r="120" spans="1:27" x14ac:dyDescent="0.2">
      <c r="A120" s="85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7" x14ac:dyDescent="0.25">
      <c r="A121" s="87" t="s">
        <v>152</v>
      </c>
    </row>
    <row r="122" spans="1:27" ht="12.75" x14ac:dyDescent="0.2">
      <c r="A122" s="167" t="s">
        <v>48</v>
      </c>
      <c r="B122" s="170" t="s">
        <v>121</v>
      </c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2"/>
    </row>
    <row r="123" spans="1:27" ht="12.75" x14ac:dyDescent="0.2">
      <c r="A123" s="168"/>
      <c r="B123" s="173"/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5"/>
    </row>
    <row r="124" spans="1:27" ht="12.75" customHeight="1" x14ac:dyDescent="0.2">
      <c r="A124" s="168"/>
      <c r="B124" s="176" t="s">
        <v>122</v>
      </c>
      <c r="C124" s="165" t="s">
        <v>123</v>
      </c>
      <c r="D124" s="165" t="s">
        <v>124</v>
      </c>
      <c r="E124" s="165" t="s">
        <v>125</v>
      </c>
      <c r="F124" s="165" t="s">
        <v>126</v>
      </c>
      <c r="G124" s="165" t="s">
        <v>127</v>
      </c>
      <c r="H124" s="165" t="s">
        <v>128</v>
      </c>
      <c r="I124" s="165" t="s">
        <v>129</v>
      </c>
      <c r="J124" s="165" t="s">
        <v>130</v>
      </c>
      <c r="K124" s="165" t="s">
        <v>131</v>
      </c>
      <c r="L124" s="165" t="s">
        <v>132</v>
      </c>
      <c r="M124" s="165" t="s">
        <v>133</v>
      </c>
      <c r="N124" s="178" t="s">
        <v>134</v>
      </c>
      <c r="O124" s="165" t="s">
        <v>135</v>
      </c>
      <c r="P124" s="165" t="s">
        <v>136</v>
      </c>
      <c r="Q124" s="165" t="s">
        <v>137</v>
      </c>
      <c r="R124" s="165" t="s">
        <v>138</v>
      </c>
      <c r="S124" s="165" t="s">
        <v>139</v>
      </c>
      <c r="T124" s="165" t="s">
        <v>140</v>
      </c>
      <c r="U124" s="165" t="s">
        <v>141</v>
      </c>
      <c r="V124" s="165" t="s">
        <v>142</v>
      </c>
      <c r="W124" s="165" t="s">
        <v>143</v>
      </c>
      <c r="X124" s="165" t="s">
        <v>144</v>
      </c>
      <c r="Y124" s="165" t="s">
        <v>145</v>
      </c>
    </row>
    <row r="125" spans="1:27" ht="11.25" customHeight="1" x14ac:dyDescent="0.2">
      <c r="A125" s="169"/>
      <c r="B125" s="177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79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</row>
    <row r="126" spans="1:27" ht="18.75" customHeight="1" x14ac:dyDescent="0.2">
      <c r="A126" s="79">
        <f t="shared" ref="A126:A154" si="5">A89</f>
        <v>42614</v>
      </c>
      <c r="B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1510.1799999999998</v>
      </c>
      <c r="C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1567.6899999999998</v>
      </c>
      <c r="D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1635.75</v>
      </c>
      <c r="E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1654.53</v>
      </c>
      <c r="F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1674.1599999999999</v>
      </c>
      <c r="G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1694.15</v>
      </c>
      <c r="H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1635.56</v>
      </c>
      <c r="I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1982.67</v>
      </c>
      <c r="J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1913.51</v>
      </c>
      <c r="K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1743.6599999999999</v>
      </c>
      <c r="L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1697.6299999999999</v>
      </c>
      <c r="M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1697.8799999999999</v>
      </c>
      <c r="N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1698.33</v>
      </c>
      <c r="O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1698.6999999999998</v>
      </c>
      <c r="P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1698.8999999999999</v>
      </c>
      <c r="Q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1626.1599999999999</v>
      </c>
      <c r="R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1626.37</v>
      </c>
      <c r="S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1660.62</v>
      </c>
      <c r="T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1654.87</v>
      </c>
      <c r="U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1526.4299999999998</v>
      </c>
      <c r="V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1551.9099999999999</v>
      </c>
      <c r="W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1604.1299999999999</v>
      </c>
      <c r="X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1639.08</v>
      </c>
      <c r="Y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1479.6100000000001</v>
      </c>
      <c r="AA126" s="80"/>
    </row>
    <row r="127" spans="1:27" x14ac:dyDescent="0.2">
      <c r="A127" s="79">
        <f t="shared" si="5"/>
        <v>42615</v>
      </c>
      <c r="B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1522.9299999999998</v>
      </c>
      <c r="C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1583.56</v>
      </c>
      <c r="D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1644.9299999999998</v>
      </c>
      <c r="E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1617.3600000000001</v>
      </c>
      <c r="F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1654.1100000000001</v>
      </c>
      <c r="G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1694.59</v>
      </c>
      <c r="H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1635.74</v>
      </c>
      <c r="I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1982.62</v>
      </c>
      <c r="J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1913.82</v>
      </c>
      <c r="K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1744.7199999999998</v>
      </c>
      <c r="L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1717.21</v>
      </c>
      <c r="M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1718.04</v>
      </c>
      <c r="N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1717.4199999999998</v>
      </c>
      <c r="O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1717.1499999999999</v>
      </c>
      <c r="P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1717.2799999999997</v>
      </c>
      <c r="Q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1640.1499999999999</v>
      </c>
      <c r="R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1640.3</v>
      </c>
      <c r="S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1661.25</v>
      </c>
      <c r="T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1654.6399999999999</v>
      </c>
      <c r="U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1512.1999999999998</v>
      </c>
      <c r="V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1552.75</v>
      </c>
      <c r="W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1612.09</v>
      </c>
      <c r="X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1668.06</v>
      </c>
      <c r="Y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1480.34</v>
      </c>
    </row>
    <row r="128" spans="1:27" x14ac:dyDescent="0.2">
      <c r="A128" s="79">
        <f t="shared" si="5"/>
        <v>42616</v>
      </c>
      <c r="B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1575.7799999999997</v>
      </c>
      <c r="C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1628.4199999999998</v>
      </c>
      <c r="D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1666.69</v>
      </c>
      <c r="E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1687.55</v>
      </c>
      <c r="F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1709.58</v>
      </c>
      <c r="G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1710.31</v>
      </c>
      <c r="H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1610.9699999999998</v>
      </c>
      <c r="I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1470.02</v>
      </c>
      <c r="J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1486.87</v>
      </c>
      <c r="K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1766.34</v>
      </c>
      <c r="L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1776.55</v>
      </c>
      <c r="M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1777.25</v>
      </c>
      <c r="N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1776.03</v>
      </c>
      <c r="O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1775.9499999999998</v>
      </c>
      <c r="P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1776.1599999999999</v>
      </c>
      <c r="Q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1776.12</v>
      </c>
      <c r="R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1776.3600000000001</v>
      </c>
      <c r="S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1738.21</v>
      </c>
      <c r="T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1669.94</v>
      </c>
      <c r="U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1570.0099999999998</v>
      </c>
      <c r="V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1545.35</v>
      </c>
      <c r="W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1623.25</v>
      </c>
      <c r="X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1775.79</v>
      </c>
      <c r="Y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1457.52</v>
      </c>
    </row>
    <row r="129" spans="1:25" x14ac:dyDescent="0.2">
      <c r="A129" s="79">
        <f t="shared" si="5"/>
        <v>42617</v>
      </c>
      <c r="B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1577.0900000000001</v>
      </c>
      <c r="C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1628.9099999999999</v>
      </c>
      <c r="D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1667.8999999999999</v>
      </c>
      <c r="E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1688.35</v>
      </c>
      <c r="F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1710.2399999999998</v>
      </c>
      <c r="G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1711.1</v>
      </c>
      <c r="H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1611.42</v>
      </c>
      <c r="I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1471.05</v>
      </c>
      <c r="J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1468.3799999999999</v>
      </c>
      <c r="K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1818.33</v>
      </c>
      <c r="L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1796.71</v>
      </c>
      <c r="M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1797.36</v>
      </c>
      <c r="N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1797.36</v>
      </c>
      <c r="O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1797.26</v>
      </c>
      <c r="P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1840.26</v>
      </c>
      <c r="Q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1840.6799999999998</v>
      </c>
      <c r="R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1840.71</v>
      </c>
      <c r="S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1777.4299999999998</v>
      </c>
      <c r="T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1678.92</v>
      </c>
      <c r="U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1583.67</v>
      </c>
      <c r="V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1597.09</v>
      </c>
      <c r="W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1654.27</v>
      </c>
      <c r="X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1797.99</v>
      </c>
      <c r="Y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1490.84</v>
      </c>
    </row>
    <row r="130" spans="1:25" x14ac:dyDescent="0.2">
      <c r="A130" s="79">
        <f t="shared" si="5"/>
        <v>42618</v>
      </c>
      <c r="B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1524.7599999999998</v>
      </c>
      <c r="C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1585.1599999999999</v>
      </c>
      <c r="D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1646.27</v>
      </c>
      <c r="E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1636.77</v>
      </c>
      <c r="F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1656.1399999999999</v>
      </c>
      <c r="G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1656.44</v>
      </c>
      <c r="H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1585.1399999999999</v>
      </c>
      <c r="I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1887.4499999999998</v>
      </c>
      <c r="J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1917.54</v>
      </c>
      <c r="K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1777.2199999999998</v>
      </c>
      <c r="L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1719.12</v>
      </c>
      <c r="M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1701.1299999999999</v>
      </c>
      <c r="N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1719.07</v>
      </c>
      <c r="O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1756.9899999999998</v>
      </c>
      <c r="P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1756.9699999999998</v>
      </c>
      <c r="Q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1684.62</v>
      </c>
      <c r="R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1669.7199999999998</v>
      </c>
      <c r="S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1662.8</v>
      </c>
      <c r="T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1602.94</v>
      </c>
      <c r="U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1513.4699999999998</v>
      </c>
      <c r="V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1580.13</v>
      </c>
      <c r="W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1636.85</v>
      </c>
      <c r="X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1716.17</v>
      </c>
      <c r="Y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1461.8899999999999</v>
      </c>
    </row>
    <row r="131" spans="1:25" x14ac:dyDescent="0.2">
      <c r="A131" s="79">
        <f t="shared" si="5"/>
        <v>42619</v>
      </c>
      <c r="B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1561.6599999999999</v>
      </c>
      <c r="C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1601.69</v>
      </c>
      <c r="D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1646.5</v>
      </c>
      <c r="E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1655.79</v>
      </c>
      <c r="F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1618.6299999999999</v>
      </c>
      <c r="G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1655.83</v>
      </c>
      <c r="H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1610.06</v>
      </c>
      <c r="I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1908.7199999999998</v>
      </c>
      <c r="J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1942.03</v>
      </c>
      <c r="K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1796.46</v>
      </c>
      <c r="L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1775.9099999999999</v>
      </c>
      <c r="M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1775.9</v>
      </c>
      <c r="N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1796.9699999999998</v>
      </c>
      <c r="O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1796.82</v>
      </c>
      <c r="P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1796.96</v>
      </c>
      <c r="Q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1699.1799999999998</v>
      </c>
      <c r="R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1740.3</v>
      </c>
      <c r="S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1766.34</v>
      </c>
      <c r="T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1699.59</v>
      </c>
      <c r="U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1512.07</v>
      </c>
      <c r="V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1552.9499999999998</v>
      </c>
      <c r="W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1620.28</v>
      </c>
      <c r="X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1668.4499999999998</v>
      </c>
      <c r="Y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1471.25</v>
      </c>
    </row>
    <row r="132" spans="1:25" x14ac:dyDescent="0.2">
      <c r="A132" s="79">
        <f t="shared" si="5"/>
        <v>42620</v>
      </c>
      <c r="B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1561.5699999999997</v>
      </c>
      <c r="C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1601.72</v>
      </c>
      <c r="D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1646.5</v>
      </c>
      <c r="E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1655.79</v>
      </c>
      <c r="F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1636.83</v>
      </c>
      <c r="G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1655.84</v>
      </c>
      <c r="H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1609.6799999999998</v>
      </c>
      <c r="I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1908.48</v>
      </c>
      <c r="J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1942.02</v>
      </c>
      <c r="K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1796.2799999999997</v>
      </c>
      <c r="L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1775.6899999999998</v>
      </c>
      <c r="M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1755.56</v>
      </c>
      <c r="N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1796.4499999999998</v>
      </c>
      <c r="O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1796.21</v>
      </c>
      <c r="P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1796.6</v>
      </c>
      <c r="Q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1683.6899999999998</v>
      </c>
      <c r="R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1668.97</v>
      </c>
      <c r="S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1699.4299999999998</v>
      </c>
      <c r="T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1640.9699999999998</v>
      </c>
      <c r="U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1502.12</v>
      </c>
      <c r="V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1553</v>
      </c>
      <c r="W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1620.23</v>
      </c>
      <c r="X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1668.2999999999997</v>
      </c>
      <c r="Y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1474.85</v>
      </c>
    </row>
    <row r="133" spans="1:25" x14ac:dyDescent="0.2">
      <c r="A133" s="79">
        <f t="shared" si="5"/>
        <v>42621</v>
      </c>
      <c r="B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1554.9099999999999</v>
      </c>
      <c r="C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1620.5</v>
      </c>
      <c r="D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1657.57</v>
      </c>
      <c r="E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1667.29</v>
      </c>
      <c r="F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1667.2399999999998</v>
      </c>
      <c r="G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1677.2399999999998</v>
      </c>
      <c r="H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1602.9899999999998</v>
      </c>
      <c r="I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1899.9</v>
      </c>
      <c r="J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1891.9399999999998</v>
      </c>
      <c r="K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1776.96</v>
      </c>
      <c r="L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1747.5499999999997</v>
      </c>
      <c r="M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1757.0299999999997</v>
      </c>
      <c r="N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1798.1399999999999</v>
      </c>
      <c r="O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1797.76</v>
      </c>
      <c r="P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1776.6999999999998</v>
      </c>
      <c r="Q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1684.31</v>
      </c>
      <c r="R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1684.5</v>
      </c>
      <c r="S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1700.01</v>
      </c>
      <c r="T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1602.52</v>
      </c>
      <c r="U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1493.35</v>
      </c>
      <c r="V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1541.3</v>
      </c>
      <c r="W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1621.3799999999999</v>
      </c>
      <c r="X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1684.6799999999998</v>
      </c>
      <c r="Y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1463.61</v>
      </c>
    </row>
    <row r="134" spans="1:25" x14ac:dyDescent="0.2">
      <c r="A134" s="79">
        <f t="shared" si="5"/>
        <v>42622</v>
      </c>
      <c r="B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1554.8799999999999</v>
      </c>
      <c r="C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1620.1799999999998</v>
      </c>
      <c r="D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1657.17</v>
      </c>
      <c r="E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1667.07</v>
      </c>
      <c r="F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1667.06</v>
      </c>
      <c r="G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1677.05</v>
      </c>
      <c r="H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1620.1399999999999</v>
      </c>
      <c r="I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1899.1</v>
      </c>
      <c r="J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1891.2799999999997</v>
      </c>
      <c r="K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1777.1599999999999</v>
      </c>
      <c r="L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1747.46</v>
      </c>
      <c r="M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1719.01</v>
      </c>
      <c r="N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1737.48</v>
      </c>
      <c r="O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1737.3</v>
      </c>
      <c r="P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1737.32</v>
      </c>
      <c r="Q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1669.58</v>
      </c>
      <c r="R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1685.13</v>
      </c>
      <c r="S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1716.54</v>
      </c>
      <c r="T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1641.65</v>
      </c>
      <c r="U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1493.69</v>
      </c>
      <c r="V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1541.6399999999999</v>
      </c>
      <c r="W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1621.59</v>
      </c>
      <c r="X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1684.94</v>
      </c>
      <c r="Y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1462.86</v>
      </c>
    </row>
    <row r="135" spans="1:25" x14ac:dyDescent="0.2">
      <c r="A135" s="79">
        <f t="shared" si="5"/>
        <v>42623</v>
      </c>
      <c r="B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1613.81</v>
      </c>
      <c r="C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1671.04</v>
      </c>
      <c r="D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1713.85</v>
      </c>
      <c r="E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1736.84</v>
      </c>
      <c r="F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1725.21</v>
      </c>
      <c r="G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1736.6799999999998</v>
      </c>
      <c r="H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1670.59</v>
      </c>
      <c r="I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1518.19</v>
      </c>
      <c r="J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1478.6699999999998</v>
      </c>
      <c r="K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1778.97</v>
      </c>
      <c r="L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1779.52</v>
      </c>
      <c r="M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1759.55</v>
      </c>
      <c r="N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1799.83</v>
      </c>
      <c r="O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1799.86</v>
      </c>
      <c r="P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1779.3600000000001</v>
      </c>
      <c r="Q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1832.27</v>
      </c>
      <c r="R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1832.2199999999998</v>
      </c>
      <c r="S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1866.77</v>
      </c>
      <c r="T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1648.12</v>
      </c>
      <c r="U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1497.37</v>
      </c>
      <c r="V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1502.77</v>
      </c>
      <c r="W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1559.4699999999998</v>
      </c>
      <c r="X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1687.6799999999998</v>
      </c>
      <c r="Y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1476.6399999999999</v>
      </c>
    </row>
    <row r="136" spans="1:25" x14ac:dyDescent="0.2">
      <c r="A136" s="79">
        <f t="shared" si="5"/>
        <v>42624</v>
      </c>
      <c r="B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1613.84</v>
      </c>
      <c r="C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1681.6100000000001</v>
      </c>
      <c r="D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1725.21</v>
      </c>
      <c r="E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1736.6399999999999</v>
      </c>
      <c r="F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1725.21</v>
      </c>
      <c r="G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1761.09</v>
      </c>
      <c r="H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1691.75</v>
      </c>
      <c r="I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1651.15</v>
      </c>
      <c r="J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1547.86</v>
      </c>
      <c r="K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1942.3799999999999</v>
      </c>
      <c r="L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1866.4099999999999</v>
      </c>
      <c r="M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1831.96</v>
      </c>
      <c r="N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1831.9299999999998</v>
      </c>
      <c r="O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1866.34</v>
      </c>
      <c r="P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1866.23</v>
      </c>
      <c r="Q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1832.2599999999998</v>
      </c>
      <c r="R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1832.58</v>
      </c>
      <c r="S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1867.09</v>
      </c>
      <c r="T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1625.7199999999998</v>
      </c>
      <c r="U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1513.04</v>
      </c>
      <c r="V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1524.8799999999999</v>
      </c>
      <c r="W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1592.1799999999998</v>
      </c>
      <c r="X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1732.4299999999998</v>
      </c>
      <c r="Y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1458.9899999999998</v>
      </c>
    </row>
    <row r="137" spans="1:25" x14ac:dyDescent="0.2">
      <c r="A137" s="79">
        <f t="shared" si="5"/>
        <v>42625</v>
      </c>
      <c r="B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1555.2199999999998</v>
      </c>
      <c r="C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1620.6999999999998</v>
      </c>
      <c r="D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1657.4499999999998</v>
      </c>
      <c r="E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1677.21</v>
      </c>
      <c r="F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1667.3799999999999</v>
      </c>
      <c r="G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1698.1</v>
      </c>
      <c r="H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1620.25</v>
      </c>
      <c r="I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1947.5</v>
      </c>
      <c r="J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1890.69</v>
      </c>
      <c r="K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1776.4299999999998</v>
      </c>
      <c r="L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1737.33</v>
      </c>
      <c r="M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1718.61</v>
      </c>
      <c r="N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1737.07</v>
      </c>
      <c r="O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1756.5099999999998</v>
      </c>
      <c r="P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1776.8</v>
      </c>
      <c r="Q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1685.06</v>
      </c>
      <c r="R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1716.46</v>
      </c>
      <c r="S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1759.06</v>
      </c>
      <c r="T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1655.6599999999999</v>
      </c>
      <c r="U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1502.5099999999998</v>
      </c>
      <c r="V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1553.98</v>
      </c>
      <c r="W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1636.12</v>
      </c>
      <c r="X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1700.25</v>
      </c>
      <c r="Y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1462.42</v>
      </c>
    </row>
    <row r="138" spans="1:25" x14ac:dyDescent="0.2">
      <c r="A138" s="79">
        <f t="shared" si="5"/>
        <v>42626</v>
      </c>
      <c r="B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1562.78</v>
      </c>
      <c r="C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1603.2399999999998</v>
      </c>
      <c r="D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1620.78</v>
      </c>
      <c r="E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1638.94</v>
      </c>
      <c r="F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1638.82</v>
      </c>
      <c r="G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1657.79</v>
      </c>
      <c r="H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1586.1399999999999</v>
      </c>
      <c r="I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1910.9</v>
      </c>
      <c r="J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1865.71</v>
      </c>
      <c r="K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1737.26</v>
      </c>
      <c r="L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1683.9699999999998</v>
      </c>
      <c r="M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1683.6899999999998</v>
      </c>
      <c r="N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1700.79</v>
      </c>
      <c r="O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1709.48</v>
      </c>
      <c r="P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1709.6</v>
      </c>
      <c r="Q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1670.02</v>
      </c>
      <c r="R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1670.1299999999999</v>
      </c>
      <c r="S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1700.6399999999999</v>
      </c>
      <c r="T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1555.1299999999999</v>
      </c>
      <c r="U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1484.07</v>
      </c>
      <c r="V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1529.9099999999999</v>
      </c>
      <c r="W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1606.4699999999998</v>
      </c>
      <c r="X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1655.12</v>
      </c>
      <c r="Y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1479.6599999999999</v>
      </c>
    </row>
    <row r="139" spans="1:25" x14ac:dyDescent="0.2">
      <c r="A139" s="79">
        <f t="shared" si="5"/>
        <v>42627</v>
      </c>
      <c r="B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1563.42</v>
      </c>
      <c r="C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1604.11</v>
      </c>
      <c r="D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1639.67</v>
      </c>
      <c r="E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1621.4299999999998</v>
      </c>
      <c r="F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1639.59</v>
      </c>
      <c r="G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1639.5</v>
      </c>
      <c r="H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1587.05</v>
      </c>
      <c r="I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1888.6699999999998</v>
      </c>
      <c r="J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1866.6</v>
      </c>
      <c r="K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1701.29</v>
      </c>
      <c r="L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1659.59</v>
      </c>
      <c r="M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1651.24</v>
      </c>
      <c r="N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1701.25</v>
      </c>
      <c r="O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1701.29</v>
      </c>
      <c r="P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1701.23</v>
      </c>
      <c r="Q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1642.04</v>
      </c>
      <c r="R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1656.07</v>
      </c>
      <c r="S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1701.32</v>
      </c>
      <c r="T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1578.69</v>
      </c>
      <c r="U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1494.09</v>
      </c>
      <c r="V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1554.09</v>
      </c>
      <c r="W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1636.05</v>
      </c>
      <c r="X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1684.62</v>
      </c>
      <c r="Y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1473.3799999999999</v>
      </c>
    </row>
    <row r="140" spans="1:25" x14ac:dyDescent="0.2">
      <c r="A140" s="79">
        <f t="shared" si="5"/>
        <v>42628</v>
      </c>
      <c r="B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1563.31</v>
      </c>
      <c r="C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1603.8999999999999</v>
      </c>
      <c r="D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1639.62</v>
      </c>
      <c r="E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1639.4899999999998</v>
      </c>
      <c r="F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1639.35</v>
      </c>
      <c r="G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1639.4099999999999</v>
      </c>
      <c r="H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1620.63</v>
      </c>
      <c r="I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1935.76</v>
      </c>
      <c r="J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1904.6999999999998</v>
      </c>
      <c r="K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1757.32</v>
      </c>
      <c r="L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1738.56</v>
      </c>
      <c r="M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1757.5900000000001</v>
      </c>
      <c r="N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1777.7399999999998</v>
      </c>
      <c r="O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1777.73</v>
      </c>
      <c r="P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1798.6999999999998</v>
      </c>
      <c r="Q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1700.9</v>
      </c>
      <c r="R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1700.98</v>
      </c>
      <c r="S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1741.9699999999998</v>
      </c>
      <c r="T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1578.78</v>
      </c>
      <c r="U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1494.2999999999997</v>
      </c>
      <c r="V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1554.52</v>
      </c>
      <c r="W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1636.3</v>
      </c>
      <c r="X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1684.62</v>
      </c>
      <c r="Y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1479.15</v>
      </c>
    </row>
    <row r="141" spans="1:25" x14ac:dyDescent="0.2">
      <c r="A141" s="79">
        <f t="shared" si="5"/>
        <v>42629</v>
      </c>
      <c r="B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1563.57</v>
      </c>
      <c r="C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1604.29</v>
      </c>
      <c r="D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1639.82</v>
      </c>
      <c r="E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1639.6599999999999</v>
      </c>
      <c r="F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1639.6299999999999</v>
      </c>
      <c r="G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1639.59</v>
      </c>
      <c r="H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1621.1</v>
      </c>
      <c r="I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1936.52</v>
      </c>
      <c r="J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1904.88</v>
      </c>
      <c r="K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1757.69</v>
      </c>
      <c r="L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1738.4699999999998</v>
      </c>
      <c r="M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1758</v>
      </c>
      <c r="N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1777.75</v>
      </c>
      <c r="O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1777.6499999999999</v>
      </c>
      <c r="P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1798.57</v>
      </c>
      <c r="Q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1700.52</v>
      </c>
      <c r="R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1700.46</v>
      </c>
      <c r="S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1741.9199999999998</v>
      </c>
      <c r="T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1578.6499999999999</v>
      </c>
      <c r="U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1494.6</v>
      </c>
      <c r="V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1554.6599999999999</v>
      </c>
      <c r="W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1637.1999999999998</v>
      </c>
      <c r="X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1685.58</v>
      </c>
      <c r="Y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1477.6599999999999</v>
      </c>
    </row>
    <row r="142" spans="1:25" x14ac:dyDescent="0.2">
      <c r="A142" s="79">
        <f t="shared" si="5"/>
        <v>42630</v>
      </c>
      <c r="B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1614.73</v>
      </c>
      <c r="C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1652.1799999999998</v>
      </c>
      <c r="D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1693.1</v>
      </c>
      <c r="E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1692.9899999999998</v>
      </c>
      <c r="F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1692.85</v>
      </c>
      <c r="G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1672</v>
      </c>
      <c r="H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1632.42</v>
      </c>
      <c r="I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1563.69</v>
      </c>
      <c r="J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1466.58</v>
      </c>
      <c r="K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1821.6399999999999</v>
      </c>
      <c r="L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1780.03</v>
      </c>
      <c r="M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1800.54</v>
      </c>
      <c r="N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1800.48</v>
      </c>
      <c r="O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1844.35</v>
      </c>
      <c r="P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1821.75</v>
      </c>
      <c r="Q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1821.8899999999999</v>
      </c>
      <c r="R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1833.33</v>
      </c>
      <c r="S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1760.3999999999999</v>
      </c>
      <c r="T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1559.9</v>
      </c>
      <c r="U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1498.6299999999999</v>
      </c>
      <c r="V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1514.07</v>
      </c>
      <c r="W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1572.7599999999998</v>
      </c>
      <c r="X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1705.8899999999999</v>
      </c>
      <c r="Y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1458.5</v>
      </c>
    </row>
    <row r="143" spans="1:25" x14ac:dyDescent="0.2">
      <c r="A143" s="79">
        <f t="shared" si="5"/>
        <v>42631</v>
      </c>
      <c r="B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1597.27</v>
      </c>
      <c r="C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1633.15</v>
      </c>
      <c r="D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1693.11</v>
      </c>
      <c r="E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1692.96</v>
      </c>
      <c r="F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1692.9299999999998</v>
      </c>
      <c r="G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1672.1399999999999</v>
      </c>
      <c r="H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1632.78</v>
      </c>
      <c r="I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1632.76</v>
      </c>
      <c r="J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1519.12</v>
      </c>
      <c r="K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1867.74</v>
      </c>
      <c r="L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1844.4699999999998</v>
      </c>
      <c r="M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1822.27</v>
      </c>
      <c r="N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1822.4</v>
      </c>
      <c r="O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1856.26</v>
      </c>
      <c r="P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1892.49</v>
      </c>
      <c r="Q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1891.7999999999997</v>
      </c>
      <c r="R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1891.9199999999998</v>
      </c>
      <c r="S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1867.71</v>
      </c>
      <c r="T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1598.3999999999999</v>
      </c>
      <c r="U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1493.31</v>
      </c>
      <c r="V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1514.17</v>
      </c>
      <c r="W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1572.86</v>
      </c>
      <c r="X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1705.92</v>
      </c>
      <c r="Y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1458.77</v>
      </c>
    </row>
    <row r="144" spans="1:25" x14ac:dyDescent="0.2">
      <c r="A144" s="79">
        <f t="shared" si="5"/>
        <v>42632</v>
      </c>
      <c r="B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1563.4499999999998</v>
      </c>
      <c r="C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1603.9299999999998</v>
      </c>
      <c r="D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1639.37</v>
      </c>
      <c r="E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1639.34</v>
      </c>
      <c r="F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1639.36</v>
      </c>
      <c r="G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1639.58</v>
      </c>
      <c r="H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1603.6799999999998</v>
      </c>
      <c r="I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1866.3999999999999</v>
      </c>
      <c r="J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1855.06</v>
      </c>
      <c r="K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1719.5</v>
      </c>
      <c r="L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1667.6999999999998</v>
      </c>
      <c r="M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1684.31</v>
      </c>
      <c r="N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1737.9099999999999</v>
      </c>
      <c r="O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1719.3999999999999</v>
      </c>
      <c r="P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1710.37</v>
      </c>
      <c r="Q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1662.82</v>
      </c>
      <c r="R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1670</v>
      </c>
      <c r="S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1648.56</v>
      </c>
      <c r="T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1555.1799999999998</v>
      </c>
      <c r="U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1466.81</v>
      </c>
      <c r="V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1530.6599999999999</v>
      </c>
      <c r="W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1593.79</v>
      </c>
      <c r="X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1642.04</v>
      </c>
      <c r="Y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1475.09</v>
      </c>
    </row>
    <row r="145" spans="1:25" x14ac:dyDescent="0.2">
      <c r="A145" s="79">
        <f t="shared" si="5"/>
        <v>42633</v>
      </c>
      <c r="B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1541.1399999999999</v>
      </c>
      <c r="C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1571.54</v>
      </c>
      <c r="D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1604.06</v>
      </c>
      <c r="E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1621.36</v>
      </c>
      <c r="F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1621.31</v>
      </c>
      <c r="G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1586.9699999999998</v>
      </c>
      <c r="H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1562.6599999999999</v>
      </c>
      <c r="I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1865.94</v>
      </c>
      <c r="J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1797.77</v>
      </c>
      <c r="K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1700.98</v>
      </c>
      <c r="L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1667.28</v>
      </c>
      <c r="M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1651.25</v>
      </c>
      <c r="N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1700.9</v>
      </c>
      <c r="O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1701.09</v>
      </c>
      <c r="P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1701.09</v>
      </c>
      <c r="Q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1655.3799999999999</v>
      </c>
      <c r="R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1669.8</v>
      </c>
      <c r="S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1662.83</v>
      </c>
      <c r="T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1523.1999999999998</v>
      </c>
      <c r="U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1458.1</v>
      </c>
      <c r="V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1508.0099999999998</v>
      </c>
      <c r="W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1567.07</v>
      </c>
      <c r="X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1615.2199999999998</v>
      </c>
      <c r="Y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1512.1399999999999</v>
      </c>
    </row>
    <row r="146" spans="1:25" x14ac:dyDescent="0.2">
      <c r="A146" s="79">
        <f t="shared" si="5"/>
        <v>42634</v>
      </c>
      <c r="B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1540.83</v>
      </c>
      <c r="C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1571.19</v>
      </c>
      <c r="D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1603.8899999999999</v>
      </c>
      <c r="E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1621.31</v>
      </c>
      <c r="F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1621.29</v>
      </c>
      <c r="G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1587.04</v>
      </c>
      <c r="H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1562.61</v>
      </c>
      <c r="I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1866.23</v>
      </c>
      <c r="J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1855.06</v>
      </c>
      <c r="K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1757.53</v>
      </c>
      <c r="L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1719.54</v>
      </c>
      <c r="M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1738.32</v>
      </c>
      <c r="N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1777.84</v>
      </c>
      <c r="O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1788.25</v>
      </c>
      <c r="P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1757.48</v>
      </c>
      <c r="Q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1708.4699999999998</v>
      </c>
      <c r="R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1750.32</v>
      </c>
      <c r="S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1717.2599999999998</v>
      </c>
      <c r="T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1555.71</v>
      </c>
      <c r="U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1458.53</v>
      </c>
      <c r="V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1508.15</v>
      </c>
      <c r="W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1580.23</v>
      </c>
      <c r="X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1641.9499999999998</v>
      </c>
      <c r="Y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1484.4899999999998</v>
      </c>
    </row>
    <row r="147" spans="1:25" x14ac:dyDescent="0.2">
      <c r="A147" s="79">
        <f t="shared" si="5"/>
        <v>42635</v>
      </c>
      <c r="B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1555.73</v>
      </c>
      <c r="C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1587.1599999999999</v>
      </c>
      <c r="D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1621.25</v>
      </c>
      <c r="E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1639.34</v>
      </c>
      <c r="F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1639.13</v>
      </c>
      <c r="G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1620.98</v>
      </c>
      <c r="H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1555.04</v>
      </c>
      <c r="I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1866.37</v>
      </c>
      <c r="J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1854.83</v>
      </c>
      <c r="K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1777.59</v>
      </c>
      <c r="L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1747.83</v>
      </c>
      <c r="M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1757.65</v>
      </c>
      <c r="N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1798.9299999999998</v>
      </c>
      <c r="O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1798.78</v>
      </c>
      <c r="P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1788.27</v>
      </c>
      <c r="Q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1692.8799999999999</v>
      </c>
      <c r="R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1700.61</v>
      </c>
      <c r="S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1700.73</v>
      </c>
      <c r="T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1523.53</v>
      </c>
      <c r="U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1458.34</v>
      </c>
      <c r="V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1507.79</v>
      </c>
      <c r="W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1579.9899999999998</v>
      </c>
      <c r="X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1641.74</v>
      </c>
      <c r="Y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1482.6799999999998</v>
      </c>
    </row>
    <row r="148" spans="1:25" x14ac:dyDescent="0.2">
      <c r="A148" s="79">
        <f t="shared" si="5"/>
        <v>42636</v>
      </c>
      <c r="B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1555.67</v>
      </c>
      <c r="C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1587.23</v>
      </c>
      <c r="D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1621.1399999999999</v>
      </c>
      <c r="E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1639.3899999999999</v>
      </c>
      <c r="F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1639.08</v>
      </c>
      <c r="G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1620.67</v>
      </c>
      <c r="H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1554.69</v>
      </c>
      <c r="I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1866.61</v>
      </c>
      <c r="J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1919.2799999999997</v>
      </c>
      <c r="K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1856.31</v>
      </c>
      <c r="L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1856.51</v>
      </c>
      <c r="M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1856.31</v>
      </c>
      <c r="N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1856.01</v>
      </c>
      <c r="O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1855.9099999999999</v>
      </c>
      <c r="P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1855.96</v>
      </c>
      <c r="Q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1693.09</v>
      </c>
      <c r="R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1670.58</v>
      </c>
      <c r="S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1628.6999999999998</v>
      </c>
      <c r="T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1484.81</v>
      </c>
      <c r="U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1458.3799999999999</v>
      </c>
      <c r="V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1507.65</v>
      </c>
      <c r="W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1579.6399999999999</v>
      </c>
      <c r="X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1641.59</v>
      </c>
      <c r="Y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1482.59</v>
      </c>
    </row>
    <row r="149" spans="1:25" x14ac:dyDescent="0.2">
      <c r="A149" s="79">
        <f t="shared" si="5"/>
        <v>42637</v>
      </c>
      <c r="B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1579.31</v>
      </c>
      <c r="C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1632.08</v>
      </c>
      <c r="D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1650.84</v>
      </c>
      <c r="E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1670.75</v>
      </c>
      <c r="F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1670.7799999999997</v>
      </c>
      <c r="G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1650.69</v>
      </c>
      <c r="H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1613.1299999999999</v>
      </c>
      <c r="I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1596.36</v>
      </c>
      <c r="J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1491.84</v>
      </c>
      <c r="K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1821.97</v>
      </c>
      <c r="L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1780</v>
      </c>
      <c r="M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1779.92</v>
      </c>
      <c r="N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1821.96</v>
      </c>
      <c r="O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1844.4099999999999</v>
      </c>
      <c r="P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1868.1599999999999</v>
      </c>
      <c r="Q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1867.73</v>
      </c>
      <c r="R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1892.25</v>
      </c>
      <c r="S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1689.5299999999997</v>
      </c>
      <c r="T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1492.98</v>
      </c>
      <c r="U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1468.36</v>
      </c>
      <c r="V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1492.9299999999998</v>
      </c>
      <c r="W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1560.1</v>
      </c>
      <c r="X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1671.7599999999998</v>
      </c>
      <c r="Y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1472.81</v>
      </c>
    </row>
    <row r="150" spans="1:25" x14ac:dyDescent="0.2">
      <c r="A150" s="79">
        <f t="shared" si="5"/>
        <v>42638</v>
      </c>
      <c r="B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1596.4899999999998</v>
      </c>
      <c r="C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1632.1</v>
      </c>
      <c r="D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1651.05</v>
      </c>
      <c r="E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1670.85</v>
      </c>
      <c r="F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1670.82</v>
      </c>
      <c r="G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1651.11</v>
      </c>
      <c r="H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1631.84</v>
      </c>
      <c r="I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1579.34</v>
      </c>
      <c r="J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1511.86</v>
      </c>
      <c r="K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2031.74</v>
      </c>
      <c r="L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2031.75</v>
      </c>
      <c r="M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2031.8999999999999</v>
      </c>
      <c r="N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2031.7099999999998</v>
      </c>
      <c r="O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2031.56</v>
      </c>
      <c r="P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1891.6699999999998</v>
      </c>
      <c r="Q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1891.6599999999999</v>
      </c>
      <c r="R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1705.1</v>
      </c>
      <c r="S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1626.25</v>
      </c>
      <c r="T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1462.8899999999999</v>
      </c>
      <c r="U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1460.81</v>
      </c>
      <c r="V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1472.88</v>
      </c>
      <c r="W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1524.59</v>
      </c>
      <c r="X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1611.65</v>
      </c>
      <c r="Y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1492.53</v>
      </c>
    </row>
    <row r="151" spans="1:25" x14ac:dyDescent="0.2">
      <c r="A151" s="79">
        <f t="shared" si="5"/>
        <v>42639</v>
      </c>
      <c r="B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1555.5099999999998</v>
      </c>
      <c r="C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1586.7199999999998</v>
      </c>
      <c r="D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1603.3799999999999</v>
      </c>
      <c r="E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1603.31</v>
      </c>
      <c r="F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1620.7199999999998</v>
      </c>
      <c r="G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1620.83</v>
      </c>
      <c r="H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1540.1999999999998</v>
      </c>
      <c r="I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1824.58</v>
      </c>
      <c r="J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1919.4899999999998</v>
      </c>
      <c r="K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1800.3</v>
      </c>
      <c r="L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1768.9099999999999</v>
      </c>
      <c r="M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1779.32</v>
      </c>
      <c r="N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1868.61</v>
      </c>
      <c r="O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1868.31</v>
      </c>
      <c r="P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1868.2199999999998</v>
      </c>
      <c r="Q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1768.46</v>
      </c>
      <c r="R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1670.8</v>
      </c>
      <c r="S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1523.6799999999998</v>
      </c>
      <c r="T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1465.58</v>
      </c>
      <c r="U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1490.9899999999998</v>
      </c>
      <c r="V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1476.53</v>
      </c>
      <c r="W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1530.46</v>
      </c>
      <c r="X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1566.57</v>
      </c>
      <c r="Y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1501.21</v>
      </c>
    </row>
    <row r="152" spans="1:25" x14ac:dyDescent="0.2">
      <c r="A152" s="79">
        <f t="shared" si="5"/>
        <v>42640</v>
      </c>
      <c r="B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1542.31</v>
      </c>
      <c r="C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1571.96</v>
      </c>
      <c r="D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1587.57</v>
      </c>
      <c r="E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1587.4899999999998</v>
      </c>
      <c r="F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1604.8</v>
      </c>
      <c r="G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1604.55</v>
      </c>
      <c r="H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1527.12</v>
      </c>
      <c r="I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1806.08</v>
      </c>
      <c r="J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1893.73</v>
      </c>
      <c r="K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1645.08</v>
      </c>
      <c r="L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1622.5</v>
      </c>
      <c r="M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1630.09</v>
      </c>
      <c r="N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1652.6399999999999</v>
      </c>
      <c r="O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1652.5099999999998</v>
      </c>
      <c r="P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1621.81</v>
      </c>
      <c r="Q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1578.62</v>
      </c>
      <c r="R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1561.73</v>
      </c>
      <c r="S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1514.35</v>
      </c>
      <c r="T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1472.57</v>
      </c>
      <c r="U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1466.04</v>
      </c>
      <c r="V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1467.17</v>
      </c>
      <c r="W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1526.02</v>
      </c>
      <c r="X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1591.1499999999999</v>
      </c>
      <c r="Y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1507.9699999999998</v>
      </c>
    </row>
    <row r="153" spans="1:25" x14ac:dyDescent="0.2">
      <c r="A153" s="79">
        <f t="shared" si="5"/>
        <v>42641</v>
      </c>
      <c r="B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1487.73</v>
      </c>
      <c r="C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1462.4299999999998</v>
      </c>
      <c r="D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1492.9</v>
      </c>
      <c r="E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1512.5699999999997</v>
      </c>
      <c r="F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1512.82</v>
      </c>
      <c r="G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1493.03</v>
      </c>
      <c r="H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1474.0099999999998</v>
      </c>
      <c r="I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1663.59</v>
      </c>
      <c r="J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1636.85</v>
      </c>
      <c r="K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1542.46</v>
      </c>
      <c r="L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1530.4099999999999</v>
      </c>
      <c r="M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1548.56</v>
      </c>
      <c r="N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1586.9499999999998</v>
      </c>
      <c r="O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1607.84</v>
      </c>
      <c r="P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1607.83</v>
      </c>
      <c r="Q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1590.8799999999999</v>
      </c>
      <c r="R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1591.09</v>
      </c>
      <c r="S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1540.62</v>
      </c>
      <c r="T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1525.63</v>
      </c>
      <c r="U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1571.55</v>
      </c>
      <c r="V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1534.37</v>
      </c>
      <c r="W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1472.3799999999999</v>
      </c>
      <c r="X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1513.4499999999998</v>
      </c>
      <c r="Y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1626.9899999999998</v>
      </c>
    </row>
    <row r="154" spans="1:25" x14ac:dyDescent="0.2">
      <c r="A154" s="79">
        <f t="shared" si="5"/>
        <v>42642</v>
      </c>
      <c r="B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1475.4099999999999</v>
      </c>
      <c r="C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1463.33</v>
      </c>
      <c r="D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1486.19</v>
      </c>
      <c r="E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1498.84</v>
      </c>
      <c r="F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1499.05</v>
      </c>
      <c r="G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1474.19</v>
      </c>
      <c r="H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1471.3899999999999</v>
      </c>
      <c r="I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1700.6999999999998</v>
      </c>
      <c r="J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1668.12</v>
      </c>
      <c r="K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1554.33</v>
      </c>
      <c r="L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1560.52</v>
      </c>
      <c r="M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1560.5</v>
      </c>
      <c r="N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1592.94</v>
      </c>
      <c r="O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1606.96</v>
      </c>
      <c r="P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1607.4499999999998</v>
      </c>
      <c r="Q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1567</v>
      </c>
      <c r="R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1567.3799999999999</v>
      </c>
      <c r="S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1485.63</v>
      </c>
      <c r="T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1571.67</v>
      </c>
      <c r="U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1551.29</v>
      </c>
      <c r="V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1506.74</v>
      </c>
      <c r="W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1488.75</v>
      </c>
      <c r="X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1493.61</v>
      </c>
      <c r="Y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1574.4099999999999</v>
      </c>
    </row>
    <row r="155" spans="1:25" x14ac:dyDescent="0.2">
      <c r="A155" s="79">
        <f t="shared" ref="A155:A156" si="6">A118</f>
        <v>42643</v>
      </c>
      <c r="B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1474.81</v>
      </c>
      <c r="C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1486.23</v>
      </c>
      <c r="D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1512.4199999999998</v>
      </c>
      <c r="E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1526.27</v>
      </c>
      <c r="F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1526.48</v>
      </c>
      <c r="G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1499.25</v>
      </c>
      <c r="H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1463.4499999999998</v>
      </c>
      <c r="I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1716.7399999999998</v>
      </c>
      <c r="J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1702.6399999999999</v>
      </c>
      <c r="K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1607.73</v>
      </c>
      <c r="L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1580.23</v>
      </c>
      <c r="M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1580.13</v>
      </c>
      <c r="N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1580.02</v>
      </c>
      <c r="O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1593.58</v>
      </c>
      <c r="P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1566.9099999999999</v>
      </c>
      <c r="Q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1493.5299999999997</v>
      </c>
      <c r="R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1466.33</v>
      </c>
      <c r="S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1488.98</v>
      </c>
      <c r="T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1574.34</v>
      </c>
      <c r="U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1576.04</v>
      </c>
      <c r="V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1515.5</v>
      </c>
      <c r="W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1473.3899999999999</v>
      </c>
      <c r="X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1512.98</v>
      </c>
      <c r="Y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1599.42</v>
      </c>
    </row>
    <row r="156" spans="1:25" hidden="1" x14ac:dyDescent="0.2">
      <c r="A156" s="79">
        <f t="shared" si="6"/>
        <v>42644</v>
      </c>
      <c r="B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C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D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E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F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G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H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I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J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K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L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M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N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O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P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Q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R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S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T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U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V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W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X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Y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</row>
    <row r="157" spans="1:25" x14ac:dyDescent="0.2">
      <c r="A157" s="85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5" s="90" customFormat="1" ht="19.5" customHeight="1" x14ac:dyDescent="0.25">
      <c r="A158" s="88" t="s">
        <v>146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</row>
    <row r="159" spans="1:25" x14ac:dyDescent="0.25">
      <c r="A159" s="87" t="s">
        <v>149</v>
      </c>
      <c r="B159" s="78"/>
      <c r="C159" s="78"/>
      <c r="D159" s="78"/>
    </row>
    <row r="160" spans="1:25" ht="12.75" x14ac:dyDescent="0.2">
      <c r="A160" s="167" t="s">
        <v>48</v>
      </c>
      <c r="B160" s="170" t="s">
        <v>121</v>
      </c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2"/>
    </row>
    <row r="161" spans="1:27" ht="12.75" x14ac:dyDescent="0.2">
      <c r="A161" s="168"/>
      <c r="B161" s="173"/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5"/>
    </row>
    <row r="162" spans="1:27" ht="12.75" customHeight="1" x14ac:dyDescent="0.2">
      <c r="A162" s="168"/>
      <c r="B162" s="176" t="s">
        <v>122</v>
      </c>
      <c r="C162" s="165" t="s">
        <v>123</v>
      </c>
      <c r="D162" s="165" t="s">
        <v>124</v>
      </c>
      <c r="E162" s="165" t="s">
        <v>125</v>
      </c>
      <c r="F162" s="165" t="s">
        <v>126</v>
      </c>
      <c r="G162" s="165" t="s">
        <v>127</v>
      </c>
      <c r="H162" s="165" t="s">
        <v>128</v>
      </c>
      <c r="I162" s="165" t="s">
        <v>129</v>
      </c>
      <c r="J162" s="165" t="s">
        <v>130</v>
      </c>
      <c r="K162" s="165" t="s">
        <v>131</v>
      </c>
      <c r="L162" s="165" t="s">
        <v>132</v>
      </c>
      <c r="M162" s="165" t="s">
        <v>133</v>
      </c>
      <c r="N162" s="178" t="s">
        <v>134</v>
      </c>
      <c r="O162" s="165" t="s">
        <v>135</v>
      </c>
      <c r="P162" s="165" t="s">
        <v>136</v>
      </c>
      <c r="Q162" s="165" t="s">
        <v>137</v>
      </c>
      <c r="R162" s="165" t="s">
        <v>138</v>
      </c>
      <c r="S162" s="165" t="s">
        <v>139</v>
      </c>
      <c r="T162" s="165" t="s">
        <v>140</v>
      </c>
      <c r="U162" s="165" t="s">
        <v>141</v>
      </c>
      <c r="V162" s="165" t="s">
        <v>142</v>
      </c>
      <c r="W162" s="165" t="s">
        <v>143</v>
      </c>
      <c r="X162" s="165" t="s">
        <v>144</v>
      </c>
      <c r="Y162" s="165" t="s">
        <v>145</v>
      </c>
    </row>
    <row r="163" spans="1:27" ht="11.25" customHeight="1" x14ac:dyDescent="0.2">
      <c r="A163" s="169"/>
      <c r="B163" s="177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79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</row>
    <row r="164" spans="1:27" ht="15.75" customHeight="1" x14ac:dyDescent="0.2">
      <c r="A164" s="79">
        <f>A126</f>
        <v>42614</v>
      </c>
      <c r="B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1853.1</v>
      </c>
      <c r="C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1914.6799999999998</v>
      </c>
      <c r="D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1987.55</v>
      </c>
      <c r="E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2007.65</v>
      </c>
      <c r="F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2028.6699999999998</v>
      </c>
      <c r="G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2050.0699999999997</v>
      </c>
      <c r="H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1987.35</v>
      </c>
      <c r="I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2358.9899999999998</v>
      </c>
      <c r="J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2284.9399999999996</v>
      </c>
      <c r="K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2103.08</v>
      </c>
      <c r="L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2053.7999999999997</v>
      </c>
      <c r="M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2054.0699999999997</v>
      </c>
      <c r="N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2054.5500000000002</v>
      </c>
      <c r="O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2054.9499999999998</v>
      </c>
      <c r="P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2055.16</v>
      </c>
      <c r="Q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1977.2799999999997</v>
      </c>
      <c r="R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1977.5</v>
      </c>
      <c r="S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2014.1699999999998</v>
      </c>
      <c r="T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2008.02</v>
      </c>
      <c r="U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1870.51</v>
      </c>
      <c r="V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1897.7799999999997</v>
      </c>
      <c r="W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1953.69</v>
      </c>
      <c r="X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1991.11</v>
      </c>
      <c r="Y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1820.37</v>
      </c>
      <c r="AA164" s="80"/>
    </row>
    <row r="165" spans="1:27" x14ac:dyDescent="0.2">
      <c r="A165" s="79">
        <f>A164+1</f>
        <v>42615</v>
      </c>
      <c r="B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1866.75</v>
      </c>
      <c r="C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1931.6699999999998</v>
      </c>
      <c r="D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1997.37</v>
      </c>
      <c r="E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1967.86</v>
      </c>
      <c r="F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2007.21</v>
      </c>
      <c r="G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2050.5500000000002</v>
      </c>
      <c r="H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1987.54</v>
      </c>
      <c r="I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2358.9399999999996</v>
      </c>
      <c r="J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2285.27</v>
      </c>
      <c r="K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2104.2199999999998</v>
      </c>
      <c r="L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2074.7600000000002</v>
      </c>
      <c r="M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2075.66</v>
      </c>
      <c r="N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2074.9899999999998</v>
      </c>
      <c r="O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2074.6999999999998</v>
      </c>
      <c r="P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2074.84</v>
      </c>
      <c r="Q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1992.2599999999998</v>
      </c>
      <c r="R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1992.42</v>
      </c>
      <c r="S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2014.85</v>
      </c>
      <c r="T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2007.78</v>
      </c>
      <c r="U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1855.27</v>
      </c>
      <c r="V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1898.6799999999998</v>
      </c>
      <c r="W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1962.2199999999998</v>
      </c>
      <c r="X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2022.1399999999999</v>
      </c>
      <c r="Y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1821.1499999999999</v>
      </c>
    </row>
    <row r="166" spans="1:27" x14ac:dyDescent="0.2">
      <c r="A166" s="79">
        <f t="shared" ref="A166:A194" si="7">A165+1</f>
        <v>42616</v>
      </c>
      <c r="B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1923.34</v>
      </c>
      <c r="C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1979.6999999999998</v>
      </c>
      <c r="D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2020.6799999999998</v>
      </c>
      <c r="E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2043.0099999999998</v>
      </c>
      <c r="F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2066.59</v>
      </c>
      <c r="G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2067.37</v>
      </c>
      <c r="H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1961.0099999999998</v>
      </c>
      <c r="I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1810.1</v>
      </c>
      <c r="J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1828.1399999999999</v>
      </c>
      <c r="K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2127.3599999999997</v>
      </c>
      <c r="L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2138.3000000000002</v>
      </c>
      <c r="M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2139.0499999999997</v>
      </c>
      <c r="N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2137.7399999999998</v>
      </c>
      <c r="O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2137.66</v>
      </c>
      <c r="P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2137.88</v>
      </c>
      <c r="Q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2137.83</v>
      </c>
      <c r="R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2138.09</v>
      </c>
      <c r="S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2097.25</v>
      </c>
      <c r="T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2024.1499999999999</v>
      </c>
      <c r="U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1917.1699999999998</v>
      </c>
      <c r="V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1890.7599999999998</v>
      </c>
      <c r="W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1974.1599999999999</v>
      </c>
      <c r="X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2137.4899999999998</v>
      </c>
      <c r="Y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1796.7199999999998</v>
      </c>
    </row>
    <row r="167" spans="1:27" x14ac:dyDescent="0.2">
      <c r="A167" s="79">
        <f t="shared" si="7"/>
        <v>42617</v>
      </c>
      <c r="B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1924.75</v>
      </c>
      <c r="C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1980.23</v>
      </c>
      <c r="D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2021.9699999999998</v>
      </c>
      <c r="E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2043.86</v>
      </c>
      <c r="F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2067.31</v>
      </c>
      <c r="G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2068.2199999999998</v>
      </c>
      <c r="H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1961.4899999999998</v>
      </c>
      <c r="I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1811.21</v>
      </c>
      <c r="J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1808.35</v>
      </c>
      <c r="K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2183.0299999999997</v>
      </c>
      <c r="L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2159.88</v>
      </c>
      <c r="M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2160.58</v>
      </c>
      <c r="N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2160.58</v>
      </c>
      <c r="O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2160.4699999999998</v>
      </c>
      <c r="P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2206.5100000000002</v>
      </c>
      <c r="Q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2206.9699999999998</v>
      </c>
      <c r="R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2207</v>
      </c>
      <c r="S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2139.2399999999998</v>
      </c>
      <c r="T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2033.77</v>
      </c>
      <c r="U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1931.79</v>
      </c>
      <c r="V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1946.1599999999999</v>
      </c>
      <c r="W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2007.37</v>
      </c>
      <c r="X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2161.25</v>
      </c>
      <c r="Y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1832.4</v>
      </c>
    </row>
    <row r="168" spans="1:27" x14ac:dyDescent="0.2">
      <c r="A168" s="79">
        <f t="shared" si="7"/>
        <v>42618</v>
      </c>
      <c r="B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1868.71</v>
      </c>
      <c r="C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1933.3899999999999</v>
      </c>
      <c r="D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1998.81</v>
      </c>
      <c r="E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1988.6399999999999</v>
      </c>
      <c r="F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2009.3799999999999</v>
      </c>
      <c r="G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2009.6999999999998</v>
      </c>
      <c r="H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1933.36</v>
      </c>
      <c r="I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2257.04</v>
      </c>
      <c r="J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2289.2600000000002</v>
      </c>
      <c r="K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2139.02</v>
      </c>
      <c r="L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2076.81</v>
      </c>
      <c r="M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2057.5499999999997</v>
      </c>
      <c r="N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2076.7599999999998</v>
      </c>
      <c r="O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2117.3599999999997</v>
      </c>
      <c r="P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2117.34</v>
      </c>
      <c r="Q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2039.87</v>
      </c>
      <c r="R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2023.9199999999998</v>
      </c>
      <c r="S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2016.5</v>
      </c>
      <c r="T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1952.42</v>
      </c>
      <c r="U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1856.6299999999999</v>
      </c>
      <c r="V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1927.9899999999998</v>
      </c>
      <c r="W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1988.7199999999998</v>
      </c>
      <c r="X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2073.65</v>
      </c>
      <c r="Y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1801.3999999999999</v>
      </c>
    </row>
    <row r="169" spans="1:27" x14ac:dyDescent="0.2">
      <c r="A169" s="79">
        <f t="shared" si="7"/>
        <v>42619</v>
      </c>
      <c r="B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1908.2199999999998</v>
      </c>
      <c r="C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1951.08</v>
      </c>
      <c r="D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1999.06</v>
      </c>
      <c r="E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2009</v>
      </c>
      <c r="F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1969.2199999999998</v>
      </c>
      <c r="G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2009.05</v>
      </c>
      <c r="H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1960.04</v>
      </c>
      <c r="I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2279.81</v>
      </c>
      <c r="J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2315.48</v>
      </c>
      <c r="K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2159.6099999999997</v>
      </c>
      <c r="L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2137.6099999999997</v>
      </c>
      <c r="M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2137.6</v>
      </c>
      <c r="N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2160.16</v>
      </c>
      <c r="O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2160</v>
      </c>
      <c r="P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2160.15</v>
      </c>
      <c r="Q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2055.46</v>
      </c>
      <c r="R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2099.4899999999998</v>
      </c>
      <c r="S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2127.3599999999997</v>
      </c>
      <c r="T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2055.8999999999996</v>
      </c>
      <c r="U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1855.12</v>
      </c>
      <c r="V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1898.8899999999999</v>
      </c>
      <c r="W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1970.98</v>
      </c>
      <c r="X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2022.55</v>
      </c>
      <c r="Y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1811.42</v>
      </c>
    </row>
    <row r="170" spans="1:27" x14ac:dyDescent="0.2">
      <c r="A170" s="79">
        <f t="shared" si="7"/>
        <v>42620</v>
      </c>
      <c r="B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1908.12</v>
      </c>
      <c r="C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1951.11</v>
      </c>
      <c r="D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1999.06</v>
      </c>
      <c r="E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2009</v>
      </c>
      <c r="F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1988.71</v>
      </c>
      <c r="G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2009.06</v>
      </c>
      <c r="H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1959.63</v>
      </c>
      <c r="I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2279.56</v>
      </c>
      <c r="J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2315.4700000000003</v>
      </c>
      <c r="K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2159.42</v>
      </c>
      <c r="L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2137.38</v>
      </c>
      <c r="M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2115.8199999999997</v>
      </c>
      <c r="N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2159.6</v>
      </c>
      <c r="O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2159.34</v>
      </c>
      <c r="P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2159.77</v>
      </c>
      <c r="Q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2038.87</v>
      </c>
      <c r="R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2023.11</v>
      </c>
      <c r="S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2055.73</v>
      </c>
      <c r="T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1993.1399999999999</v>
      </c>
      <c r="U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1844.4699999999998</v>
      </c>
      <c r="V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1898.9499999999998</v>
      </c>
      <c r="W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1970.9299999999998</v>
      </c>
      <c r="X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2022.3999999999999</v>
      </c>
      <c r="Y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1815.27</v>
      </c>
    </row>
    <row r="171" spans="1:27" x14ac:dyDescent="0.2">
      <c r="A171" s="79">
        <f t="shared" si="7"/>
        <v>42621</v>
      </c>
      <c r="B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1900.9899999999998</v>
      </c>
      <c r="C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1971.2199999999998</v>
      </c>
      <c r="D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2010.9099999999999</v>
      </c>
      <c r="E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2021.32</v>
      </c>
      <c r="F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2021.2599999999998</v>
      </c>
      <c r="G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2031.9699999999998</v>
      </c>
      <c r="H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1952.4699999999998</v>
      </c>
      <c r="I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2270.37</v>
      </c>
      <c r="J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2261.84</v>
      </c>
      <c r="K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2138.7399999999998</v>
      </c>
      <c r="L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2107.25</v>
      </c>
      <c r="M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2117.39</v>
      </c>
      <c r="N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2161.41</v>
      </c>
      <c r="O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2161.0100000000002</v>
      </c>
      <c r="P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2138.46</v>
      </c>
      <c r="Q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2039.54</v>
      </c>
      <c r="R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2039.75</v>
      </c>
      <c r="S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2056.34</v>
      </c>
      <c r="T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1951.9699999999998</v>
      </c>
      <c r="U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1835.09</v>
      </c>
      <c r="V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1886.42</v>
      </c>
      <c r="W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1972.1699999999998</v>
      </c>
      <c r="X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2039.94</v>
      </c>
      <c r="Y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1803.2399999999998</v>
      </c>
    </row>
    <row r="172" spans="1:27" x14ac:dyDescent="0.2">
      <c r="A172" s="79">
        <f t="shared" si="7"/>
        <v>42622</v>
      </c>
      <c r="B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1900.96</v>
      </c>
      <c r="C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1970.8799999999999</v>
      </c>
      <c r="D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2010.48</v>
      </c>
      <c r="E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2021.08</v>
      </c>
      <c r="F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2021.07</v>
      </c>
      <c r="G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2031.76</v>
      </c>
      <c r="H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1970.84</v>
      </c>
      <c r="I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2269.5099999999998</v>
      </c>
      <c r="J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2261.14</v>
      </c>
      <c r="K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2138.9499999999998</v>
      </c>
      <c r="L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2107.16</v>
      </c>
      <c r="M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2076.69</v>
      </c>
      <c r="N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2096.46</v>
      </c>
      <c r="O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2096.27</v>
      </c>
      <c r="P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2096.3000000000002</v>
      </c>
      <c r="Q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2023.77</v>
      </c>
      <c r="R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2040.42</v>
      </c>
      <c r="S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2074.0500000000002</v>
      </c>
      <c r="T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1993.87</v>
      </c>
      <c r="U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1835.44</v>
      </c>
      <c r="V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1886.7799999999997</v>
      </c>
      <c r="W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1972.3899999999999</v>
      </c>
      <c r="X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2040.21</v>
      </c>
      <c r="Y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1802.4299999999998</v>
      </c>
    </row>
    <row r="173" spans="1:27" x14ac:dyDescent="0.2">
      <c r="A173" s="79">
        <f t="shared" si="7"/>
        <v>42623</v>
      </c>
      <c r="B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1964.06</v>
      </c>
      <c r="C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2025.33</v>
      </c>
      <c r="D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2071.17</v>
      </c>
      <c r="E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2095.7799999999997</v>
      </c>
      <c r="F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2083.33</v>
      </c>
      <c r="G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2095.62</v>
      </c>
      <c r="H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2024.85</v>
      </c>
      <c r="I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1861.6799999999998</v>
      </c>
      <c r="J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1819.37</v>
      </c>
      <c r="K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2140.89</v>
      </c>
      <c r="L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2141.48</v>
      </c>
      <c r="M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2120.1</v>
      </c>
      <c r="N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2163.23</v>
      </c>
      <c r="O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2163.25</v>
      </c>
      <c r="P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2141.31</v>
      </c>
      <c r="Q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2197.96</v>
      </c>
      <c r="R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2197.8999999999996</v>
      </c>
      <c r="S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2234.89</v>
      </c>
      <c r="T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2000.79</v>
      </c>
      <c r="U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1839.3799999999999</v>
      </c>
      <c r="V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1845.1699999999998</v>
      </c>
      <c r="W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1905.8799999999999</v>
      </c>
      <c r="X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2043.1499999999999</v>
      </c>
      <c r="Y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1817.19</v>
      </c>
    </row>
    <row r="174" spans="1:27" x14ac:dyDescent="0.2">
      <c r="A174" s="79">
        <f t="shared" si="7"/>
        <v>42624</v>
      </c>
      <c r="B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1964.08</v>
      </c>
      <c r="C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2036.65</v>
      </c>
      <c r="D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2083.33</v>
      </c>
      <c r="E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2095.5699999999997</v>
      </c>
      <c r="F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2083.33</v>
      </c>
      <c r="G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2121.75</v>
      </c>
      <c r="H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2047.5</v>
      </c>
      <c r="I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2004.04</v>
      </c>
      <c r="J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1893.4499999999998</v>
      </c>
      <c r="K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2315.85</v>
      </c>
      <c r="L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2234.52</v>
      </c>
      <c r="M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2197.62</v>
      </c>
      <c r="N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2197.59</v>
      </c>
      <c r="O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2234.44</v>
      </c>
      <c r="P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2234.31</v>
      </c>
      <c r="Q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2197.9499999999998</v>
      </c>
      <c r="R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2198.29</v>
      </c>
      <c r="S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2235.2399999999998</v>
      </c>
      <c r="T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1976.81</v>
      </c>
      <c r="U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1856.1599999999999</v>
      </c>
      <c r="V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1868.84</v>
      </c>
      <c r="W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1940.8999999999999</v>
      </c>
      <c r="X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2091.06</v>
      </c>
      <c r="Y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1798.29</v>
      </c>
    </row>
    <row r="175" spans="1:27" x14ac:dyDescent="0.2">
      <c r="A175" s="79">
        <f t="shared" si="7"/>
        <v>42625</v>
      </c>
      <c r="B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1901.33</v>
      </c>
      <c r="C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1971.4299999999998</v>
      </c>
      <c r="D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2010.7799999999997</v>
      </c>
      <c r="E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2031.94</v>
      </c>
      <c r="F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2021.4199999999998</v>
      </c>
      <c r="G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2054.3000000000002</v>
      </c>
      <c r="H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1970.9499999999998</v>
      </c>
      <c r="I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2321.33</v>
      </c>
      <c r="J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2260.5</v>
      </c>
      <c r="K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2138.17</v>
      </c>
      <c r="L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2096.31</v>
      </c>
      <c r="M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2076.2599999999998</v>
      </c>
      <c r="N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2096.0299999999997</v>
      </c>
      <c r="O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2116.85</v>
      </c>
      <c r="P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2138.5699999999997</v>
      </c>
      <c r="Q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2040.34</v>
      </c>
      <c r="R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2073.96</v>
      </c>
      <c r="S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2119.5699999999997</v>
      </c>
      <c r="T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2008.87</v>
      </c>
      <c r="U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1844.8899999999999</v>
      </c>
      <c r="V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1900</v>
      </c>
      <c r="W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1987.9399999999998</v>
      </c>
      <c r="X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2056.6</v>
      </c>
      <c r="Y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1801.9699999999998</v>
      </c>
    </row>
    <row r="176" spans="1:27" x14ac:dyDescent="0.2">
      <c r="A176" s="79">
        <f t="shared" si="7"/>
        <v>42626</v>
      </c>
      <c r="B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1909.42</v>
      </c>
      <c r="C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1952.7399999999998</v>
      </c>
      <c r="D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1971.52</v>
      </c>
      <c r="E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1990.96</v>
      </c>
      <c r="F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1990.83</v>
      </c>
      <c r="G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2011.15</v>
      </c>
      <c r="H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1934.44</v>
      </c>
      <c r="I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2282.1499999999996</v>
      </c>
      <c r="J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2233.7599999999998</v>
      </c>
      <c r="K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2096.23</v>
      </c>
      <c r="L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2039.1799999999998</v>
      </c>
      <c r="M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2038.87</v>
      </c>
      <c r="N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2057.1799999999998</v>
      </c>
      <c r="O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2066.4899999999998</v>
      </c>
      <c r="P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2066.6099999999997</v>
      </c>
      <c r="Q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2024.24</v>
      </c>
      <c r="R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2024.35</v>
      </c>
      <c r="S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2057.0299999999997</v>
      </c>
      <c r="T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1901.23</v>
      </c>
      <c r="U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1825.15</v>
      </c>
      <c r="V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1874.2199999999998</v>
      </c>
      <c r="W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1956.1999999999998</v>
      </c>
      <c r="X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2008.29</v>
      </c>
      <c r="Y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1820.4299999999998</v>
      </c>
    </row>
    <row r="177" spans="1:25" x14ac:dyDescent="0.2">
      <c r="A177" s="79">
        <f t="shared" si="7"/>
        <v>42627</v>
      </c>
      <c r="B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1910.1</v>
      </c>
      <c r="C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1953.67</v>
      </c>
      <c r="D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1991.75</v>
      </c>
      <c r="E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1972.21</v>
      </c>
      <c r="F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1991.6599999999999</v>
      </c>
      <c r="G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1991.5699999999997</v>
      </c>
      <c r="H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1935.4099999999999</v>
      </c>
      <c r="I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2258.35</v>
      </c>
      <c r="J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2234.7199999999998</v>
      </c>
      <c r="K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2057.7200000000003</v>
      </c>
      <c r="L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2013.08</v>
      </c>
      <c r="M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2004.1399999999999</v>
      </c>
      <c r="N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2057.67</v>
      </c>
      <c r="O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2057.7200000000003</v>
      </c>
      <c r="P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2057.6499999999996</v>
      </c>
      <c r="Q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1994.28</v>
      </c>
      <c r="R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2009.3</v>
      </c>
      <c r="S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2057.75</v>
      </c>
      <c r="T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1926.4499999999998</v>
      </c>
      <c r="U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1835.88</v>
      </c>
      <c r="V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1900.12</v>
      </c>
      <c r="W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1987.87</v>
      </c>
      <c r="X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2039.87</v>
      </c>
      <c r="Y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1813.6999999999998</v>
      </c>
    </row>
    <row r="178" spans="1:25" x14ac:dyDescent="0.2">
      <c r="A178" s="79">
        <f t="shared" si="7"/>
        <v>42628</v>
      </c>
      <c r="B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1909.9899999999998</v>
      </c>
      <c r="C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1953.4499999999998</v>
      </c>
      <c r="D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1991.6899999999998</v>
      </c>
      <c r="E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1991.56</v>
      </c>
      <c r="F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1991.3999999999999</v>
      </c>
      <c r="G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1991.4699999999998</v>
      </c>
      <c r="H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1971.36</v>
      </c>
      <c r="I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2308.7600000000002</v>
      </c>
      <c r="J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2275.5099999999998</v>
      </c>
      <c r="K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2117.71</v>
      </c>
      <c r="L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2097.63</v>
      </c>
      <c r="M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2118</v>
      </c>
      <c r="N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2139.58</v>
      </c>
      <c r="O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2139.56</v>
      </c>
      <c r="P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2162.0099999999998</v>
      </c>
      <c r="Q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2057.3000000000002</v>
      </c>
      <c r="R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2057.38</v>
      </c>
      <c r="S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2101.2799999999997</v>
      </c>
      <c r="T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1926.55</v>
      </c>
      <c r="U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1836.1</v>
      </c>
      <c r="V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1900.58</v>
      </c>
      <c r="W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1988.1399999999999</v>
      </c>
      <c r="X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2039.87</v>
      </c>
      <c r="Y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1819.8799999999999</v>
      </c>
    </row>
    <row r="179" spans="1:25" x14ac:dyDescent="0.2">
      <c r="A179" s="79">
        <f t="shared" si="7"/>
        <v>42629</v>
      </c>
      <c r="B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1910.27</v>
      </c>
      <c r="C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1953.86</v>
      </c>
      <c r="D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1991.8999999999999</v>
      </c>
      <c r="E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1991.73</v>
      </c>
      <c r="F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1991.6999999999998</v>
      </c>
      <c r="G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1991.6599999999999</v>
      </c>
      <c r="H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1971.86</v>
      </c>
      <c r="I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2309.5699999999997</v>
      </c>
      <c r="J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2275.69</v>
      </c>
      <c r="K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2118.1099999999997</v>
      </c>
      <c r="L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2097.52</v>
      </c>
      <c r="M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2118.4299999999998</v>
      </c>
      <c r="N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2139.59</v>
      </c>
      <c r="O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2139.4699999999998</v>
      </c>
      <c r="P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2161.88</v>
      </c>
      <c r="Q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2056.89</v>
      </c>
      <c r="R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2056.84</v>
      </c>
      <c r="S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2101.2199999999998</v>
      </c>
      <c r="T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1926.4099999999999</v>
      </c>
      <c r="U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1836.4299999999998</v>
      </c>
      <c r="V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1900.7199999999998</v>
      </c>
      <c r="W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1989.1</v>
      </c>
      <c r="X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2040.8999999999999</v>
      </c>
      <c r="Y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1818.29</v>
      </c>
    </row>
    <row r="180" spans="1:25" x14ac:dyDescent="0.2">
      <c r="A180" s="79">
        <f t="shared" si="7"/>
        <v>42630</v>
      </c>
      <c r="B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1965.04</v>
      </c>
      <c r="C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2005.1399999999999</v>
      </c>
      <c r="D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2048.96</v>
      </c>
      <c r="E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2048.83</v>
      </c>
      <c r="F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2048.69</v>
      </c>
      <c r="G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2026.36</v>
      </c>
      <c r="H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1983.9899999999998</v>
      </c>
      <c r="I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1910.3899999999999</v>
      </c>
      <c r="J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1806.4199999999998</v>
      </c>
      <c r="K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2186.5699999999997</v>
      </c>
      <c r="L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2142.02</v>
      </c>
      <c r="M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2163.9899999999998</v>
      </c>
      <c r="N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2163.92</v>
      </c>
      <c r="O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2210.89</v>
      </c>
      <c r="P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2186.69</v>
      </c>
      <c r="Q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2186.84</v>
      </c>
      <c r="R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2199.1</v>
      </c>
      <c r="S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2121.0099999999998</v>
      </c>
      <c r="T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1906.34</v>
      </c>
      <c r="U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1840.73</v>
      </c>
      <c r="V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1857.27</v>
      </c>
      <c r="W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1920.1</v>
      </c>
      <c r="X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2062.64</v>
      </c>
      <c r="Y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1797.77</v>
      </c>
    </row>
    <row r="181" spans="1:25" x14ac:dyDescent="0.2">
      <c r="A181" s="79">
        <f t="shared" si="7"/>
        <v>42631</v>
      </c>
      <c r="B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1946.35</v>
      </c>
      <c r="C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1984.77</v>
      </c>
      <c r="D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2048.9699999999998</v>
      </c>
      <c r="E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2048.8000000000002</v>
      </c>
      <c r="F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2048.77</v>
      </c>
      <c r="G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2026.51</v>
      </c>
      <c r="H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1984.37</v>
      </c>
      <c r="I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1984.34</v>
      </c>
      <c r="J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1862.67</v>
      </c>
      <c r="K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2235.9299999999998</v>
      </c>
      <c r="L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2211.02</v>
      </c>
      <c r="M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2187.25</v>
      </c>
      <c r="N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2187.39</v>
      </c>
      <c r="O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2223.64</v>
      </c>
      <c r="P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2262.4299999999998</v>
      </c>
      <c r="Q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2261.6999999999998</v>
      </c>
      <c r="R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2261.8199999999997</v>
      </c>
      <c r="S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2235.8999999999996</v>
      </c>
      <c r="T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1947.56</v>
      </c>
      <c r="U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1835.04</v>
      </c>
      <c r="V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1857.3799999999999</v>
      </c>
      <c r="W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1920.21</v>
      </c>
      <c r="X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2062.67</v>
      </c>
      <c r="Y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1798.06</v>
      </c>
    </row>
    <row r="182" spans="1:25" x14ac:dyDescent="0.2">
      <c r="A182" s="79">
        <f t="shared" si="7"/>
        <v>42632</v>
      </c>
      <c r="B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1910.1299999999999</v>
      </c>
      <c r="C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1953.4799999999998</v>
      </c>
      <c r="D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1991.4199999999998</v>
      </c>
      <c r="E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1991.3899999999999</v>
      </c>
      <c r="F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1991.4099999999999</v>
      </c>
      <c r="G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1991.6399999999999</v>
      </c>
      <c r="H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1953.21</v>
      </c>
      <c r="I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2234.5</v>
      </c>
      <c r="J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2222.3599999999997</v>
      </c>
      <c r="K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2077.2199999999998</v>
      </c>
      <c r="L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2021.75</v>
      </c>
      <c r="M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2039.54</v>
      </c>
      <c r="N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2096.9299999999998</v>
      </c>
      <c r="O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2077.1099999999997</v>
      </c>
      <c r="P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2067.4399999999996</v>
      </c>
      <c r="Q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2016.5299999999997</v>
      </c>
      <c r="R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2024.2199999999998</v>
      </c>
      <c r="S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2001.27</v>
      </c>
      <c r="T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1901.2799999999997</v>
      </c>
      <c r="U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1806.67</v>
      </c>
      <c r="V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1875.0299999999997</v>
      </c>
      <c r="W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1942.62</v>
      </c>
      <c r="X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1994.28</v>
      </c>
      <c r="Y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1815.53</v>
      </c>
    </row>
    <row r="183" spans="1:25" x14ac:dyDescent="0.2">
      <c r="A183" s="79">
        <f t="shared" si="7"/>
        <v>42633</v>
      </c>
      <c r="B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1886.25</v>
      </c>
      <c r="C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1918.8</v>
      </c>
      <c r="D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1953.61</v>
      </c>
      <c r="E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1972.1399999999999</v>
      </c>
      <c r="F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1972.09</v>
      </c>
      <c r="G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1935.32</v>
      </c>
      <c r="H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1909.3</v>
      </c>
      <c r="I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2234</v>
      </c>
      <c r="J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2161.02</v>
      </c>
      <c r="K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2057.38</v>
      </c>
      <c r="L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2021.3</v>
      </c>
      <c r="M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2004.15</v>
      </c>
      <c r="N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2057.3000000000002</v>
      </c>
      <c r="O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2057.5099999999998</v>
      </c>
      <c r="P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2057.5099999999998</v>
      </c>
      <c r="Q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2008.57</v>
      </c>
      <c r="R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2024.0099999999998</v>
      </c>
      <c r="S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2016.54</v>
      </c>
      <c r="T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1867.05</v>
      </c>
      <c r="U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1797.34</v>
      </c>
      <c r="V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1850.7799999999997</v>
      </c>
      <c r="W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1914.02</v>
      </c>
      <c r="X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1965.57</v>
      </c>
      <c r="Y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1855.1999999999998</v>
      </c>
    </row>
    <row r="184" spans="1:25" x14ac:dyDescent="0.2">
      <c r="A184" s="79">
        <f t="shared" si="7"/>
        <v>42634</v>
      </c>
      <c r="B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1885.9199999999998</v>
      </c>
      <c r="C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1918.4299999999998</v>
      </c>
      <c r="D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1953.4299999999998</v>
      </c>
      <c r="E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1972.09</v>
      </c>
      <c r="F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1972.07</v>
      </c>
      <c r="G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1935.3999999999999</v>
      </c>
      <c r="H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1909.2399999999998</v>
      </c>
      <c r="I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2234.31</v>
      </c>
      <c r="J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2222.3599999999997</v>
      </c>
      <c r="K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2117.9299999999998</v>
      </c>
      <c r="L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2077.2600000000002</v>
      </c>
      <c r="M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2097.37</v>
      </c>
      <c r="N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2139.6799999999998</v>
      </c>
      <c r="O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2150.83</v>
      </c>
      <c r="P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2117.89</v>
      </c>
      <c r="Q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2065.41</v>
      </c>
      <c r="R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2110.2199999999998</v>
      </c>
      <c r="S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2074.8199999999997</v>
      </c>
      <c r="T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1901.85</v>
      </c>
      <c r="U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1797.8</v>
      </c>
      <c r="V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1850.9299999999998</v>
      </c>
      <c r="W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1928.11</v>
      </c>
      <c r="X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1994.1899999999998</v>
      </c>
      <c r="Y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1825.6</v>
      </c>
    </row>
    <row r="185" spans="1:25" x14ac:dyDescent="0.2">
      <c r="A185" s="79">
        <f t="shared" si="7"/>
        <v>42635</v>
      </c>
      <c r="B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1901.87</v>
      </c>
      <c r="C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1935.52</v>
      </c>
      <c r="D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1972.02</v>
      </c>
      <c r="E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1991.3899999999999</v>
      </c>
      <c r="F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1991.1599999999999</v>
      </c>
      <c r="G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1971.73</v>
      </c>
      <c r="H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1901.1399999999999</v>
      </c>
      <c r="I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2234.4699999999998</v>
      </c>
      <c r="J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2222.1099999999997</v>
      </c>
      <c r="K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2139.41</v>
      </c>
      <c r="L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2107.5500000000002</v>
      </c>
      <c r="M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2118.06</v>
      </c>
      <c r="N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2162.2600000000002</v>
      </c>
      <c r="O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2162.1</v>
      </c>
      <c r="P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2150.85</v>
      </c>
      <c r="Q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2048.7199999999998</v>
      </c>
      <c r="R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2056.9899999999998</v>
      </c>
      <c r="S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2057.12</v>
      </c>
      <c r="T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1867.3899999999999</v>
      </c>
      <c r="U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1797.6</v>
      </c>
      <c r="V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1850.55</v>
      </c>
      <c r="W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1927.85</v>
      </c>
      <c r="X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1993.96</v>
      </c>
      <c r="Y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1823.6599999999999</v>
      </c>
    </row>
    <row r="186" spans="1:25" x14ac:dyDescent="0.2">
      <c r="A186" s="79">
        <f t="shared" si="7"/>
        <v>42636</v>
      </c>
      <c r="B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1901.81</v>
      </c>
      <c r="C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1935.6</v>
      </c>
      <c r="D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1971.9099999999999</v>
      </c>
      <c r="E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1991.44</v>
      </c>
      <c r="F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1991.11</v>
      </c>
      <c r="G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1971.4099999999999</v>
      </c>
      <c r="H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1900.76</v>
      </c>
      <c r="I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2234.73</v>
      </c>
      <c r="J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2291.12</v>
      </c>
      <c r="K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2223.6999999999998</v>
      </c>
      <c r="L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2223.91</v>
      </c>
      <c r="M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2223.6999999999998</v>
      </c>
      <c r="N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2223.37</v>
      </c>
      <c r="O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2223.2599999999998</v>
      </c>
      <c r="P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2223.3199999999997</v>
      </c>
      <c r="Q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2048.94</v>
      </c>
      <c r="R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2024.84</v>
      </c>
      <c r="S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1980</v>
      </c>
      <c r="T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1825.9399999999998</v>
      </c>
      <c r="U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1797.6499999999999</v>
      </c>
      <c r="V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1850.3899999999999</v>
      </c>
      <c r="W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1927.4699999999998</v>
      </c>
      <c r="X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1993.7999999999997</v>
      </c>
      <c r="Y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1823.5699999999997</v>
      </c>
    </row>
    <row r="187" spans="1:25" x14ac:dyDescent="0.2">
      <c r="A187" s="79">
        <f t="shared" si="7"/>
        <v>42637</v>
      </c>
      <c r="B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1927.12</v>
      </c>
      <c r="C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1983.62</v>
      </c>
      <c r="D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2003.6999999999998</v>
      </c>
      <c r="E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2025.02</v>
      </c>
      <c r="F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2025.06</v>
      </c>
      <c r="G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2003.54</v>
      </c>
      <c r="H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1963.32</v>
      </c>
      <c r="I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1945.37</v>
      </c>
      <c r="J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1833.4699999999998</v>
      </c>
      <c r="K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2186.9299999999998</v>
      </c>
      <c r="L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2142</v>
      </c>
      <c r="M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2141.91</v>
      </c>
      <c r="N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2186.92</v>
      </c>
      <c r="O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2210.9499999999998</v>
      </c>
      <c r="P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2236.38</v>
      </c>
      <c r="Q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2235.92</v>
      </c>
      <c r="R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2262.1799999999998</v>
      </c>
      <c r="S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2045.1299999999999</v>
      </c>
      <c r="T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1834.6799999999998</v>
      </c>
      <c r="U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1808.33</v>
      </c>
      <c r="V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1834.6299999999999</v>
      </c>
      <c r="W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1906.55</v>
      </c>
      <c r="X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2026.1</v>
      </c>
      <c r="Y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1813.1</v>
      </c>
    </row>
    <row r="188" spans="1:25" x14ac:dyDescent="0.2">
      <c r="A188" s="79">
        <f t="shared" si="7"/>
        <v>42638</v>
      </c>
      <c r="B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1945.5099999999998</v>
      </c>
      <c r="C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1983.6399999999999</v>
      </c>
      <c r="D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2003.9199999999998</v>
      </c>
      <c r="E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2025.1299999999999</v>
      </c>
      <c r="F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2025.1</v>
      </c>
      <c r="G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2003.9899999999998</v>
      </c>
      <c r="H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1983.36</v>
      </c>
      <c r="I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1927.15</v>
      </c>
      <c r="J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1854.8999999999999</v>
      </c>
      <c r="K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2411.52</v>
      </c>
      <c r="L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2411.54</v>
      </c>
      <c r="M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2411.6899999999996</v>
      </c>
      <c r="N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2411.4899999999998</v>
      </c>
      <c r="O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2411.33</v>
      </c>
      <c r="P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2261.5499999999997</v>
      </c>
      <c r="Q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2261.54</v>
      </c>
      <c r="R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2061.8000000000002</v>
      </c>
      <c r="S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1977.3799999999999</v>
      </c>
      <c r="T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1802.4699999999998</v>
      </c>
      <c r="U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1800.25</v>
      </c>
      <c r="V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1813.1599999999999</v>
      </c>
      <c r="W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1868.53</v>
      </c>
      <c r="X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1961.74</v>
      </c>
      <c r="Y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1834.1999999999998</v>
      </c>
    </row>
    <row r="189" spans="1:25" x14ac:dyDescent="0.2">
      <c r="A189" s="79">
        <f t="shared" si="7"/>
        <v>42639</v>
      </c>
      <c r="B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1901.6399999999999</v>
      </c>
      <c r="C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1935.0499999999997</v>
      </c>
      <c r="D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1952.8899999999999</v>
      </c>
      <c r="E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1952.81</v>
      </c>
      <c r="F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1971.4499999999998</v>
      </c>
      <c r="G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1971.57</v>
      </c>
      <c r="H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1885.2399999999998</v>
      </c>
      <c r="I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2189.7200000000003</v>
      </c>
      <c r="J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2291.35</v>
      </c>
      <c r="K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2163.73</v>
      </c>
      <c r="L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2130.12</v>
      </c>
      <c r="M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2141.2599999999998</v>
      </c>
      <c r="N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2236.87</v>
      </c>
      <c r="O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2236.5500000000002</v>
      </c>
      <c r="P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2236.4499999999998</v>
      </c>
      <c r="Q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2129.64</v>
      </c>
      <c r="R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2025.08</v>
      </c>
      <c r="S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1867.56</v>
      </c>
      <c r="T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1805.35</v>
      </c>
      <c r="U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1832.55</v>
      </c>
      <c r="V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1817.07</v>
      </c>
      <c r="W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1874.81</v>
      </c>
      <c r="X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1913.48</v>
      </c>
      <c r="Y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1843.5</v>
      </c>
    </row>
    <row r="190" spans="1:25" x14ac:dyDescent="0.2">
      <c r="A190" s="79">
        <f t="shared" si="7"/>
        <v>42640</v>
      </c>
      <c r="B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1887.51</v>
      </c>
      <c r="C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1919.25</v>
      </c>
      <c r="D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1935.96</v>
      </c>
      <c r="E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1935.8799999999999</v>
      </c>
      <c r="F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1954.4099999999999</v>
      </c>
      <c r="G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1954.1399999999999</v>
      </c>
      <c r="H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1871.2399999999998</v>
      </c>
      <c r="I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2169.92</v>
      </c>
      <c r="J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2263.7599999999998</v>
      </c>
      <c r="K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1997.54</v>
      </c>
      <c r="L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1973.36</v>
      </c>
      <c r="M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1981.4899999999998</v>
      </c>
      <c r="N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2005.6299999999999</v>
      </c>
      <c r="O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2005.4899999999998</v>
      </c>
      <c r="P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1972.62</v>
      </c>
      <c r="Q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1926.3799999999999</v>
      </c>
      <c r="R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1908.29</v>
      </c>
      <c r="S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1857.57</v>
      </c>
      <c r="T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1812.84</v>
      </c>
      <c r="U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1805.84</v>
      </c>
      <c r="V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1807.06</v>
      </c>
      <c r="W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1870.06</v>
      </c>
      <c r="X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1939.79</v>
      </c>
      <c r="Y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1850.7399999999998</v>
      </c>
    </row>
    <row r="191" spans="1:25" x14ac:dyDescent="0.2">
      <c r="A191" s="79">
        <f t="shared" si="7"/>
        <v>42641</v>
      </c>
      <c r="B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1829.07</v>
      </c>
      <c r="C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1801.98</v>
      </c>
      <c r="D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1834.61</v>
      </c>
      <c r="E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1855.6599999999999</v>
      </c>
      <c r="F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1855.9299999999998</v>
      </c>
      <c r="G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1834.74</v>
      </c>
      <c r="H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1814.3799999999999</v>
      </c>
      <c r="I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2017.35</v>
      </c>
      <c r="J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1988.7199999999998</v>
      </c>
      <c r="K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1887.6599999999999</v>
      </c>
      <c r="L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1874.7599999999998</v>
      </c>
      <c r="M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1894.19</v>
      </c>
      <c r="N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1935.29</v>
      </c>
      <c r="O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1957.6699999999998</v>
      </c>
      <c r="P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1957.6499999999999</v>
      </c>
      <c r="Q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1939.5</v>
      </c>
      <c r="R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1939.73</v>
      </c>
      <c r="S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1885.6999999999998</v>
      </c>
      <c r="T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1869.65</v>
      </c>
      <c r="U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1918.81</v>
      </c>
      <c r="V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1879</v>
      </c>
      <c r="W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1812.6299999999999</v>
      </c>
      <c r="X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1856.61</v>
      </c>
      <c r="Y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1978.1699999999998</v>
      </c>
    </row>
    <row r="192" spans="1:25" x14ac:dyDescent="0.2">
      <c r="A192" s="79">
        <f t="shared" si="7"/>
        <v>42642</v>
      </c>
      <c r="B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1815.87</v>
      </c>
      <c r="C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1802.94</v>
      </c>
      <c r="D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1827.4199999999998</v>
      </c>
      <c r="E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1840.96</v>
      </c>
      <c r="F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1841.1799999999998</v>
      </c>
      <c r="G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1814.57</v>
      </c>
      <c r="H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1811.57</v>
      </c>
      <c r="I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2057.09</v>
      </c>
      <c r="J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2022.21</v>
      </c>
      <c r="K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1900.3799999999999</v>
      </c>
      <c r="L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1907</v>
      </c>
      <c r="M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1906.9699999999998</v>
      </c>
      <c r="N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1941.71</v>
      </c>
      <c r="O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1956.73</v>
      </c>
      <c r="P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1957.25</v>
      </c>
      <c r="Q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1913.94</v>
      </c>
      <c r="R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1914.34</v>
      </c>
      <c r="S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1826.81</v>
      </c>
      <c r="T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1918.94</v>
      </c>
      <c r="U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1897.12</v>
      </c>
      <c r="V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1849.42</v>
      </c>
      <c r="W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1830.1599999999999</v>
      </c>
      <c r="X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1835.36</v>
      </c>
      <c r="Y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1921.8799999999999</v>
      </c>
    </row>
    <row r="193" spans="1:27" x14ac:dyDescent="0.2">
      <c r="A193" s="79">
        <f t="shared" si="7"/>
        <v>42643</v>
      </c>
      <c r="B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1815.23</v>
      </c>
      <c r="C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1827.4599999999998</v>
      </c>
      <c r="D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1855.5</v>
      </c>
      <c r="E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1870.33</v>
      </c>
      <c r="F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1870.55</v>
      </c>
      <c r="G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1841.3999999999999</v>
      </c>
      <c r="H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1803.07</v>
      </c>
      <c r="I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2074.2599999999998</v>
      </c>
      <c r="J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2059.17</v>
      </c>
      <c r="K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1957.54</v>
      </c>
      <c r="L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1928.11</v>
      </c>
      <c r="M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1927.9899999999998</v>
      </c>
      <c r="N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1927.8799999999999</v>
      </c>
      <c r="O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1942.3899999999999</v>
      </c>
      <c r="P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1913.84</v>
      </c>
      <c r="Q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1835.2799999999997</v>
      </c>
      <c r="R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1806.1499999999999</v>
      </c>
      <c r="S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1830.4099999999999</v>
      </c>
      <c r="T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1921.7999999999997</v>
      </c>
      <c r="U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1923.62</v>
      </c>
      <c r="V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1858.8</v>
      </c>
      <c r="W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1813.71</v>
      </c>
      <c r="X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1856.11</v>
      </c>
      <c r="Y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1948.6499999999999</v>
      </c>
    </row>
    <row r="194" spans="1:27" hidden="1" x14ac:dyDescent="0.2">
      <c r="A194" s="79">
        <f t="shared" si="7"/>
        <v>42644</v>
      </c>
      <c r="B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C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D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E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F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G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H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I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J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K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L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M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N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O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P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Q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R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S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T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U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V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W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X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Y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</row>
    <row r="195" spans="1:27" x14ac:dyDescent="0.2">
      <c r="A195" s="91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92"/>
    </row>
    <row r="196" spans="1:27" x14ac:dyDescent="0.25">
      <c r="A196" s="87" t="s">
        <v>150</v>
      </c>
      <c r="B196" s="78"/>
      <c r="C196" s="78"/>
      <c r="D196" s="78"/>
    </row>
    <row r="197" spans="1:27" ht="12.75" x14ac:dyDescent="0.2">
      <c r="A197" s="167" t="s">
        <v>48</v>
      </c>
      <c r="B197" s="170" t="s">
        <v>121</v>
      </c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2"/>
    </row>
    <row r="198" spans="1:27" ht="12.75" x14ac:dyDescent="0.2">
      <c r="A198" s="168"/>
      <c r="B198" s="173"/>
      <c r="C198" s="174"/>
      <c r="D198" s="174"/>
      <c r="E198" s="174"/>
      <c r="F198" s="174"/>
      <c r="G198" s="174"/>
      <c r="H198" s="174"/>
      <c r="I198" s="174"/>
      <c r="J198" s="174"/>
      <c r="K198" s="174"/>
      <c r="L198" s="174"/>
      <c r="M198" s="174"/>
      <c r="N198" s="174"/>
      <c r="O198" s="174"/>
      <c r="P198" s="174"/>
      <c r="Q198" s="174"/>
      <c r="R198" s="174"/>
      <c r="S198" s="174"/>
      <c r="T198" s="174"/>
      <c r="U198" s="174"/>
      <c r="V198" s="174"/>
      <c r="W198" s="174"/>
      <c r="X198" s="174"/>
      <c r="Y198" s="175"/>
    </row>
    <row r="199" spans="1:27" ht="12.75" customHeight="1" x14ac:dyDescent="0.2">
      <c r="A199" s="168"/>
      <c r="B199" s="176" t="s">
        <v>122</v>
      </c>
      <c r="C199" s="165" t="s">
        <v>123</v>
      </c>
      <c r="D199" s="165" t="s">
        <v>124</v>
      </c>
      <c r="E199" s="165" t="s">
        <v>125</v>
      </c>
      <c r="F199" s="165" t="s">
        <v>126</v>
      </c>
      <c r="G199" s="165" t="s">
        <v>127</v>
      </c>
      <c r="H199" s="165" t="s">
        <v>128</v>
      </c>
      <c r="I199" s="165" t="s">
        <v>129</v>
      </c>
      <c r="J199" s="165" t="s">
        <v>130</v>
      </c>
      <c r="K199" s="165" t="s">
        <v>131</v>
      </c>
      <c r="L199" s="165" t="s">
        <v>132</v>
      </c>
      <c r="M199" s="165" t="s">
        <v>133</v>
      </c>
      <c r="N199" s="178" t="s">
        <v>134</v>
      </c>
      <c r="O199" s="165" t="s">
        <v>135</v>
      </c>
      <c r="P199" s="165" t="s">
        <v>136</v>
      </c>
      <c r="Q199" s="165" t="s">
        <v>137</v>
      </c>
      <c r="R199" s="165" t="s">
        <v>138</v>
      </c>
      <c r="S199" s="165" t="s">
        <v>139</v>
      </c>
      <c r="T199" s="165" t="s">
        <v>140</v>
      </c>
      <c r="U199" s="165" t="s">
        <v>141</v>
      </c>
      <c r="V199" s="165" t="s">
        <v>142</v>
      </c>
      <c r="W199" s="165" t="s">
        <v>143</v>
      </c>
      <c r="X199" s="165" t="s">
        <v>144</v>
      </c>
      <c r="Y199" s="165" t="s">
        <v>145</v>
      </c>
    </row>
    <row r="200" spans="1:27" ht="11.25" customHeight="1" x14ac:dyDescent="0.2">
      <c r="A200" s="169"/>
      <c r="B200" s="177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79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</row>
    <row r="201" spans="1:27" ht="15.75" customHeight="1" x14ac:dyDescent="0.2">
      <c r="A201" s="79">
        <f>A164</f>
        <v>42614</v>
      </c>
      <c r="B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1847.9699999999998</v>
      </c>
      <c r="C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1909.02</v>
      </c>
      <c r="D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1981.28</v>
      </c>
      <c r="E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2001.21</v>
      </c>
      <c r="F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2022.0499999999997</v>
      </c>
      <c r="G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2043.27</v>
      </c>
      <c r="H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1981.08</v>
      </c>
      <c r="I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2349.59</v>
      </c>
      <c r="J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2276.16</v>
      </c>
      <c r="K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2095.84</v>
      </c>
      <c r="L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2046.9699999999998</v>
      </c>
      <c r="M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2047.2399999999998</v>
      </c>
      <c r="N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2047.71</v>
      </c>
      <c r="O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2048.1099999999997</v>
      </c>
      <c r="P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2048.3199999999997</v>
      </c>
      <c r="Q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1971.09</v>
      </c>
      <c r="R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1971.32</v>
      </c>
      <c r="S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2007.6799999999998</v>
      </c>
      <c r="T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2001.58</v>
      </c>
      <c r="U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1865.2199999999998</v>
      </c>
      <c r="V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1892.2599999999998</v>
      </c>
      <c r="W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1947.71</v>
      </c>
      <c r="X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1984.81</v>
      </c>
      <c r="Y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1815.51</v>
      </c>
      <c r="AA201" s="80"/>
    </row>
    <row r="202" spans="1:27" x14ac:dyDescent="0.2">
      <c r="A202" s="79">
        <f>A201+1</f>
        <v>42615</v>
      </c>
      <c r="B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1861.5</v>
      </c>
      <c r="C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1925.87</v>
      </c>
      <c r="D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1991.02</v>
      </c>
      <c r="E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1961.75</v>
      </c>
      <c r="F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2000.77</v>
      </c>
      <c r="G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2043.75</v>
      </c>
      <c r="H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1981.27</v>
      </c>
      <c r="I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2349.5299999999997</v>
      </c>
      <c r="J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2276.4899999999998</v>
      </c>
      <c r="K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2096.9699999999998</v>
      </c>
      <c r="L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2067.7600000000002</v>
      </c>
      <c r="M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2068.64</v>
      </c>
      <c r="N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2067.98</v>
      </c>
      <c r="O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2067.6899999999996</v>
      </c>
      <c r="P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2067.83</v>
      </c>
      <c r="Q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1985.9499999999998</v>
      </c>
      <c r="R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1986.1</v>
      </c>
      <c r="S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2008.35</v>
      </c>
      <c r="T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2001.33</v>
      </c>
      <c r="U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1850.11</v>
      </c>
      <c r="V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1893.1599999999999</v>
      </c>
      <c r="W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1956.1599999999999</v>
      </c>
      <c r="X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2015.58</v>
      </c>
      <c r="Y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1816.29</v>
      </c>
    </row>
    <row r="203" spans="1:27" x14ac:dyDescent="0.2">
      <c r="A203" s="79">
        <f t="shared" ref="A203:A231" si="8">A202+1</f>
        <v>42616</v>
      </c>
      <c r="B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1917.61</v>
      </c>
      <c r="C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1973.5</v>
      </c>
      <c r="D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2014.1299999999999</v>
      </c>
      <c r="E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2036.27</v>
      </c>
      <c r="F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2059.6499999999996</v>
      </c>
      <c r="G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2060.4299999999998</v>
      </c>
      <c r="H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1954.9699999999998</v>
      </c>
      <c r="I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1805.33</v>
      </c>
      <c r="J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1823.2199999999998</v>
      </c>
      <c r="K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2119.91</v>
      </c>
      <c r="L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2130.7599999999998</v>
      </c>
      <c r="M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2131.5</v>
      </c>
      <c r="N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2130.21</v>
      </c>
      <c r="O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2130.12</v>
      </c>
      <c r="P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2130.34</v>
      </c>
      <c r="Q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2130.29</v>
      </c>
      <c r="R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2130.5500000000002</v>
      </c>
      <c r="S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2090.0500000000002</v>
      </c>
      <c r="T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2017.57</v>
      </c>
      <c r="U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1911.4899999999998</v>
      </c>
      <c r="V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1885.3</v>
      </c>
      <c r="W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1968.01</v>
      </c>
      <c r="X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2129.9499999999998</v>
      </c>
      <c r="Y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1792.06</v>
      </c>
    </row>
    <row r="204" spans="1:27" x14ac:dyDescent="0.2">
      <c r="A204" s="79">
        <f t="shared" si="8"/>
        <v>42617</v>
      </c>
      <c r="B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1919.01</v>
      </c>
      <c r="C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1974.02</v>
      </c>
      <c r="D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2015.4099999999999</v>
      </c>
      <c r="E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2037.12</v>
      </c>
      <c r="F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2060.3599999999997</v>
      </c>
      <c r="G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2061.27</v>
      </c>
      <c r="H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1955.44</v>
      </c>
      <c r="I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1806.4299999999998</v>
      </c>
      <c r="J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1803.59</v>
      </c>
      <c r="K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2175.1099999999997</v>
      </c>
      <c r="L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2152.15</v>
      </c>
      <c r="M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2152.85</v>
      </c>
      <c r="N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2152.85</v>
      </c>
      <c r="O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2152.7399999999998</v>
      </c>
      <c r="P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2198.39</v>
      </c>
      <c r="Q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2198.84</v>
      </c>
      <c r="R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2198.88</v>
      </c>
      <c r="S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2131.69</v>
      </c>
      <c r="T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2027.11</v>
      </c>
      <c r="U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1925.9899999999998</v>
      </c>
      <c r="V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1940.2399999999998</v>
      </c>
      <c r="W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2000.94</v>
      </c>
      <c r="X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2153.52</v>
      </c>
      <c r="Y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1827.44</v>
      </c>
    </row>
    <row r="205" spans="1:27" x14ac:dyDescent="0.2">
      <c r="A205" s="79">
        <f t="shared" si="8"/>
        <v>42618</v>
      </c>
      <c r="B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1863.44</v>
      </c>
      <c r="C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1927.5699999999997</v>
      </c>
      <c r="D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1992.4499999999998</v>
      </c>
      <c r="E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1982.36</v>
      </c>
      <c r="F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2002.9299999999998</v>
      </c>
      <c r="G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2003.2399999999998</v>
      </c>
      <c r="H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1927.5499999999997</v>
      </c>
      <c r="I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2248.5</v>
      </c>
      <c r="J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2280.4399999999996</v>
      </c>
      <c r="K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2131.4699999999998</v>
      </c>
      <c r="L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2069.7799999999997</v>
      </c>
      <c r="M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2050.6899999999996</v>
      </c>
      <c r="N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2069.7399999999998</v>
      </c>
      <c r="O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2109.9899999999998</v>
      </c>
      <c r="P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2109.9699999999998</v>
      </c>
      <c r="Q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2033.1599999999999</v>
      </c>
      <c r="R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2017.34</v>
      </c>
      <c r="S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2009.9899999999998</v>
      </c>
      <c r="T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1946.44</v>
      </c>
      <c r="U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1851.4599999999998</v>
      </c>
      <c r="V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1922.23</v>
      </c>
      <c r="W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1982.44</v>
      </c>
      <c r="X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2066.65</v>
      </c>
      <c r="Y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1796.6999999999998</v>
      </c>
    </row>
    <row r="206" spans="1:27" x14ac:dyDescent="0.2">
      <c r="A206" s="79">
        <f t="shared" si="8"/>
        <v>42619</v>
      </c>
      <c r="B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1902.62</v>
      </c>
      <c r="C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1945.12</v>
      </c>
      <c r="D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1992.69</v>
      </c>
      <c r="E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2002.5499999999997</v>
      </c>
      <c r="F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1963.1</v>
      </c>
      <c r="G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2002.6</v>
      </c>
      <c r="H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1954</v>
      </c>
      <c r="I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2271.08</v>
      </c>
      <c r="J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2306.4399999999996</v>
      </c>
      <c r="K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2151.89</v>
      </c>
      <c r="L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2130.0699999999997</v>
      </c>
      <c r="M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2130.06</v>
      </c>
      <c r="N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2152.4299999999998</v>
      </c>
      <c r="O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2152.2799999999997</v>
      </c>
      <c r="P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2152.42</v>
      </c>
      <c r="Q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2048.62</v>
      </c>
      <c r="R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2092.27</v>
      </c>
      <c r="S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2119.91</v>
      </c>
      <c r="T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2049.0499999999997</v>
      </c>
      <c r="U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1849.9699999999998</v>
      </c>
      <c r="V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1893.37</v>
      </c>
      <c r="W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1964.85</v>
      </c>
      <c r="X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2015.99</v>
      </c>
      <c r="Y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1806.6399999999999</v>
      </c>
    </row>
    <row r="207" spans="1:27" x14ac:dyDescent="0.2">
      <c r="A207" s="79">
        <f t="shared" si="8"/>
        <v>42620</v>
      </c>
      <c r="B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1902.52</v>
      </c>
      <c r="C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1945.15</v>
      </c>
      <c r="D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1992.69</v>
      </c>
      <c r="E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2002.5499999999997</v>
      </c>
      <c r="F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1982.4299999999998</v>
      </c>
      <c r="G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2002.61</v>
      </c>
      <c r="H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1953.59</v>
      </c>
      <c r="I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2270.8199999999997</v>
      </c>
      <c r="J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2306.4299999999998</v>
      </c>
      <c r="K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2151.6999999999998</v>
      </c>
      <c r="L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2129.84</v>
      </c>
      <c r="M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2108.4699999999998</v>
      </c>
      <c r="N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2151.88</v>
      </c>
      <c r="O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2151.62</v>
      </c>
      <c r="P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2152.04</v>
      </c>
      <c r="Q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2032.1699999999998</v>
      </c>
      <c r="R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2016.54</v>
      </c>
      <c r="S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2048.88</v>
      </c>
      <c r="T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1986.82</v>
      </c>
      <c r="U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1839.4099999999999</v>
      </c>
      <c r="V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1893.4299999999998</v>
      </c>
      <c r="W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1964.8</v>
      </c>
      <c r="X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2015.83</v>
      </c>
      <c r="Y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1810.46</v>
      </c>
    </row>
    <row r="208" spans="1:27" x14ac:dyDescent="0.2">
      <c r="A208" s="79">
        <f t="shared" si="8"/>
        <v>42621</v>
      </c>
      <c r="B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1895.4499999999998</v>
      </c>
      <c r="C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1965.08</v>
      </c>
      <c r="D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2004.44</v>
      </c>
      <c r="E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2014.76</v>
      </c>
      <c r="F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2014.6999999999998</v>
      </c>
      <c r="G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2025.32</v>
      </c>
      <c r="H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1946.5</v>
      </c>
      <c r="I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2261.71</v>
      </c>
      <c r="J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2253.2599999999998</v>
      </c>
      <c r="K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2131.1899999999996</v>
      </c>
      <c r="L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2099.9699999999998</v>
      </c>
      <c r="M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2110.0299999999997</v>
      </c>
      <c r="N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2153.67</v>
      </c>
      <c r="O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2153.27</v>
      </c>
      <c r="P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2130.91</v>
      </c>
      <c r="Q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2032.84</v>
      </c>
      <c r="R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2033.03</v>
      </c>
      <c r="S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2049.4899999999998</v>
      </c>
      <c r="T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1946</v>
      </c>
      <c r="U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1830.1</v>
      </c>
      <c r="V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1881.0099999999998</v>
      </c>
      <c r="W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1966.0299999999997</v>
      </c>
      <c r="X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2033.2199999999998</v>
      </c>
      <c r="Y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1798.52</v>
      </c>
    </row>
    <row r="209" spans="1:25" x14ac:dyDescent="0.2">
      <c r="A209" s="79">
        <f t="shared" si="8"/>
        <v>42622</v>
      </c>
      <c r="B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1895.4199999999998</v>
      </c>
      <c r="C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1964.75</v>
      </c>
      <c r="D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2004.0099999999998</v>
      </c>
      <c r="E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2014.53</v>
      </c>
      <c r="F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2014.52</v>
      </c>
      <c r="G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2025.12</v>
      </c>
      <c r="H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1964.71</v>
      </c>
      <c r="I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2260.8599999999997</v>
      </c>
      <c r="J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2252.56</v>
      </c>
      <c r="K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2131.4</v>
      </c>
      <c r="L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2099.88</v>
      </c>
      <c r="M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2069.67</v>
      </c>
      <c r="N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2089.27</v>
      </c>
      <c r="O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2089.09</v>
      </c>
      <c r="P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2089.1099999999997</v>
      </c>
      <c r="Q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2017.1999999999998</v>
      </c>
      <c r="R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2033.6999999999998</v>
      </c>
      <c r="S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2067.0500000000002</v>
      </c>
      <c r="T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1987.54</v>
      </c>
      <c r="U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1830.46</v>
      </c>
      <c r="V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1881.36</v>
      </c>
      <c r="W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1966.25</v>
      </c>
      <c r="X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2033.5</v>
      </c>
      <c r="Y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1797.73</v>
      </c>
    </row>
    <row r="210" spans="1:25" x14ac:dyDescent="0.2">
      <c r="A210" s="79">
        <f t="shared" si="8"/>
        <v>42623</v>
      </c>
      <c r="B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1957.9899999999998</v>
      </c>
      <c r="C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2018.7399999999998</v>
      </c>
      <c r="D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2064.19</v>
      </c>
      <c r="E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2088.6</v>
      </c>
      <c r="F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2076.25</v>
      </c>
      <c r="G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2088.4299999999998</v>
      </c>
      <c r="H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2018.27</v>
      </c>
      <c r="I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1856.4699999999998</v>
      </c>
      <c r="J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1814.52</v>
      </c>
      <c r="K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2133.33</v>
      </c>
      <c r="L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2133.91</v>
      </c>
      <c r="M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2112.71</v>
      </c>
      <c r="N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2155.48</v>
      </c>
      <c r="O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2155.5</v>
      </c>
      <c r="P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2133.7399999999998</v>
      </c>
      <c r="Q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2189.91</v>
      </c>
      <c r="R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2189.85</v>
      </c>
      <c r="S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2226.54</v>
      </c>
      <c r="T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1994.4</v>
      </c>
      <c r="U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1834.36</v>
      </c>
      <c r="V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1840.1</v>
      </c>
      <c r="W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1900.2999999999997</v>
      </c>
      <c r="X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2036.4099999999999</v>
      </c>
      <c r="Y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1812.36</v>
      </c>
    </row>
    <row r="211" spans="1:25" x14ac:dyDescent="0.2">
      <c r="A211" s="79">
        <f t="shared" si="8"/>
        <v>42624</v>
      </c>
      <c r="B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1958.0099999999998</v>
      </c>
      <c r="C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2029.9699999999998</v>
      </c>
      <c r="D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2076.25</v>
      </c>
      <c r="E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2088.39</v>
      </c>
      <c r="F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2076.25</v>
      </c>
      <c r="G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2114.34</v>
      </c>
      <c r="H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2040.73</v>
      </c>
      <c r="I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1997.6299999999999</v>
      </c>
      <c r="J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1887.9699999999998</v>
      </c>
      <c r="K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2306.81</v>
      </c>
      <c r="L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2226.16</v>
      </c>
      <c r="M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2189.58</v>
      </c>
      <c r="N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2189.54</v>
      </c>
      <c r="O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2226.08</v>
      </c>
      <c r="P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2225.96</v>
      </c>
      <c r="Q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2189.8999999999996</v>
      </c>
      <c r="R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2190.2399999999998</v>
      </c>
      <c r="S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2226.88</v>
      </c>
      <c r="T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1970.6299999999999</v>
      </c>
      <c r="U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1851</v>
      </c>
      <c r="V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1863.57</v>
      </c>
      <c r="W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1935.02</v>
      </c>
      <c r="X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2083.92</v>
      </c>
      <c r="Y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1793.62</v>
      </c>
    </row>
    <row r="212" spans="1:25" x14ac:dyDescent="0.2">
      <c r="A212" s="79">
        <f t="shared" si="8"/>
        <v>42625</v>
      </c>
      <c r="B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1895.78</v>
      </c>
      <c r="C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1965.29</v>
      </c>
      <c r="D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2004.31</v>
      </c>
      <c r="E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2025.3</v>
      </c>
      <c r="F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2014.86</v>
      </c>
      <c r="G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2047.4699999999998</v>
      </c>
      <c r="H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1964.82</v>
      </c>
      <c r="I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2312.2399999999998</v>
      </c>
      <c r="J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2251.9299999999998</v>
      </c>
      <c r="K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2130.63</v>
      </c>
      <c r="L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2089.12</v>
      </c>
      <c r="M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2069.2399999999998</v>
      </c>
      <c r="N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2088.84</v>
      </c>
      <c r="O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2109.4899999999998</v>
      </c>
      <c r="P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2131.02</v>
      </c>
      <c r="Q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2033.62</v>
      </c>
      <c r="R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2066.96</v>
      </c>
      <c r="S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2112.19</v>
      </c>
      <c r="T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2002.4199999999998</v>
      </c>
      <c r="U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1839.82</v>
      </c>
      <c r="V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1894.4699999999998</v>
      </c>
      <c r="W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1981.6599999999999</v>
      </c>
      <c r="X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2049.75</v>
      </c>
      <c r="Y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1797.2599999999998</v>
      </c>
    </row>
    <row r="213" spans="1:25" x14ac:dyDescent="0.2">
      <c r="A213" s="79">
        <f t="shared" si="8"/>
        <v>42626</v>
      </c>
      <c r="B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1903.81</v>
      </c>
      <c r="C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1946.77</v>
      </c>
      <c r="D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1965.3799999999999</v>
      </c>
      <c r="E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1984.6599999999999</v>
      </c>
      <c r="F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1984.5299999999997</v>
      </c>
      <c r="G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2004.6799999999998</v>
      </c>
      <c r="H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1928.61</v>
      </c>
      <c r="I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2273.39</v>
      </c>
      <c r="J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2225.41</v>
      </c>
      <c r="K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2089.04</v>
      </c>
      <c r="L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2032.4699999999998</v>
      </c>
      <c r="M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2032.1699999999998</v>
      </c>
      <c r="N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2050.3199999999997</v>
      </c>
      <c r="O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2059.5499999999997</v>
      </c>
      <c r="P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2059.6799999999998</v>
      </c>
      <c r="Q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2017.6599999999999</v>
      </c>
      <c r="R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2017.77</v>
      </c>
      <c r="S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2050.17</v>
      </c>
      <c r="T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1895.6799999999998</v>
      </c>
      <c r="U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1820.25</v>
      </c>
      <c r="V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1868.9099999999999</v>
      </c>
      <c r="W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1950.1999999999998</v>
      </c>
      <c r="X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2001.84</v>
      </c>
      <c r="Y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1815.57</v>
      </c>
    </row>
    <row r="214" spans="1:25" x14ac:dyDescent="0.2">
      <c r="A214" s="79">
        <f t="shared" si="8"/>
        <v>42627</v>
      </c>
      <c r="B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1904.48</v>
      </c>
      <c r="C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1947.6799999999998</v>
      </c>
      <c r="D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1985.44</v>
      </c>
      <c r="E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1966.07</v>
      </c>
      <c r="F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1985.35</v>
      </c>
      <c r="G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1985.2599999999998</v>
      </c>
      <c r="H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1929.58</v>
      </c>
      <c r="I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2249.79</v>
      </c>
      <c r="J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2226.3599999999997</v>
      </c>
      <c r="K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2050.85</v>
      </c>
      <c r="L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2006.59</v>
      </c>
      <c r="M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1997.73</v>
      </c>
      <c r="N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2050.81</v>
      </c>
      <c r="O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2050.85</v>
      </c>
      <c r="P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2050.79</v>
      </c>
      <c r="Q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1987.9499999999998</v>
      </c>
      <c r="R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2002.85</v>
      </c>
      <c r="S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2050.89</v>
      </c>
      <c r="T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1920.6999999999998</v>
      </c>
      <c r="U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1830.8899999999999</v>
      </c>
      <c r="V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1894.59</v>
      </c>
      <c r="W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1981.6</v>
      </c>
      <c r="X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2033.1599999999999</v>
      </c>
      <c r="Y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1808.8999999999999</v>
      </c>
    </row>
    <row r="215" spans="1:25" x14ac:dyDescent="0.2">
      <c r="A215" s="79">
        <f t="shared" si="8"/>
        <v>42628</v>
      </c>
      <c r="B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1904.37</v>
      </c>
      <c r="C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1947.46</v>
      </c>
      <c r="D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1985.3799999999999</v>
      </c>
      <c r="E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1985.25</v>
      </c>
      <c r="F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1985.1</v>
      </c>
      <c r="G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1985.1599999999999</v>
      </c>
      <c r="H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1965.23</v>
      </c>
      <c r="I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2299.7799999999997</v>
      </c>
      <c r="J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2266.8000000000002</v>
      </c>
      <c r="K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2110.34</v>
      </c>
      <c r="L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2090.4299999999998</v>
      </c>
      <c r="M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2110.63</v>
      </c>
      <c r="N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2132.02</v>
      </c>
      <c r="O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2132.0099999999998</v>
      </c>
      <c r="P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2154.27</v>
      </c>
      <c r="Q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2050.4499999999998</v>
      </c>
      <c r="R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2050.52</v>
      </c>
      <c r="S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2094.04</v>
      </c>
      <c r="T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1920.8</v>
      </c>
      <c r="U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1831.11</v>
      </c>
      <c r="V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1895.04</v>
      </c>
      <c r="W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1981.86</v>
      </c>
      <c r="X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2033.1599999999999</v>
      </c>
      <c r="Y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1815.0299999999997</v>
      </c>
    </row>
    <row r="216" spans="1:25" x14ac:dyDescent="0.2">
      <c r="A216" s="79">
        <f t="shared" si="8"/>
        <v>42629</v>
      </c>
      <c r="B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1904.65</v>
      </c>
      <c r="C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1947.87</v>
      </c>
      <c r="D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1985.59</v>
      </c>
      <c r="E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1985.4299999999998</v>
      </c>
      <c r="F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1985.3999999999999</v>
      </c>
      <c r="G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1985.35</v>
      </c>
      <c r="H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1965.73</v>
      </c>
      <c r="I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2300.58</v>
      </c>
      <c r="J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2266.9899999999998</v>
      </c>
      <c r="K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2110.7399999999998</v>
      </c>
      <c r="L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2090.33</v>
      </c>
      <c r="M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2111.06</v>
      </c>
      <c r="N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2132.0299999999997</v>
      </c>
      <c r="O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2131.92</v>
      </c>
      <c r="P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2154.14</v>
      </c>
      <c r="Q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2050.04</v>
      </c>
      <c r="R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2049.98</v>
      </c>
      <c r="S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2093.9899999999998</v>
      </c>
      <c r="T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1920.6499999999999</v>
      </c>
      <c r="U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1831.4299999999998</v>
      </c>
      <c r="V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1895.1899999999998</v>
      </c>
      <c r="W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1982.82</v>
      </c>
      <c r="X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2034.17</v>
      </c>
      <c r="Y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1813.44</v>
      </c>
    </row>
    <row r="217" spans="1:25" x14ac:dyDescent="0.2">
      <c r="A217" s="79">
        <f t="shared" si="8"/>
        <v>42630</v>
      </c>
      <c r="B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1958.9599999999998</v>
      </c>
      <c r="C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1998.7199999999998</v>
      </c>
      <c r="D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2042.17</v>
      </c>
      <c r="E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2042.04</v>
      </c>
      <c r="F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2041.9</v>
      </c>
      <c r="G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2019.76</v>
      </c>
      <c r="H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1977.75</v>
      </c>
      <c r="I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1904.77</v>
      </c>
      <c r="J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1801.6799999999998</v>
      </c>
      <c r="K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2178.62</v>
      </c>
      <c r="L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2134.44</v>
      </c>
      <c r="M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2156.23</v>
      </c>
      <c r="N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2156.16</v>
      </c>
      <c r="O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2202.7399999999998</v>
      </c>
      <c r="P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2178.7399999999998</v>
      </c>
      <c r="Q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2178.89</v>
      </c>
      <c r="R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2191.04</v>
      </c>
      <c r="S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2113.6099999999997</v>
      </c>
      <c r="T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1900.75</v>
      </c>
      <c r="U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1835.6999999999998</v>
      </c>
      <c r="V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1852.1</v>
      </c>
      <c r="W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1914.3999999999999</v>
      </c>
      <c r="X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2055.7399999999998</v>
      </c>
      <c r="Y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1793.1</v>
      </c>
    </row>
    <row r="218" spans="1:25" x14ac:dyDescent="0.2">
      <c r="A218" s="79">
        <f t="shared" si="8"/>
        <v>42631</v>
      </c>
      <c r="B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1940.4199999999998</v>
      </c>
      <c r="C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1978.52</v>
      </c>
      <c r="D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2042.1799999999998</v>
      </c>
      <c r="E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2042.01</v>
      </c>
      <c r="F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2041.98</v>
      </c>
      <c r="G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2019.9099999999999</v>
      </c>
      <c r="H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1978.12</v>
      </c>
      <c r="I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1978.1</v>
      </c>
      <c r="J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1857.4499999999998</v>
      </c>
      <c r="K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2227.5699999999997</v>
      </c>
      <c r="L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2202.8599999999997</v>
      </c>
      <c r="M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2179.29</v>
      </c>
      <c r="N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2179.4299999999998</v>
      </c>
      <c r="O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2215.38</v>
      </c>
      <c r="P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2253.84</v>
      </c>
      <c r="Q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2253.1099999999997</v>
      </c>
      <c r="R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2253.23</v>
      </c>
      <c r="S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2227.5299999999997</v>
      </c>
      <c r="T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1941.6299999999999</v>
      </c>
      <c r="U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1830.06</v>
      </c>
      <c r="V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1852.21</v>
      </c>
      <c r="W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1914.5099999999998</v>
      </c>
      <c r="X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2055.77</v>
      </c>
      <c r="Y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1793.3899999999999</v>
      </c>
    </row>
    <row r="219" spans="1:25" x14ac:dyDescent="0.2">
      <c r="A219" s="79">
        <f t="shared" si="8"/>
        <v>42632</v>
      </c>
      <c r="B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1904.52</v>
      </c>
      <c r="C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1947.5</v>
      </c>
      <c r="D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1985.12</v>
      </c>
      <c r="E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1985.09</v>
      </c>
      <c r="F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1985.11</v>
      </c>
      <c r="G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1985.34</v>
      </c>
      <c r="H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1947.23</v>
      </c>
      <c r="I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2226.1499999999996</v>
      </c>
      <c r="J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2214.1099999999997</v>
      </c>
      <c r="K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2070.1899999999996</v>
      </c>
      <c r="L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2015.19</v>
      </c>
      <c r="M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2032.84</v>
      </c>
      <c r="N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2089.7399999999998</v>
      </c>
      <c r="O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2070.08</v>
      </c>
      <c r="P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2060.5</v>
      </c>
      <c r="Q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2010.0099999999998</v>
      </c>
      <c r="R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2017.6399999999999</v>
      </c>
      <c r="S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1994.8799999999999</v>
      </c>
      <c r="T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1895.7399999999998</v>
      </c>
      <c r="U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1801.92</v>
      </c>
      <c r="V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1869.71</v>
      </c>
      <c r="W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1936.73</v>
      </c>
      <c r="X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1987.9499999999998</v>
      </c>
      <c r="Y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1810.71</v>
      </c>
    </row>
    <row r="220" spans="1:25" x14ac:dyDescent="0.2">
      <c r="A220" s="79">
        <f t="shared" si="8"/>
        <v>42633</v>
      </c>
      <c r="B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1880.83</v>
      </c>
      <c r="C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1913.11</v>
      </c>
      <c r="D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1947.6299999999999</v>
      </c>
      <c r="E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1966</v>
      </c>
      <c r="F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1965.9499999999998</v>
      </c>
      <c r="G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1929.4899999999998</v>
      </c>
      <c r="H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1903.69</v>
      </c>
      <c r="I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2225.6499999999996</v>
      </c>
      <c r="J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2153.2799999999997</v>
      </c>
      <c r="K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2050.52</v>
      </c>
      <c r="L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2014.75</v>
      </c>
      <c r="M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1997.74</v>
      </c>
      <c r="N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2050.4499999999998</v>
      </c>
      <c r="O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2050.64</v>
      </c>
      <c r="P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2050.64</v>
      </c>
      <c r="Q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2002.12</v>
      </c>
      <c r="R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2017.4299999999998</v>
      </c>
      <c r="S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2010.02</v>
      </c>
      <c r="T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1861.79</v>
      </c>
      <c r="U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1792.6799999999998</v>
      </c>
      <c r="V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1845.6699999999998</v>
      </c>
      <c r="W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1908.37</v>
      </c>
      <c r="X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1959.48</v>
      </c>
      <c r="Y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1850.0499999999997</v>
      </c>
    </row>
    <row r="221" spans="1:25" x14ac:dyDescent="0.2">
      <c r="A221" s="79">
        <f t="shared" si="8"/>
        <v>42634</v>
      </c>
      <c r="B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1880.5099999999998</v>
      </c>
      <c r="C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1912.7399999999998</v>
      </c>
      <c r="D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1947.4499999999998</v>
      </c>
      <c r="E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1965.9499999999998</v>
      </c>
      <c r="F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1965.9299999999998</v>
      </c>
      <c r="G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1929.57</v>
      </c>
      <c r="H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1903.6299999999999</v>
      </c>
      <c r="I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2225.96</v>
      </c>
      <c r="J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2214.1099999999997</v>
      </c>
      <c r="K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2110.56</v>
      </c>
      <c r="L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2070.2399999999998</v>
      </c>
      <c r="M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2090.17</v>
      </c>
      <c r="N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2132.12</v>
      </c>
      <c r="O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2143.1799999999998</v>
      </c>
      <c r="P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2110.5100000000002</v>
      </c>
      <c r="Q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2058.48</v>
      </c>
      <c r="R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2102.91</v>
      </c>
      <c r="S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2067.81</v>
      </c>
      <c r="T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1896.2999999999997</v>
      </c>
      <c r="U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1793.1299999999999</v>
      </c>
      <c r="V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1845.81</v>
      </c>
      <c r="W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1922.34</v>
      </c>
      <c r="X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1987.86</v>
      </c>
      <c r="Y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1820.69</v>
      </c>
    </row>
    <row r="222" spans="1:25" x14ac:dyDescent="0.2">
      <c r="A222" s="79">
        <f t="shared" si="8"/>
        <v>42635</v>
      </c>
      <c r="B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1896.33</v>
      </c>
      <c r="C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1929.69</v>
      </c>
      <c r="D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1965.8799999999999</v>
      </c>
      <c r="E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1985.09</v>
      </c>
      <c r="F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1984.86</v>
      </c>
      <c r="G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1965.59</v>
      </c>
      <c r="H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1895.6</v>
      </c>
      <c r="I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2226.12</v>
      </c>
      <c r="J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2213.8599999999997</v>
      </c>
      <c r="K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2131.85</v>
      </c>
      <c r="L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2100.27</v>
      </c>
      <c r="M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2110.69</v>
      </c>
      <c r="N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2154.5100000000002</v>
      </c>
      <c r="O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2154.3599999999997</v>
      </c>
      <c r="P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2143.1999999999998</v>
      </c>
      <c r="Q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2041.9299999999998</v>
      </c>
      <c r="R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2050.14</v>
      </c>
      <c r="S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2050.2599999999998</v>
      </c>
      <c r="T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1862.1399999999999</v>
      </c>
      <c r="U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1792.9299999999998</v>
      </c>
      <c r="V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1845.4299999999998</v>
      </c>
      <c r="W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1922.08</v>
      </c>
      <c r="X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1987.63</v>
      </c>
      <c r="Y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1818.77</v>
      </c>
    </row>
    <row r="223" spans="1:25" x14ac:dyDescent="0.2">
      <c r="A223" s="79">
        <f t="shared" si="8"/>
        <v>42636</v>
      </c>
      <c r="B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1896.2599999999998</v>
      </c>
      <c r="C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1929.7599999999998</v>
      </c>
      <c r="D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1965.77</v>
      </c>
      <c r="E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1985.1399999999999</v>
      </c>
      <c r="F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1984.81</v>
      </c>
      <c r="G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1965.27</v>
      </c>
      <c r="H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1895.2199999999998</v>
      </c>
      <c r="I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2226.37</v>
      </c>
      <c r="J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2282.29</v>
      </c>
      <c r="K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2215.4299999999998</v>
      </c>
      <c r="L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2215.64</v>
      </c>
      <c r="M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2215.4299999999998</v>
      </c>
      <c r="N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2215.1099999999997</v>
      </c>
      <c r="O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2215</v>
      </c>
      <c r="P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2215.06</v>
      </c>
      <c r="Q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2042.15</v>
      </c>
      <c r="R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2018.2599999999998</v>
      </c>
      <c r="S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1973.8</v>
      </c>
      <c r="T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1821.04</v>
      </c>
      <c r="U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1792.98</v>
      </c>
      <c r="V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1845.28</v>
      </c>
      <c r="W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1921.71</v>
      </c>
      <c r="X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1987.48</v>
      </c>
      <c r="Y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1818.6799999999998</v>
      </c>
    </row>
    <row r="224" spans="1:25" x14ac:dyDescent="0.2">
      <c r="A224" s="79">
        <f t="shared" si="8"/>
        <v>42637</v>
      </c>
      <c r="B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1921.36</v>
      </c>
      <c r="C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1977.3799999999999</v>
      </c>
      <c r="D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1997.29</v>
      </c>
      <c r="E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2018.4299999999998</v>
      </c>
      <c r="F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2018.4699999999998</v>
      </c>
      <c r="G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1997.1399999999999</v>
      </c>
      <c r="H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1957.2599999999998</v>
      </c>
      <c r="I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1939.4599999999998</v>
      </c>
      <c r="J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1828.5</v>
      </c>
      <c r="K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2178.9700000000003</v>
      </c>
      <c r="L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2134.42</v>
      </c>
      <c r="M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2134.33</v>
      </c>
      <c r="N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2178.96</v>
      </c>
      <c r="O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2202.79</v>
      </c>
      <c r="P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2228.0099999999998</v>
      </c>
      <c r="Q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2227.5500000000002</v>
      </c>
      <c r="R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2253.59</v>
      </c>
      <c r="S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2038.37</v>
      </c>
      <c r="T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1829.6999999999998</v>
      </c>
      <c r="U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1803.57</v>
      </c>
      <c r="V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1829.65</v>
      </c>
      <c r="W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1900.96</v>
      </c>
      <c r="X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2019.5099999999998</v>
      </c>
      <c r="Y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1808.3</v>
      </c>
    </row>
    <row r="225" spans="1:27" x14ac:dyDescent="0.2">
      <c r="A225" s="79">
        <f t="shared" si="8"/>
        <v>42638</v>
      </c>
      <c r="B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1939.59</v>
      </c>
      <c r="C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1977.4</v>
      </c>
      <c r="D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1997.52</v>
      </c>
      <c r="E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2018.55</v>
      </c>
      <c r="F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2018.51</v>
      </c>
      <c r="G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1997.58</v>
      </c>
      <c r="H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1977.13</v>
      </c>
      <c r="I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1921.3899999999999</v>
      </c>
      <c r="J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1849.75</v>
      </c>
      <c r="K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2401.67</v>
      </c>
      <c r="L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2401.69</v>
      </c>
      <c r="M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2401.84</v>
      </c>
      <c r="N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2401.64</v>
      </c>
      <c r="O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2401.4899999999998</v>
      </c>
      <c r="P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2252.9699999999998</v>
      </c>
      <c r="Q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2252.96</v>
      </c>
      <c r="R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2054.91</v>
      </c>
      <c r="S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1971.19</v>
      </c>
      <c r="T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1797.7599999999998</v>
      </c>
      <c r="U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1795.56</v>
      </c>
      <c r="V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1808.36</v>
      </c>
      <c r="W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1863.26</v>
      </c>
      <c r="X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1955.69</v>
      </c>
      <c r="Y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1829.23</v>
      </c>
    </row>
    <row r="226" spans="1:27" x14ac:dyDescent="0.2">
      <c r="A226" s="79">
        <f t="shared" si="8"/>
        <v>42639</v>
      </c>
      <c r="B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1896.09</v>
      </c>
      <c r="C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1929.2199999999998</v>
      </c>
      <c r="D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1946.9099999999999</v>
      </c>
      <c r="E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1946.83</v>
      </c>
      <c r="F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1965.32</v>
      </c>
      <c r="G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1965.4399999999998</v>
      </c>
      <c r="H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1879.83</v>
      </c>
      <c r="I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2181.7399999999998</v>
      </c>
      <c r="J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2282.5100000000002</v>
      </c>
      <c r="K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2155.9699999999998</v>
      </c>
      <c r="L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2122.6499999999996</v>
      </c>
      <c r="M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2133.6899999999996</v>
      </c>
      <c r="N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2228.4899999999998</v>
      </c>
      <c r="O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2228.17</v>
      </c>
      <c r="P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2228.0699999999997</v>
      </c>
      <c r="Q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2122.17</v>
      </c>
      <c r="R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2018.49</v>
      </c>
      <c r="S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1862.3</v>
      </c>
      <c r="T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1800.62</v>
      </c>
      <c r="U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1827.59</v>
      </c>
      <c r="V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1812.2399999999998</v>
      </c>
      <c r="W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1869.5</v>
      </c>
      <c r="X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1907.84</v>
      </c>
      <c r="Y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1838.4499999999998</v>
      </c>
    </row>
    <row r="227" spans="1:27" x14ac:dyDescent="0.2">
      <c r="A227" s="79">
        <f t="shared" si="8"/>
        <v>42640</v>
      </c>
      <c r="B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1882.08</v>
      </c>
      <c r="C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1913.56</v>
      </c>
      <c r="D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1930.1299999999999</v>
      </c>
      <c r="E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1930.04</v>
      </c>
      <c r="F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1948.4099999999999</v>
      </c>
      <c r="G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1948.1499999999999</v>
      </c>
      <c r="H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1865.9499999999998</v>
      </c>
      <c r="I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2162.1099999999997</v>
      </c>
      <c r="J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2255.16</v>
      </c>
      <c r="K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1991.1799999999998</v>
      </c>
      <c r="L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1967.21</v>
      </c>
      <c r="M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1975.27</v>
      </c>
      <c r="N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1999.21</v>
      </c>
      <c r="O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1999.06</v>
      </c>
      <c r="P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1966.48</v>
      </c>
      <c r="Q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1920.62</v>
      </c>
      <c r="R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1902.69</v>
      </c>
      <c r="S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1852.3899999999999</v>
      </c>
      <c r="T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1808.04</v>
      </c>
      <c r="U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1801.1</v>
      </c>
      <c r="V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1802.31</v>
      </c>
      <c r="W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1864.78</v>
      </c>
      <c r="X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1933.9299999999998</v>
      </c>
      <c r="Y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1845.62</v>
      </c>
    </row>
    <row r="228" spans="1:27" x14ac:dyDescent="0.2">
      <c r="A228" s="79">
        <f t="shared" si="8"/>
        <v>42641</v>
      </c>
      <c r="B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1824.1399999999999</v>
      </c>
      <c r="C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1797.27</v>
      </c>
      <c r="D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1829.63</v>
      </c>
      <c r="E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1850.5</v>
      </c>
      <c r="F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1850.77</v>
      </c>
      <c r="G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1829.76</v>
      </c>
      <c r="H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1809.57</v>
      </c>
      <c r="I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2010.83</v>
      </c>
      <c r="J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1982.44</v>
      </c>
      <c r="K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1882.2399999999998</v>
      </c>
      <c r="L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1869.4399999999998</v>
      </c>
      <c r="M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1888.71</v>
      </c>
      <c r="N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1929.4699999999998</v>
      </c>
      <c r="O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1951.6499999999999</v>
      </c>
      <c r="P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1951.6399999999999</v>
      </c>
      <c r="Q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1933.6399999999999</v>
      </c>
      <c r="R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1933.86</v>
      </c>
      <c r="S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1880.29</v>
      </c>
      <c r="T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1864.37</v>
      </c>
      <c r="U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1913.12</v>
      </c>
      <c r="V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1873.65</v>
      </c>
      <c r="W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1807.83</v>
      </c>
      <c r="X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1851.4399999999998</v>
      </c>
      <c r="Y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1971.98</v>
      </c>
    </row>
    <row r="229" spans="1:27" x14ac:dyDescent="0.2">
      <c r="A229" s="79">
        <f t="shared" si="8"/>
        <v>42642</v>
      </c>
      <c r="B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1811.05</v>
      </c>
      <c r="C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1798.2199999999998</v>
      </c>
      <c r="D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1822.5</v>
      </c>
      <c r="E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1835.9199999999998</v>
      </c>
      <c r="F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1836.15</v>
      </c>
      <c r="G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1809.7599999999998</v>
      </c>
      <c r="H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1806.78</v>
      </c>
      <c r="I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2050.23</v>
      </c>
      <c r="J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2015.6499999999999</v>
      </c>
      <c r="K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1894.84</v>
      </c>
      <c r="L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1901.4099999999999</v>
      </c>
      <c r="M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1901.3799999999999</v>
      </c>
      <c r="N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1935.83</v>
      </c>
      <c r="O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1950.7199999999998</v>
      </c>
      <c r="P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1951.24</v>
      </c>
      <c r="Q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1908.29</v>
      </c>
      <c r="R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1908.69</v>
      </c>
      <c r="S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1821.9</v>
      </c>
      <c r="T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1913.25</v>
      </c>
      <c r="U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1891.61</v>
      </c>
      <c r="V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1844.31</v>
      </c>
      <c r="W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1825.2199999999998</v>
      </c>
      <c r="X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1830.3799999999999</v>
      </c>
      <c r="Y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1916.1599999999999</v>
      </c>
    </row>
    <row r="230" spans="1:27" x14ac:dyDescent="0.2">
      <c r="A230" s="79">
        <f t="shared" si="8"/>
        <v>42643</v>
      </c>
      <c r="B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1810.4099999999999</v>
      </c>
      <c r="C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1822.54</v>
      </c>
      <c r="D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1850.35</v>
      </c>
      <c r="E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1865.05</v>
      </c>
      <c r="F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1865.27</v>
      </c>
      <c r="G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1836.37</v>
      </c>
      <c r="H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1798.36</v>
      </c>
      <c r="I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2067.2599999999998</v>
      </c>
      <c r="J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2052.29</v>
      </c>
      <c r="K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1951.53</v>
      </c>
      <c r="L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1922.34</v>
      </c>
      <c r="M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1922.23</v>
      </c>
      <c r="N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1922.12</v>
      </c>
      <c r="O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1936.5099999999998</v>
      </c>
      <c r="P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1908.1899999999998</v>
      </c>
      <c r="Q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1830.29</v>
      </c>
      <c r="R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1801.4099999999999</v>
      </c>
      <c r="S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1825.4599999999998</v>
      </c>
      <c r="T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1916.08</v>
      </c>
      <c r="U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1917.8899999999999</v>
      </c>
      <c r="V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1853.61</v>
      </c>
      <c r="W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1808.9099999999999</v>
      </c>
      <c r="X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1850.94</v>
      </c>
      <c r="Y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1942.6999999999998</v>
      </c>
    </row>
    <row r="231" spans="1:27" hidden="1" x14ac:dyDescent="0.2">
      <c r="A231" s="79">
        <f t="shared" si="8"/>
        <v>42644</v>
      </c>
      <c r="B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C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D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E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F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G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H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I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J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K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L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M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N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O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P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Q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R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S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T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U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V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W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X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Y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</row>
    <row r="232" spans="1:27" ht="12.75" customHeight="1" x14ac:dyDescent="0.25">
      <c r="A232" s="93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2"/>
    </row>
    <row r="233" spans="1:27" x14ac:dyDescent="0.25">
      <c r="A233" s="87" t="s">
        <v>151</v>
      </c>
      <c r="B233" s="78"/>
      <c r="C233" s="78"/>
      <c r="D233" s="78"/>
    </row>
    <row r="234" spans="1:27" ht="12.75" x14ac:dyDescent="0.2">
      <c r="A234" s="167" t="s">
        <v>48</v>
      </c>
      <c r="B234" s="170" t="s">
        <v>121</v>
      </c>
      <c r="C234" s="171"/>
      <c r="D234" s="171"/>
      <c r="E234" s="171"/>
      <c r="F234" s="171"/>
      <c r="G234" s="171"/>
      <c r="H234" s="171"/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2"/>
    </row>
    <row r="235" spans="1:27" ht="12.75" x14ac:dyDescent="0.2">
      <c r="A235" s="168"/>
      <c r="B235" s="173"/>
      <c r="C235" s="174"/>
      <c r="D235" s="174"/>
      <c r="E235" s="174"/>
      <c r="F235" s="174"/>
      <c r="G235" s="174"/>
      <c r="H235" s="174"/>
      <c r="I235" s="174"/>
      <c r="J235" s="174"/>
      <c r="K235" s="174"/>
      <c r="L235" s="174"/>
      <c r="M235" s="174"/>
      <c r="N235" s="174"/>
      <c r="O235" s="174"/>
      <c r="P235" s="174"/>
      <c r="Q235" s="174"/>
      <c r="R235" s="174"/>
      <c r="S235" s="174"/>
      <c r="T235" s="174"/>
      <c r="U235" s="174"/>
      <c r="V235" s="174"/>
      <c r="W235" s="174"/>
      <c r="X235" s="174"/>
      <c r="Y235" s="175"/>
    </row>
    <row r="236" spans="1:27" ht="12.75" customHeight="1" x14ac:dyDescent="0.2">
      <c r="A236" s="168"/>
      <c r="B236" s="176" t="s">
        <v>122</v>
      </c>
      <c r="C236" s="165" t="s">
        <v>123</v>
      </c>
      <c r="D236" s="165" t="s">
        <v>124</v>
      </c>
      <c r="E236" s="165" t="s">
        <v>125</v>
      </c>
      <c r="F236" s="165" t="s">
        <v>126</v>
      </c>
      <c r="G236" s="165" t="s">
        <v>127</v>
      </c>
      <c r="H236" s="165" t="s">
        <v>128</v>
      </c>
      <c r="I236" s="165" t="s">
        <v>129</v>
      </c>
      <c r="J236" s="165" t="s">
        <v>130</v>
      </c>
      <c r="K236" s="165" t="s">
        <v>131</v>
      </c>
      <c r="L236" s="165" t="s">
        <v>132</v>
      </c>
      <c r="M236" s="165" t="s">
        <v>133</v>
      </c>
      <c r="N236" s="178" t="s">
        <v>134</v>
      </c>
      <c r="O236" s="165" t="s">
        <v>135</v>
      </c>
      <c r="P236" s="165" t="s">
        <v>136</v>
      </c>
      <c r="Q236" s="165" t="s">
        <v>137</v>
      </c>
      <c r="R236" s="165" t="s">
        <v>138</v>
      </c>
      <c r="S236" s="165" t="s">
        <v>139</v>
      </c>
      <c r="T236" s="165" t="s">
        <v>140</v>
      </c>
      <c r="U236" s="165" t="s">
        <v>141</v>
      </c>
      <c r="V236" s="165" t="s">
        <v>142</v>
      </c>
      <c r="W236" s="165" t="s">
        <v>143</v>
      </c>
      <c r="X236" s="165" t="s">
        <v>144</v>
      </c>
      <c r="Y236" s="165" t="s">
        <v>145</v>
      </c>
    </row>
    <row r="237" spans="1:27" ht="11.25" customHeight="1" x14ac:dyDescent="0.2">
      <c r="A237" s="169"/>
      <c r="B237" s="177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79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</row>
    <row r="238" spans="1:27" ht="15.75" customHeight="1" x14ac:dyDescent="0.2">
      <c r="A238" s="79">
        <f>A201</f>
        <v>42614</v>
      </c>
      <c r="B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1829.3899999999999</v>
      </c>
      <c r="C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1888.56</v>
      </c>
      <c r="D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1958.59</v>
      </c>
      <c r="E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1977.9099999999999</v>
      </c>
      <c r="F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1998.11</v>
      </c>
      <c r="G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2018.6799999999998</v>
      </c>
      <c r="H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1958.3999999999999</v>
      </c>
      <c r="I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2315.56</v>
      </c>
      <c r="J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2244.39</v>
      </c>
      <c r="K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2069.62</v>
      </c>
      <c r="L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2022.2599999999998</v>
      </c>
      <c r="M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2022.52</v>
      </c>
      <c r="N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2022.98</v>
      </c>
      <c r="O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2023.37</v>
      </c>
      <c r="P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2023.57</v>
      </c>
      <c r="Q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1948.7199999999998</v>
      </c>
      <c r="R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1948.94</v>
      </c>
      <c r="S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1984.1799999999998</v>
      </c>
      <c r="T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1978.27</v>
      </c>
      <c r="U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1846.11</v>
      </c>
      <c r="V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1872.32</v>
      </c>
      <c r="W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1926.06</v>
      </c>
      <c r="X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1962.0099999999998</v>
      </c>
      <c r="Y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1797.94</v>
      </c>
      <c r="AA238" s="80"/>
    </row>
    <row r="239" spans="1:27" x14ac:dyDescent="0.2">
      <c r="A239" s="79">
        <f>A238+1</f>
        <v>42615</v>
      </c>
      <c r="B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1842.5099999999998</v>
      </c>
      <c r="C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1904.8899999999999</v>
      </c>
      <c r="D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1968.0299999999997</v>
      </c>
      <c r="E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1939.67</v>
      </c>
      <c r="F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1977.48</v>
      </c>
      <c r="G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2019.1399999999999</v>
      </c>
      <c r="H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1958.58</v>
      </c>
      <c r="I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2315.5</v>
      </c>
      <c r="J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2244.71</v>
      </c>
      <c r="K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2070.7199999999998</v>
      </c>
      <c r="L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2042.4099999999999</v>
      </c>
      <c r="M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2043.27</v>
      </c>
      <c r="N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2042.62</v>
      </c>
      <c r="O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2042.34</v>
      </c>
      <c r="P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2042.48</v>
      </c>
      <c r="Q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1963.12</v>
      </c>
      <c r="R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1963.27</v>
      </c>
      <c r="S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1984.83</v>
      </c>
      <c r="T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1978.03</v>
      </c>
      <c r="U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1831.4699999999998</v>
      </c>
      <c r="V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1873.19</v>
      </c>
      <c r="W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1934.25</v>
      </c>
      <c r="X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1991.84</v>
      </c>
      <c r="Y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1798.69</v>
      </c>
    </row>
    <row r="240" spans="1:27" x14ac:dyDescent="0.2">
      <c r="A240" s="79">
        <f t="shared" ref="A240:A268" si="9">A239+1</f>
        <v>42616</v>
      </c>
      <c r="B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1896.8899999999999</v>
      </c>
      <c r="C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1951.0499999999997</v>
      </c>
      <c r="D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1990.4299999999998</v>
      </c>
      <c r="E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2011.8899999999999</v>
      </c>
      <c r="F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2034.56</v>
      </c>
      <c r="G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2035.31</v>
      </c>
      <c r="H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1933.0899999999997</v>
      </c>
      <c r="I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1788.07</v>
      </c>
      <c r="J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1805.3999999999999</v>
      </c>
      <c r="K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2092.96</v>
      </c>
      <c r="L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2103.4699999999998</v>
      </c>
      <c r="M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2104.1899999999996</v>
      </c>
      <c r="N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2102.9299999999998</v>
      </c>
      <c r="O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2102.85</v>
      </c>
      <c r="P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2103.06</v>
      </c>
      <c r="Q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2103.02</v>
      </c>
      <c r="R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2103.27</v>
      </c>
      <c r="S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2064.0100000000002</v>
      </c>
      <c r="T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1993.77</v>
      </c>
      <c r="U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1890.9499999999998</v>
      </c>
      <c r="V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1865.57</v>
      </c>
      <c r="W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1945.73</v>
      </c>
      <c r="X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2102.6899999999996</v>
      </c>
      <c r="Y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1775.1999999999998</v>
      </c>
    </row>
    <row r="241" spans="1:25" x14ac:dyDescent="0.2">
      <c r="A241" s="79">
        <f t="shared" si="9"/>
        <v>42617</v>
      </c>
      <c r="B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1898.24</v>
      </c>
      <c r="C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1951.56</v>
      </c>
      <c r="D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1991.6799999999998</v>
      </c>
      <c r="E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2012.71</v>
      </c>
      <c r="F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2035.2399999999998</v>
      </c>
      <c r="G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2036.12</v>
      </c>
      <c r="H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1933.55</v>
      </c>
      <c r="I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1789.1299999999999</v>
      </c>
      <c r="J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1786.3799999999999</v>
      </c>
      <c r="K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2146.46</v>
      </c>
      <c r="L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2124.21</v>
      </c>
      <c r="M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2124.88</v>
      </c>
      <c r="N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2124.88</v>
      </c>
      <c r="O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2124.77</v>
      </c>
      <c r="P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2169.02</v>
      </c>
      <c r="Q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2169.46</v>
      </c>
      <c r="R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2169.4899999999998</v>
      </c>
      <c r="S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2104.37</v>
      </c>
      <c r="T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2003.02</v>
      </c>
      <c r="U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1905.0099999999998</v>
      </c>
      <c r="V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1918.81</v>
      </c>
      <c r="W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1977.65</v>
      </c>
      <c r="X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2125.5299999999997</v>
      </c>
      <c r="Y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1809.4899999999998</v>
      </c>
    </row>
    <row r="242" spans="1:25" x14ac:dyDescent="0.2">
      <c r="A242" s="79">
        <f t="shared" si="9"/>
        <v>42618</v>
      </c>
      <c r="B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1844.3899999999999</v>
      </c>
      <c r="C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1906.54</v>
      </c>
      <c r="D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1969.4199999999998</v>
      </c>
      <c r="E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1959.6399999999999</v>
      </c>
      <c r="F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1979.58</v>
      </c>
      <c r="G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1979.8799999999999</v>
      </c>
      <c r="H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1906.52</v>
      </c>
      <c r="I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2217.58</v>
      </c>
      <c r="J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2248.54</v>
      </c>
      <c r="K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2104.16</v>
      </c>
      <c r="L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2044.37</v>
      </c>
      <c r="M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2025.87</v>
      </c>
      <c r="N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2044.33</v>
      </c>
      <c r="O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2083.34</v>
      </c>
      <c r="P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2083.3199999999997</v>
      </c>
      <c r="Q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2008.87</v>
      </c>
      <c r="R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1993.54</v>
      </c>
      <c r="S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1986.4199999999998</v>
      </c>
      <c r="T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1924.83</v>
      </c>
      <c r="U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1832.7799999999997</v>
      </c>
      <c r="V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1901.36</v>
      </c>
      <c r="W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1959.7199999999998</v>
      </c>
      <c r="X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2041.34</v>
      </c>
      <c r="Y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1779.6999999999998</v>
      </c>
    </row>
    <row r="243" spans="1:25" x14ac:dyDescent="0.2">
      <c r="A243" s="79">
        <f t="shared" si="9"/>
        <v>42619</v>
      </c>
      <c r="B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1882.36</v>
      </c>
      <c r="C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1923.5499999999997</v>
      </c>
      <c r="D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1969.6499999999999</v>
      </c>
      <c r="E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1979.2099999999998</v>
      </c>
      <c r="F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1940.98</v>
      </c>
      <c r="G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1979.25</v>
      </c>
      <c r="H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1932.1599999999999</v>
      </c>
      <c r="I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2239.46</v>
      </c>
      <c r="J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2273.7399999999998</v>
      </c>
      <c r="K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2123.9499999999998</v>
      </c>
      <c r="L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2102.8000000000002</v>
      </c>
      <c r="M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2102.79</v>
      </c>
      <c r="N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2124.4699999999998</v>
      </c>
      <c r="O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2124.3199999999997</v>
      </c>
      <c r="P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2124.46</v>
      </c>
      <c r="Q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2023.86</v>
      </c>
      <c r="R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2066.17</v>
      </c>
      <c r="S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2092.96</v>
      </c>
      <c r="T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2024.2799999999997</v>
      </c>
      <c r="U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1831.33</v>
      </c>
      <c r="V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1873.3899999999999</v>
      </c>
      <c r="W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1942.67</v>
      </c>
      <c r="X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1992.23</v>
      </c>
      <c r="Y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1789.33</v>
      </c>
    </row>
    <row r="244" spans="1:25" x14ac:dyDescent="0.2">
      <c r="A244" s="79">
        <f t="shared" si="9"/>
        <v>42620</v>
      </c>
      <c r="B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1882.27</v>
      </c>
      <c r="C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1923.58</v>
      </c>
      <c r="D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1969.6499999999999</v>
      </c>
      <c r="E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1979.2099999999998</v>
      </c>
      <c r="F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1959.71</v>
      </c>
      <c r="G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1979.26</v>
      </c>
      <c r="H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1931.76</v>
      </c>
      <c r="I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2239.2199999999998</v>
      </c>
      <c r="J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2273.73</v>
      </c>
      <c r="K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2123.77</v>
      </c>
      <c r="L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2102.58</v>
      </c>
      <c r="M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2081.8599999999997</v>
      </c>
      <c r="N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2123.94</v>
      </c>
      <c r="O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2123.69</v>
      </c>
      <c r="P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2124.1</v>
      </c>
      <c r="Q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2007.9199999999998</v>
      </c>
      <c r="R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1992.77</v>
      </c>
      <c r="S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2024.12</v>
      </c>
      <c r="T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1963.9699999999998</v>
      </c>
      <c r="U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1821.1</v>
      </c>
      <c r="V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1873.4499999999998</v>
      </c>
      <c r="W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1942.62</v>
      </c>
      <c r="X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1992.08</v>
      </c>
      <c r="Y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1793.0299999999997</v>
      </c>
    </row>
    <row r="245" spans="1:25" x14ac:dyDescent="0.2">
      <c r="A245" s="79">
        <f t="shared" si="9"/>
        <v>42621</v>
      </c>
      <c r="B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1875.4099999999999</v>
      </c>
      <c r="C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1942.9</v>
      </c>
      <c r="D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1981.05</v>
      </c>
      <c r="E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1991.04</v>
      </c>
      <c r="F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1990.9899999999998</v>
      </c>
      <c r="G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2001.28</v>
      </c>
      <c r="H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1924.8899999999999</v>
      </c>
      <c r="I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2230.39</v>
      </c>
      <c r="J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2222.1899999999996</v>
      </c>
      <c r="K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2103.89</v>
      </c>
      <c r="L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2073.63</v>
      </c>
      <c r="M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2083.38</v>
      </c>
      <c r="N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2125.6799999999998</v>
      </c>
      <c r="O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2125.29</v>
      </c>
      <c r="P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2103.62</v>
      </c>
      <c r="Q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2008.56</v>
      </c>
      <c r="R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2008.76</v>
      </c>
      <c r="S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2024.71</v>
      </c>
      <c r="T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1924.4</v>
      </c>
      <c r="U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1812.07</v>
      </c>
      <c r="V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1861.4099999999999</v>
      </c>
      <c r="W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1943.81</v>
      </c>
      <c r="X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2008.94</v>
      </c>
      <c r="Y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1781.4699999999998</v>
      </c>
    </row>
    <row r="246" spans="1:25" x14ac:dyDescent="0.2">
      <c r="A246" s="79">
        <f t="shared" si="9"/>
        <v>42622</v>
      </c>
      <c r="B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1875.3799999999999</v>
      </c>
      <c r="C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1942.58</v>
      </c>
      <c r="D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1980.6299999999999</v>
      </c>
      <c r="E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1990.82</v>
      </c>
      <c r="F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1990.81</v>
      </c>
      <c r="G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2001.08</v>
      </c>
      <c r="H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1942.53</v>
      </c>
      <c r="I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2229.56</v>
      </c>
      <c r="J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2221.52</v>
      </c>
      <c r="K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2104.09</v>
      </c>
      <c r="L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2073.54</v>
      </c>
      <c r="M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2044.26</v>
      </c>
      <c r="N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2063.2599999999998</v>
      </c>
      <c r="O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2063.08</v>
      </c>
      <c r="P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2063.1</v>
      </c>
      <c r="Q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1993.3999999999999</v>
      </c>
      <c r="R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2009.4</v>
      </c>
      <c r="S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2041.7199999999998</v>
      </c>
      <c r="T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1964.6599999999999</v>
      </c>
      <c r="U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1812.42</v>
      </c>
      <c r="V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1861.75</v>
      </c>
      <c r="W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1944.02</v>
      </c>
      <c r="X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2009.21</v>
      </c>
      <c r="Y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1780.6999999999998</v>
      </c>
    </row>
    <row r="247" spans="1:25" x14ac:dyDescent="0.2">
      <c r="A247" s="79">
        <f t="shared" si="9"/>
        <v>42623</v>
      </c>
      <c r="B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1936.02</v>
      </c>
      <c r="C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1994.9099999999999</v>
      </c>
      <c r="D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2038.9499999999998</v>
      </c>
      <c r="E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2062.6099999999997</v>
      </c>
      <c r="F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2050.64</v>
      </c>
      <c r="G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2062.4499999999998</v>
      </c>
      <c r="H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1994.44</v>
      </c>
      <c r="I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1837.63</v>
      </c>
      <c r="J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1796.9699999999998</v>
      </c>
      <c r="K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2105.96</v>
      </c>
      <c r="L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2106.5299999999997</v>
      </c>
      <c r="M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2085.9699999999998</v>
      </c>
      <c r="N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2127.42</v>
      </c>
      <c r="O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2127.4499999999998</v>
      </c>
      <c r="P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2106.3599999999997</v>
      </c>
      <c r="Q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2160.8000000000002</v>
      </c>
      <c r="R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2160.7399999999998</v>
      </c>
      <c r="S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2196.2999999999997</v>
      </c>
      <c r="T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1971.32</v>
      </c>
      <c r="U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1816.1999999999998</v>
      </c>
      <c r="V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1821.7599999999998</v>
      </c>
      <c r="W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1880.11</v>
      </c>
      <c r="X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2012.0299999999997</v>
      </c>
      <c r="Y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1794.8799999999999</v>
      </c>
    </row>
    <row r="248" spans="1:25" x14ac:dyDescent="0.2">
      <c r="A248" s="79">
        <f t="shared" si="9"/>
        <v>42624</v>
      </c>
      <c r="B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1936.04</v>
      </c>
      <c r="C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2005.78</v>
      </c>
      <c r="D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2050.64</v>
      </c>
      <c r="E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2062.4</v>
      </c>
      <c r="F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2050.64</v>
      </c>
      <c r="G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2087.56</v>
      </c>
      <c r="H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2016.21</v>
      </c>
      <c r="I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1974.44</v>
      </c>
      <c r="J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1868.1599999999999</v>
      </c>
      <c r="K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2274.09</v>
      </c>
      <c r="L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2195.9299999999998</v>
      </c>
      <c r="M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2160.48</v>
      </c>
      <c r="N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2160.44</v>
      </c>
      <c r="O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2195.8599999999997</v>
      </c>
      <c r="P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2195.7399999999998</v>
      </c>
      <c r="Q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2160.79</v>
      </c>
      <c r="R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2161.12</v>
      </c>
      <c r="S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2196.63</v>
      </c>
      <c r="T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1948.27</v>
      </c>
      <c r="U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1832.33</v>
      </c>
      <c r="V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1844.5099999999998</v>
      </c>
      <c r="W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1913.7599999999998</v>
      </c>
      <c r="X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2058.0699999999997</v>
      </c>
      <c r="Y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1776.7199999999998</v>
      </c>
    </row>
    <row r="249" spans="1:25" x14ac:dyDescent="0.2">
      <c r="A249" s="79">
        <f t="shared" si="9"/>
        <v>42625</v>
      </c>
      <c r="B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1875.73</v>
      </c>
      <c r="C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1943.1</v>
      </c>
      <c r="D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1980.9199999999998</v>
      </c>
      <c r="E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2001.26</v>
      </c>
      <c r="F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1991.1399999999999</v>
      </c>
      <c r="G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2022.7399999999998</v>
      </c>
      <c r="H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1942.6399999999999</v>
      </c>
      <c r="I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2279.3599999999997</v>
      </c>
      <c r="J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2220.91</v>
      </c>
      <c r="K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2103.34</v>
      </c>
      <c r="L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2063.1099999999997</v>
      </c>
      <c r="M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2043.85</v>
      </c>
      <c r="N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2062.84</v>
      </c>
      <c r="O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2082.85</v>
      </c>
      <c r="P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2103.73</v>
      </c>
      <c r="Q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2009.32</v>
      </c>
      <c r="R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2041.6399999999999</v>
      </c>
      <c r="S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2085.4699999999998</v>
      </c>
      <c r="T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1979.08</v>
      </c>
      <c r="U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1821.4899999999998</v>
      </c>
      <c r="V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1874.46</v>
      </c>
      <c r="W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1958.9699999999998</v>
      </c>
      <c r="X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2024.9499999999998</v>
      </c>
      <c r="Y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1780.25</v>
      </c>
    </row>
    <row r="250" spans="1:25" x14ac:dyDescent="0.2">
      <c r="A250" s="79">
        <f t="shared" si="9"/>
        <v>42626</v>
      </c>
      <c r="B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1883.51</v>
      </c>
      <c r="C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1925.1399999999999</v>
      </c>
      <c r="D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1943.19</v>
      </c>
      <c r="E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1961.8799999999999</v>
      </c>
      <c r="F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1961.75</v>
      </c>
      <c r="G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1981.27</v>
      </c>
      <c r="H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1907.55</v>
      </c>
      <c r="I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2241.71</v>
      </c>
      <c r="J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2195.1999999999998</v>
      </c>
      <c r="K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2063.04</v>
      </c>
      <c r="L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2008.21</v>
      </c>
      <c r="M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2007.9199999999998</v>
      </c>
      <c r="N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2025.51</v>
      </c>
      <c r="O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2034.4599999999998</v>
      </c>
      <c r="P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2034.58</v>
      </c>
      <c r="Q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1993.85</v>
      </c>
      <c r="R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1993.9599999999998</v>
      </c>
      <c r="S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2025.36</v>
      </c>
      <c r="T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1875.6399999999999</v>
      </c>
      <c r="U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1802.53</v>
      </c>
      <c r="V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1849.6899999999998</v>
      </c>
      <c r="W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1928.4699999999998</v>
      </c>
      <c r="X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1978.52</v>
      </c>
      <c r="Y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1797.9899999999998</v>
      </c>
    </row>
    <row r="251" spans="1:25" x14ac:dyDescent="0.2">
      <c r="A251" s="79">
        <f t="shared" si="9"/>
        <v>42627</v>
      </c>
      <c r="B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1884.1599999999999</v>
      </c>
      <c r="C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1926.03</v>
      </c>
      <c r="D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1962.6299999999999</v>
      </c>
      <c r="E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1943.85</v>
      </c>
      <c r="F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1962.54</v>
      </c>
      <c r="G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1962.4499999999998</v>
      </c>
      <c r="H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1908.48</v>
      </c>
      <c r="I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2218.83</v>
      </c>
      <c r="J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2196.12</v>
      </c>
      <c r="K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2026.03</v>
      </c>
      <c r="L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1983.13</v>
      </c>
      <c r="M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1974.53</v>
      </c>
      <c r="N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2025.98</v>
      </c>
      <c r="O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2026.03</v>
      </c>
      <c r="P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2025.96</v>
      </c>
      <c r="Q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1965.06</v>
      </c>
      <c r="R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1979.5</v>
      </c>
      <c r="S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2026.06</v>
      </c>
      <c r="T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1899.8799999999999</v>
      </c>
      <c r="U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1812.84</v>
      </c>
      <c r="V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1874.57</v>
      </c>
      <c r="W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1958.8999999999999</v>
      </c>
      <c r="X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2008.87</v>
      </c>
      <c r="Y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1791.52</v>
      </c>
    </row>
    <row r="252" spans="1:25" x14ac:dyDescent="0.2">
      <c r="A252" s="79">
        <f t="shared" si="9"/>
        <v>42628</v>
      </c>
      <c r="B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1884.06</v>
      </c>
      <c r="C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1925.82</v>
      </c>
      <c r="D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1962.5699999999997</v>
      </c>
      <c r="E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1962.4399999999998</v>
      </c>
      <c r="F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1962.29</v>
      </c>
      <c r="G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1962.36</v>
      </c>
      <c r="H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1943.04</v>
      </c>
      <c r="I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2267.2799999999997</v>
      </c>
      <c r="J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2235.3199999999997</v>
      </c>
      <c r="K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2083.6799999999998</v>
      </c>
      <c r="L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2064.38</v>
      </c>
      <c r="M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2083.96</v>
      </c>
      <c r="N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2104.69</v>
      </c>
      <c r="O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2104.6799999999998</v>
      </c>
      <c r="P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2126.2599999999998</v>
      </c>
      <c r="Q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2025.63</v>
      </c>
      <c r="R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2025.6999999999998</v>
      </c>
      <c r="S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2067.89</v>
      </c>
      <c r="T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1899.98</v>
      </c>
      <c r="U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1813.0499999999997</v>
      </c>
      <c r="V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1875.0099999999998</v>
      </c>
      <c r="W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1959.1599999999999</v>
      </c>
      <c r="X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2008.87</v>
      </c>
      <c r="Y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1797.46</v>
      </c>
    </row>
    <row r="253" spans="1:25" x14ac:dyDescent="0.2">
      <c r="A253" s="79">
        <f t="shared" si="9"/>
        <v>42629</v>
      </c>
      <c r="B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1884.33</v>
      </c>
      <c r="C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1926.2199999999998</v>
      </c>
      <c r="D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1962.78</v>
      </c>
      <c r="E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1962.62</v>
      </c>
      <c r="F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1962.58</v>
      </c>
      <c r="G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1962.54</v>
      </c>
      <c r="H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1943.52</v>
      </c>
      <c r="I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2268.06</v>
      </c>
      <c r="J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2235.5100000000002</v>
      </c>
      <c r="K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2084.06</v>
      </c>
      <c r="L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2064.2799999999997</v>
      </c>
      <c r="M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2084.37</v>
      </c>
      <c r="N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2104.6999999999998</v>
      </c>
      <c r="O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2104.6</v>
      </c>
      <c r="P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2126.13</v>
      </c>
      <c r="Q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2025.23</v>
      </c>
      <c r="R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2025.1799999999998</v>
      </c>
      <c r="S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2067.83</v>
      </c>
      <c r="T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1899.8399999999997</v>
      </c>
      <c r="U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1813.36</v>
      </c>
      <c r="V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1875.1499999999999</v>
      </c>
      <c r="W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1960.08</v>
      </c>
      <c r="X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2009.86</v>
      </c>
      <c r="Y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1795.9299999999998</v>
      </c>
    </row>
    <row r="254" spans="1:25" x14ac:dyDescent="0.2">
      <c r="A254" s="79">
        <f t="shared" si="9"/>
        <v>42630</v>
      </c>
      <c r="B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1936.9699999999998</v>
      </c>
      <c r="C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1975.5</v>
      </c>
      <c r="D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2017.61</v>
      </c>
      <c r="E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2017.4899999999998</v>
      </c>
      <c r="F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2017.35</v>
      </c>
      <c r="G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1995.8899999999999</v>
      </c>
      <c r="H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1955.1699999999998</v>
      </c>
      <c r="I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1884.44</v>
      </c>
      <c r="J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1784.5299999999997</v>
      </c>
      <c r="K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2149.8599999999997</v>
      </c>
      <c r="L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2107.04</v>
      </c>
      <c r="M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2128.1499999999996</v>
      </c>
      <c r="N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2128.09</v>
      </c>
      <c r="O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2173.23</v>
      </c>
      <c r="P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2149.9699999999998</v>
      </c>
      <c r="Q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2150.1099999999997</v>
      </c>
      <c r="R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2161.89</v>
      </c>
      <c r="S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2086.85</v>
      </c>
      <c r="T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1880.55</v>
      </c>
      <c r="U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1817.5</v>
      </c>
      <c r="V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1833.3899999999999</v>
      </c>
      <c r="W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1893.7799999999997</v>
      </c>
      <c r="X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2030.76</v>
      </c>
      <c r="Y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1776.21</v>
      </c>
    </row>
    <row r="255" spans="1:25" x14ac:dyDescent="0.2">
      <c r="A255" s="79">
        <f t="shared" si="9"/>
        <v>42631</v>
      </c>
      <c r="B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1919</v>
      </c>
      <c r="C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1955.92</v>
      </c>
      <c r="D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2017.62</v>
      </c>
      <c r="E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2017.46</v>
      </c>
      <c r="F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2017.4199999999998</v>
      </c>
      <c r="G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1996.03</v>
      </c>
      <c r="H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1955.54</v>
      </c>
      <c r="I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1955.51</v>
      </c>
      <c r="J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1838.58</v>
      </c>
      <c r="K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2197.29</v>
      </c>
      <c r="L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2173.35</v>
      </c>
      <c r="M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2150.5099999999998</v>
      </c>
      <c r="N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2150.64</v>
      </c>
      <c r="O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2185.48</v>
      </c>
      <c r="P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2222.7600000000002</v>
      </c>
      <c r="Q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2222.0499999999997</v>
      </c>
      <c r="R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2222.17</v>
      </c>
      <c r="S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2197.2599999999998</v>
      </c>
      <c r="T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1920.1699999999998</v>
      </c>
      <c r="U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1812.03</v>
      </c>
      <c r="V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1833.5</v>
      </c>
      <c r="W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1893.8799999999999</v>
      </c>
      <c r="X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2030.79</v>
      </c>
      <c r="Y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1776.4899999999998</v>
      </c>
    </row>
    <row r="256" spans="1:25" x14ac:dyDescent="0.2">
      <c r="A256" s="79">
        <f t="shared" si="9"/>
        <v>42632</v>
      </c>
      <c r="B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1884.1999999999998</v>
      </c>
      <c r="C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1925.85</v>
      </c>
      <c r="D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1962.3199999999997</v>
      </c>
      <c r="E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1962.2799999999997</v>
      </c>
      <c r="F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1962.2999999999997</v>
      </c>
      <c r="G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1962.5299999999997</v>
      </c>
      <c r="H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1925.59</v>
      </c>
      <c r="I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2195.92</v>
      </c>
      <c r="J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2184.25</v>
      </c>
      <c r="K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2044.77</v>
      </c>
      <c r="L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1991.46</v>
      </c>
      <c r="M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2008.56</v>
      </c>
      <c r="N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2063.71</v>
      </c>
      <c r="O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2044.6599999999999</v>
      </c>
      <c r="P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2035.37</v>
      </c>
      <c r="Q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1986.4399999999998</v>
      </c>
      <c r="R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1993.83</v>
      </c>
      <c r="S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1971.78</v>
      </c>
      <c r="T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1875.6899999999998</v>
      </c>
      <c r="U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1784.7599999999998</v>
      </c>
      <c r="V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1850.46</v>
      </c>
      <c r="W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1915.4099999999999</v>
      </c>
      <c r="X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1965.06</v>
      </c>
      <c r="Y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1793.28</v>
      </c>
    </row>
    <row r="257" spans="1:25" x14ac:dyDescent="0.2">
      <c r="A257" s="79">
        <f t="shared" si="9"/>
        <v>42633</v>
      </c>
      <c r="B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1861.24</v>
      </c>
      <c r="C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1892.52</v>
      </c>
      <c r="D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1925.98</v>
      </c>
      <c r="E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1943.79</v>
      </c>
      <c r="F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1943.73</v>
      </c>
      <c r="G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1908.3999999999999</v>
      </c>
      <c r="H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1883.3899999999999</v>
      </c>
      <c r="I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2195.44</v>
      </c>
      <c r="J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2125.3000000000002</v>
      </c>
      <c r="K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2025.6999999999998</v>
      </c>
      <c r="L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1991.03</v>
      </c>
      <c r="M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1974.54</v>
      </c>
      <c r="N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2025.63</v>
      </c>
      <c r="O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2025.82</v>
      </c>
      <c r="P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2025.82</v>
      </c>
      <c r="Q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1978.79</v>
      </c>
      <c r="R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1993.6299999999999</v>
      </c>
      <c r="S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1986.4499999999998</v>
      </c>
      <c r="T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1842.79</v>
      </c>
      <c r="U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1775.8</v>
      </c>
      <c r="V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1827.1599999999999</v>
      </c>
      <c r="W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1887.9299999999998</v>
      </c>
      <c r="X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1937.4699999999998</v>
      </c>
      <c r="Y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1831.4099999999999</v>
      </c>
    </row>
    <row r="258" spans="1:25" x14ac:dyDescent="0.2">
      <c r="A258" s="79">
        <f t="shared" si="9"/>
        <v>42634</v>
      </c>
      <c r="B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1860.9299999999998</v>
      </c>
      <c r="C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1892.1699999999998</v>
      </c>
      <c r="D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1925.81</v>
      </c>
      <c r="E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1943.73</v>
      </c>
      <c r="F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1943.71</v>
      </c>
      <c r="G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1908.4699999999998</v>
      </c>
      <c r="H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1883.34</v>
      </c>
      <c r="I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2195.7399999999998</v>
      </c>
      <c r="J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2184.25</v>
      </c>
      <c r="K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2083.89</v>
      </c>
      <c r="L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2044.81</v>
      </c>
      <c r="M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2064.13</v>
      </c>
      <c r="N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2104.79</v>
      </c>
      <c r="O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2115.5100000000002</v>
      </c>
      <c r="P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2083.85</v>
      </c>
      <c r="Q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2033.42</v>
      </c>
      <c r="R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2076.48</v>
      </c>
      <c r="S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2042.46</v>
      </c>
      <c r="T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1876.2399999999998</v>
      </c>
      <c r="U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1776.2399999999998</v>
      </c>
      <c r="V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1827.3</v>
      </c>
      <c r="W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1901.4699999999998</v>
      </c>
      <c r="X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1964.98</v>
      </c>
      <c r="Y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1802.96</v>
      </c>
    </row>
    <row r="259" spans="1:25" x14ac:dyDescent="0.2">
      <c r="A259" s="79">
        <f t="shared" si="9"/>
        <v>42635</v>
      </c>
      <c r="B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1876.26</v>
      </c>
      <c r="C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1908.59</v>
      </c>
      <c r="D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1943.6699999999998</v>
      </c>
      <c r="E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1962.2799999999997</v>
      </c>
      <c r="F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1962.07</v>
      </c>
      <c r="G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1943.3899999999999</v>
      </c>
      <c r="H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1875.5499999999997</v>
      </c>
      <c r="I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2195.89</v>
      </c>
      <c r="J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2184.0100000000002</v>
      </c>
      <c r="K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2104.5299999999997</v>
      </c>
      <c r="L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2073.91</v>
      </c>
      <c r="M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2084.02</v>
      </c>
      <c r="N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2126.4899999999998</v>
      </c>
      <c r="O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2126.34</v>
      </c>
      <c r="P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2115.5299999999997</v>
      </c>
      <c r="Q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2017.3799999999999</v>
      </c>
      <c r="R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2025.33</v>
      </c>
      <c r="S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2025.4499999999998</v>
      </c>
      <c r="T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1843.12</v>
      </c>
      <c r="U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1776.05</v>
      </c>
      <c r="V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1826.9299999999998</v>
      </c>
      <c r="W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1901.2199999999998</v>
      </c>
      <c r="X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1964.75</v>
      </c>
      <c r="Y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1801.09</v>
      </c>
    </row>
    <row r="260" spans="1:25" x14ac:dyDescent="0.2">
      <c r="A260" s="79">
        <f t="shared" si="9"/>
        <v>42636</v>
      </c>
      <c r="B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1876.19</v>
      </c>
      <c r="C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1908.6699999999998</v>
      </c>
      <c r="D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1943.56</v>
      </c>
      <c r="E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1962.34</v>
      </c>
      <c r="F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1962.0099999999998</v>
      </c>
      <c r="G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1943.08</v>
      </c>
      <c r="H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1875.19</v>
      </c>
      <c r="I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2196.14</v>
      </c>
      <c r="J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2250.33</v>
      </c>
      <c r="K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2185.54</v>
      </c>
      <c r="L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2185.7399999999998</v>
      </c>
      <c r="M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2185.54</v>
      </c>
      <c r="N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2185.23</v>
      </c>
      <c r="O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2185.12</v>
      </c>
      <c r="P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2185.17</v>
      </c>
      <c r="Q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2017.59</v>
      </c>
      <c r="R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1994.4299999999998</v>
      </c>
      <c r="S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1951.34</v>
      </c>
      <c r="T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1803.29</v>
      </c>
      <c r="U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1776.09</v>
      </c>
      <c r="V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1826.78</v>
      </c>
      <c r="W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1900.86</v>
      </c>
      <c r="X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1964.6</v>
      </c>
      <c r="Y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1801</v>
      </c>
    </row>
    <row r="261" spans="1:25" x14ac:dyDescent="0.2">
      <c r="A261" s="79">
        <f t="shared" si="9"/>
        <v>42637</v>
      </c>
      <c r="B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1900.52</v>
      </c>
      <c r="C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1954.8199999999997</v>
      </c>
      <c r="D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1974.12</v>
      </c>
      <c r="E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1994.61</v>
      </c>
      <c r="F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1994.6399999999999</v>
      </c>
      <c r="G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1973.9699999999998</v>
      </c>
      <c r="H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1935.31</v>
      </c>
      <c r="I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1918.06</v>
      </c>
      <c r="J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1810.52</v>
      </c>
      <c r="K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2150.1999999999998</v>
      </c>
      <c r="L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2107.02</v>
      </c>
      <c r="M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2106.9299999999998</v>
      </c>
      <c r="N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2150.1899999999996</v>
      </c>
      <c r="O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2173.29</v>
      </c>
      <c r="P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2197.7199999999998</v>
      </c>
      <c r="Q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2197.2799999999997</v>
      </c>
      <c r="R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2222.5100000000002</v>
      </c>
      <c r="S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2013.9299999999998</v>
      </c>
      <c r="T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1811.69</v>
      </c>
      <c r="U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1786.36</v>
      </c>
      <c r="V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1811.6299999999999</v>
      </c>
      <c r="W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1880.75</v>
      </c>
      <c r="X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1995.6499999999999</v>
      </c>
      <c r="Y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1790.94</v>
      </c>
    </row>
    <row r="262" spans="1:25" x14ac:dyDescent="0.2">
      <c r="A262" s="79">
        <f t="shared" si="9"/>
        <v>42638</v>
      </c>
      <c r="B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1918.1899999999998</v>
      </c>
      <c r="C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1954.84</v>
      </c>
      <c r="D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1974.33</v>
      </c>
      <c r="E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1994.71</v>
      </c>
      <c r="F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1994.6799999999998</v>
      </c>
      <c r="G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1974.3899999999999</v>
      </c>
      <c r="H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1954.57</v>
      </c>
      <c r="I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1900.55</v>
      </c>
      <c r="J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1831.12</v>
      </c>
      <c r="K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2366.04</v>
      </c>
      <c r="L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2366.0500000000002</v>
      </c>
      <c r="M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2366.1999999999998</v>
      </c>
      <c r="N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2366.0099999999998</v>
      </c>
      <c r="O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2365.8599999999997</v>
      </c>
      <c r="P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2221.91</v>
      </c>
      <c r="Q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2221.8999999999996</v>
      </c>
      <c r="R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2029.9499999999998</v>
      </c>
      <c r="S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1948.82</v>
      </c>
      <c r="T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1780.73</v>
      </c>
      <c r="U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1778.59</v>
      </c>
      <c r="V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1791.0099999999998</v>
      </c>
      <c r="W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1844.21</v>
      </c>
      <c r="X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1933.79</v>
      </c>
      <c r="Y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1811.23</v>
      </c>
    </row>
    <row r="263" spans="1:25" x14ac:dyDescent="0.2">
      <c r="A263" s="79">
        <f t="shared" si="9"/>
        <v>42639</v>
      </c>
      <c r="B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1876.03</v>
      </c>
      <c r="C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1908.1399999999999</v>
      </c>
      <c r="D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1925.2799999999997</v>
      </c>
      <c r="E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1925.21</v>
      </c>
      <c r="F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1943.12</v>
      </c>
      <c r="G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1943.2399999999998</v>
      </c>
      <c r="H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1860.27</v>
      </c>
      <c r="I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2152.88</v>
      </c>
      <c r="J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2250.5500000000002</v>
      </c>
      <c r="K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2127.91</v>
      </c>
      <c r="L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2095.6099999999997</v>
      </c>
      <c r="M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2106.31</v>
      </c>
      <c r="N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2198.1899999999996</v>
      </c>
      <c r="O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2197.88</v>
      </c>
      <c r="P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2197.79</v>
      </c>
      <c r="Q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2095.14</v>
      </c>
      <c r="R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1994.6599999999999</v>
      </c>
      <c r="S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1843.28</v>
      </c>
      <c r="T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1783.5</v>
      </c>
      <c r="U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1809.6399999999999</v>
      </c>
      <c r="V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1794.7599999999998</v>
      </c>
      <c r="W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1850.25</v>
      </c>
      <c r="X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1887.4099999999999</v>
      </c>
      <c r="Y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1820.1599999999999</v>
      </c>
    </row>
    <row r="264" spans="1:25" x14ac:dyDescent="0.2">
      <c r="A264" s="79">
        <f t="shared" si="9"/>
        <v>42640</v>
      </c>
      <c r="B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1862.4499999999998</v>
      </c>
      <c r="C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1892.96</v>
      </c>
      <c r="D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1909.02</v>
      </c>
      <c r="E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1908.9299999999998</v>
      </c>
      <c r="F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1926.7399999999998</v>
      </c>
      <c r="G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1926.48</v>
      </c>
      <c r="H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1846.82</v>
      </c>
      <c r="I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2133.85</v>
      </c>
      <c r="J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2224.04</v>
      </c>
      <c r="K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1968.1899999999998</v>
      </c>
      <c r="L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1944.96</v>
      </c>
      <c r="M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1952.77</v>
      </c>
      <c r="N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1975.9699999999998</v>
      </c>
      <c r="O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1975.83</v>
      </c>
      <c r="P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1944.25</v>
      </c>
      <c r="Q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1899.81</v>
      </c>
      <c r="R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1882.4299999999998</v>
      </c>
      <c r="S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1833.6799999999998</v>
      </c>
      <c r="T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1790.69</v>
      </c>
      <c r="U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1783.9699999999998</v>
      </c>
      <c r="V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1785.1399999999999</v>
      </c>
      <c r="W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1845.6799999999998</v>
      </c>
      <c r="X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1912.6999999999998</v>
      </c>
      <c r="Y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1827.11</v>
      </c>
    </row>
    <row r="265" spans="1:25" x14ac:dyDescent="0.2">
      <c r="A265" s="79">
        <f t="shared" si="9"/>
        <v>42641</v>
      </c>
      <c r="B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1806.29</v>
      </c>
      <c r="C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1780.2599999999998</v>
      </c>
      <c r="D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1811.61</v>
      </c>
      <c r="E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1831.85</v>
      </c>
      <c r="F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1832.1</v>
      </c>
      <c r="G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1811.74</v>
      </c>
      <c r="H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1792.1699999999998</v>
      </c>
      <c r="I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1987.2399999999998</v>
      </c>
      <c r="J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1959.7199999999998</v>
      </c>
      <c r="K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1862.6</v>
      </c>
      <c r="L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1850.1999999999998</v>
      </c>
      <c r="M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1868.88</v>
      </c>
      <c r="N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1908.3799999999999</v>
      </c>
      <c r="O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1929.87</v>
      </c>
      <c r="P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1929.86</v>
      </c>
      <c r="Q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1912.4199999999998</v>
      </c>
      <c r="R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1912.6399999999999</v>
      </c>
      <c r="S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1860.71</v>
      </c>
      <c r="T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1845.29</v>
      </c>
      <c r="U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1892.5299999999997</v>
      </c>
      <c r="V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1854.28</v>
      </c>
      <c r="W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1790.4899999999998</v>
      </c>
      <c r="X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1832.7599999999998</v>
      </c>
      <c r="Y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1949.58</v>
      </c>
    </row>
    <row r="266" spans="1:25" x14ac:dyDescent="0.2">
      <c r="A266" s="79">
        <f t="shared" si="9"/>
        <v>42642</v>
      </c>
      <c r="B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1793.61</v>
      </c>
      <c r="C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1781.1799999999998</v>
      </c>
      <c r="D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1804.6999999999998</v>
      </c>
      <c r="E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1817.7199999999998</v>
      </c>
      <c r="F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1817.9299999999998</v>
      </c>
      <c r="G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1792.36</v>
      </c>
      <c r="H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1789.4699999999998</v>
      </c>
      <c r="I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2025.4299999999998</v>
      </c>
      <c r="J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1991.8999999999999</v>
      </c>
      <c r="K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1874.82</v>
      </c>
      <c r="L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1881.1799999999998</v>
      </c>
      <c r="M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1881.1599999999999</v>
      </c>
      <c r="N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1914.5499999999997</v>
      </c>
      <c r="O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1928.9699999999998</v>
      </c>
      <c r="P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1929.48</v>
      </c>
      <c r="Q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1887.85</v>
      </c>
      <c r="R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1888.2399999999998</v>
      </c>
      <c r="S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1804.1299999999999</v>
      </c>
      <c r="T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1892.6599999999999</v>
      </c>
      <c r="U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1871.69</v>
      </c>
      <c r="V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1825.85</v>
      </c>
      <c r="W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1807.34</v>
      </c>
      <c r="X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1812.34</v>
      </c>
      <c r="Y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1895.48</v>
      </c>
    </row>
    <row r="267" spans="1:25" x14ac:dyDescent="0.2">
      <c r="A267" s="79">
        <f t="shared" si="9"/>
        <v>42643</v>
      </c>
      <c r="B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1792.9899999999998</v>
      </c>
      <c r="C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1804.75</v>
      </c>
      <c r="D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1831.6999999999998</v>
      </c>
      <c r="E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1845.94</v>
      </c>
      <c r="F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1846.1599999999999</v>
      </c>
      <c r="G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1818.1499999999999</v>
      </c>
      <c r="H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1781.31</v>
      </c>
      <c r="I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2041.9299999999998</v>
      </c>
      <c r="J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2027.42</v>
      </c>
      <c r="K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1929.76</v>
      </c>
      <c r="L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1901.4699999999998</v>
      </c>
      <c r="M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1901.36</v>
      </c>
      <c r="N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1901.25</v>
      </c>
      <c r="O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1915.1999999999998</v>
      </c>
      <c r="P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1887.7599999999998</v>
      </c>
      <c r="Q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1812.2599999999998</v>
      </c>
      <c r="R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1784.27</v>
      </c>
      <c r="S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1807.58</v>
      </c>
      <c r="T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1895.4099999999999</v>
      </c>
      <c r="U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1897.1599999999999</v>
      </c>
      <c r="V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1834.86</v>
      </c>
      <c r="W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1791.53</v>
      </c>
      <c r="X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1832.27</v>
      </c>
      <c r="Y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1921.21</v>
      </c>
    </row>
    <row r="268" spans="1:25" hidden="1" x14ac:dyDescent="0.2">
      <c r="A268" s="79">
        <f t="shared" si="9"/>
        <v>42644</v>
      </c>
      <c r="B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C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D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E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F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G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H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I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J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K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L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M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N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O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P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Q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R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S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T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U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V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W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X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Y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</row>
    <row r="269" spans="1:25" x14ac:dyDescent="0.25">
      <c r="A269" s="94"/>
      <c r="B269" s="78"/>
      <c r="C269" s="78"/>
      <c r="D269" s="78"/>
    </row>
    <row r="270" spans="1:25" x14ac:dyDescent="0.25">
      <c r="A270" s="87" t="s">
        <v>152</v>
      </c>
      <c r="B270" s="78"/>
      <c r="C270" s="78"/>
      <c r="D270" s="78"/>
    </row>
    <row r="271" spans="1:25" ht="12.75" x14ac:dyDescent="0.2">
      <c r="A271" s="167" t="s">
        <v>48</v>
      </c>
      <c r="B271" s="170" t="s">
        <v>121</v>
      </c>
      <c r="C271" s="171"/>
      <c r="D271" s="171"/>
      <c r="E271" s="171"/>
      <c r="F271" s="171"/>
      <c r="G271" s="171"/>
      <c r="H271" s="171"/>
      <c r="I271" s="171"/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72"/>
    </row>
    <row r="272" spans="1:25" ht="12.75" x14ac:dyDescent="0.2">
      <c r="A272" s="168"/>
      <c r="B272" s="173"/>
      <c r="C272" s="174"/>
      <c r="D272" s="174"/>
      <c r="E272" s="174"/>
      <c r="F272" s="174"/>
      <c r="G272" s="174"/>
      <c r="H272" s="174"/>
      <c r="I272" s="174"/>
      <c r="J272" s="174"/>
      <c r="K272" s="174"/>
      <c r="L272" s="174"/>
      <c r="M272" s="174"/>
      <c r="N272" s="174"/>
      <c r="O272" s="174"/>
      <c r="P272" s="174"/>
      <c r="Q272" s="174"/>
      <c r="R272" s="174"/>
      <c r="S272" s="174"/>
      <c r="T272" s="174"/>
      <c r="U272" s="174"/>
      <c r="V272" s="174"/>
      <c r="W272" s="174"/>
      <c r="X272" s="174"/>
      <c r="Y272" s="175"/>
    </row>
    <row r="273" spans="1:27" ht="12.75" customHeight="1" x14ac:dyDescent="0.2">
      <c r="A273" s="168"/>
      <c r="B273" s="176" t="s">
        <v>122</v>
      </c>
      <c r="C273" s="165" t="s">
        <v>123</v>
      </c>
      <c r="D273" s="165" t="s">
        <v>124</v>
      </c>
      <c r="E273" s="165" t="s">
        <v>125</v>
      </c>
      <c r="F273" s="165" t="s">
        <v>126</v>
      </c>
      <c r="G273" s="165" t="s">
        <v>127</v>
      </c>
      <c r="H273" s="165" t="s">
        <v>128</v>
      </c>
      <c r="I273" s="165" t="s">
        <v>129</v>
      </c>
      <c r="J273" s="165" t="s">
        <v>130</v>
      </c>
      <c r="K273" s="165" t="s">
        <v>131</v>
      </c>
      <c r="L273" s="165" t="s">
        <v>132</v>
      </c>
      <c r="M273" s="165" t="s">
        <v>133</v>
      </c>
      <c r="N273" s="178" t="s">
        <v>134</v>
      </c>
      <c r="O273" s="165" t="s">
        <v>135</v>
      </c>
      <c r="P273" s="165" t="s">
        <v>136</v>
      </c>
      <c r="Q273" s="165" t="s">
        <v>137</v>
      </c>
      <c r="R273" s="165" t="s">
        <v>138</v>
      </c>
      <c r="S273" s="165" t="s">
        <v>139</v>
      </c>
      <c r="T273" s="165" t="s">
        <v>140</v>
      </c>
      <c r="U273" s="165" t="s">
        <v>141</v>
      </c>
      <c r="V273" s="165" t="s">
        <v>142</v>
      </c>
      <c r="W273" s="165" t="s">
        <v>143</v>
      </c>
      <c r="X273" s="165" t="s">
        <v>144</v>
      </c>
      <c r="Y273" s="165" t="s">
        <v>145</v>
      </c>
    </row>
    <row r="274" spans="1:27" ht="11.25" customHeight="1" x14ac:dyDescent="0.2">
      <c r="A274" s="169"/>
      <c r="B274" s="177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79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</row>
    <row r="275" spans="1:27" ht="15.75" customHeight="1" x14ac:dyDescent="0.2">
      <c r="A275" s="79">
        <f>A238</f>
        <v>42614</v>
      </c>
      <c r="B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1812.9499999999998</v>
      </c>
      <c r="C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1870.4599999999998</v>
      </c>
      <c r="D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1938.52</v>
      </c>
      <c r="E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1957.3</v>
      </c>
      <c r="F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1976.9299999999998</v>
      </c>
      <c r="G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1996.92</v>
      </c>
      <c r="H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1938.33</v>
      </c>
      <c r="I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2285.44</v>
      </c>
      <c r="J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2216.2799999999997</v>
      </c>
      <c r="K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2046.4299999999998</v>
      </c>
      <c r="L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2000.3999999999999</v>
      </c>
      <c r="M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2000.6499999999999</v>
      </c>
      <c r="N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2001.1</v>
      </c>
      <c r="O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2001.4699999999998</v>
      </c>
      <c r="P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2001.6699999999998</v>
      </c>
      <c r="Q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1928.9299999999998</v>
      </c>
      <c r="R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1929.1399999999999</v>
      </c>
      <c r="S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1963.3899999999999</v>
      </c>
      <c r="T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1957.6399999999999</v>
      </c>
      <c r="U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1829.1999999999998</v>
      </c>
      <c r="V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1854.6799999999998</v>
      </c>
      <c r="W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1906.8999999999999</v>
      </c>
      <c r="X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1941.85</v>
      </c>
      <c r="Y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1782.38</v>
      </c>
      <c r="AA275" s="80"/>
    </row>
    <row r="276" spans="1:27" x14ac:dyDescent="0.2">
      <c r="A276" s="79">
        <f>A275+1</f>
        <v>42615</v>
      </c>
      <c r="B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1825.6999999999998</v>
      </c>
      <c r="C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1886.33</v>
      </c>
      <c r="D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1947.6999999999998</v>
      </c>
      <c r="E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1920.13</v>
      </c>
      <c r="F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1956.88</v>
      </c>
      <c r="G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1997.36</v>
      </c>
      <c r="H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1938.51</v>
      </c>
      <c r="I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2285.39</v>
      </c>
      <c r="J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2216.59</v>
      </c>
      <c r="K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2047.4899999999998</v>
      </c>
      <c r="L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2019.98</v>
      </c>
      <c r="M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2020.81</v>
      </c>
      <c r="N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2020.1899999999998</v>
      </c>
      <c r="O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2019.9199999999998</v>
      </c>
      <c r="P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2020.0499999999997</v>
      </c>
      <c r="Q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1942.9199999999998</v>
      </c>
      <c r="R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1943.07</v>
      </c>
      <c r="S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1964.02</v>
      </c>
      <c r="T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1957.4099999999999</v>
      </c>
      <c r="U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1814.9699999999998</v>
      </c>
      <c r="V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1855.52</v>
      </c>
      <c r="W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1914.86</v>
      </c>
      <c r="X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1970.83</v>
      </c>
      <c r="Y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1783.11</v>
      </c>
    </row>
    <row r="277" spans="1:27" x14ac:dyDescent="0.2">
      <c r="A277" s="79">
        <f t="shared" ref="A277:A305" si="10">A276+1</f>
        <v>42616</v>
      </c>
      <c r="B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1878.5499999999997</v>
      </c>
      <c r="C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1931.1899999999998</v>
      </c>
      <c r="D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1969.46</v>
      </c>
      <c r="E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1990.32</v>
      </c>
      <c r="F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2012.35</v>
      </c>
      <c r="G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2013.08</v>
      </c>
      <c r="H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1913.7399999999998</v>
      </c>
      <c r="I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1772.79</v>
      </c>
      <c r="J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1789.6399999999999</v>
      </c>
      <c r="K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2069.1099999999997</v>
      </c>
      <c r="L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2079.3199999999997</v>
      </c>
      <c r="M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2080.02</v>
      </c>
      <c r="N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2078.8000000000002</v>
      </c>
      <c r="O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2078.7199999999998</v>
      </c>
      <c r="P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2078.9299999999998</v>
      </c>
      <c r="Q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2078.89</v>
      </c>
      <c r="R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2079.13</v>
      </c>
      <c r="S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2040.98</v>
      </c>
      <c r="T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1972.71</v>
      </c>
      <c r="U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1872.7799999999997</v>
      </c>
      <c r="V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1848.12</v>
      </c>
      <c r="W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1926.02</v>
      </c>
      <c r="X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2078.56</v>
      </c>
      <c r="Y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1760.29</v>
      </c>
    </row>
    <row r="278" spans="1:27" x14ac:dyDescent="0.2">
      <c r="A278" s="79">
        <f t="shared" si="10"/>
        <v>42617</v>
      </c>
      <c r="B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1879.8600000000001</v>
      </c>
      <c r="C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1931.6799999999998</v>
      </c>
      <c r="D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1970.6699999999998</v>
      </c>
      <c r="E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1991.12</v>
      </c>
      <c r="F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2013.0099999999998</v>
      </c>
      <c r="G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2013.87</v>
      </c>
      <c r="H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1914.19</v>
      </c>
      <c r="I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1773.82</v>
      </c>
      <c r="J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1771.1499999999999</v>
      </c>
      <c r="K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2121.1</v>
      </c>
      <c r="L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2099.48</v>
      </c>
      <c r="M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2100.13</v>
      </c>
      <c r="N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2100.13</v>
      </c>
      <c r="O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2100.0299999999997</v>
      </c>
      <c r="P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2143.0299999999997</v>
      </c>
      <c r="Q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2143.4499999999998</v>
      </c>
      <c r="R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2143.48</v>
      </c>
      <c r="S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2080.1999999999998</v>
      </c>
      <c r="T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1981.69</v>
      </c>
      <c r="U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1886.44</v>
      </c>
      <c r="V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1899.86</v>
      </c>
      <c r="W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1957.04</v>
      </c>
      <c r="X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2100.7600000000002</v>
      </c>
      <c r="Y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1793.61</v>
      </c>
    </row>
    <row r="279" spans="1:27" x14ac:dyDescent="0.2">
      <c r="A279" s="79">
        <f t="shared" si="10"/>
        <v>42618</v>
      </c>
      <c r="B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1827.5299999999997</v>
      </c>
      <c r="C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1887.9299999999998</v>
      </c>
      <c r="D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1949.04</v>
      </c>
      <c r="E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1939.54</v>
      </c>
      <c r="F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1958.9099999999999</v>
      </c>
      <c r="G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1959.21</v>
      </c>
      <c r="H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1887.9099999999999</v>
      </c>
      <c r="I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2190.2199999999998</v>
      </c>
      <c r="J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2220.31</v>
      </c>
      <c r="K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2079.9899999999998</v>
      </c>
      <c r="L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2021.8899999999999</v>
      </c>
      <c r="M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2003.8999999999999</v>
      </c>
      <c r="N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2021.84</v>
      </c>
      <c r="O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2059.7599999999998</v>
      </c>
      <c r="P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2059.7399999999998</v>
      </c>
      <c r="Q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1987.3899999999999</v>
      </c>
      <c r="R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1972.4899999999998</v>
      </c>
      <c r="S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1965.57</v>
      </c>
      <c r="T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1905.71</v>
      </c>
      <c r="U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1816.2399999999998</v>
      </c>
      <c r="V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1882.9</v>
      </c>
      <c r="W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1939.62</v>
      </c>
      <c r="X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2018.94</v>
      </c>
      <c r="Y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1764.6599999999999</v>
      </c>
    </row>
    <row r="280" spans="1:27" x14ac:dyDescent="0.2">
      <c r="A280" s="79">
        <f t="shared" si="10"/>
        <v>42619</v>
      </c>
      <c r="B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1864.4299999999998</v>
      </c>
      <c r="C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1904.46</v>
      </c>
      <c r="D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1949.27</v>
      </c>
      <c r="E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1958.56</v>
      </c>
      <c r="F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1921.3999999999999</v>
      </c>
      <c r="G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1958.6</v>
      </c>
      <c r="H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1912.83</v>
      </c>
      <c r="I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2211.4899999999998</v>
      </c>
      <c r="J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2244.8000000000002</v>
      </c>
      <c r="K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2099.23</v>
      </c>
      <c r="L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2078.6799999999998</v>
      </c>
      <c r="M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2078.67</v>
      </c>
      <c r="N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2099.7399999999998</v>
      </c>
      <c r="O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2099.59</v>
      </c>
      <c r="P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2099.73</v>
      </c>
      <c r="Q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2001.9499999999998</v>
      </c>
      <c r="R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2043.07</v>
      </c>
      <c r="S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2069.1099999999997</v>
      </c>
      <c r="T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2002.36</v>
      </c>
      <c r="U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1814.84</v>
      </c>
      <c r="V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1855.7199999999998</v>
      </c>
      <c r="W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1923.05</v>
      </c>
      <c r="X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1971.2199999999998</v>
      </c>
      <c r="Y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1774.02</v>
      </c>
    </row>
    <row r="281" spans="1:27" x14ac:dyDescent="0.2">
      <c r="A281" s="79">
        <f t="shared" si="10"/>
        <v>42620</v>
      </c>
      <c r="B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1864.3399999999997</v>
      </c>
      <c r="C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1904.49</v>
      </c>
      <c r="D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1949.27</v>
      </c>
      <c r="E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1958.56</v>
      </c>
      <c r="F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1939.6</v>
      </c>
      <c r="G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1958.61</v>
      </c>
      <c r="H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1912.4499999999998</v>
      </c>
      <c r="I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2211.25</v>
      </c>
      <c r="J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2244.79</v>
      </c>
      <c r="K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2099.0499999999997</v>
      </c>
      <c r="L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2078.46</v>
      </c>
      <c r="M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2058.33</v>
      </c>
      <c r="N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2099.2199999999998</v>
      </c>
      <c r="O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2098.98</v>
      </c>
      <c r="P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2099.37</v>
      </c>
      <c r="Q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1986.4599999999998</v>
      </c>
      <c r="R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1971.74</v>
      </c>
      <c r="S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2002.1999999999998</v>
      </c>
      <c r="T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1943.7399999999998</v>
      </c>
      <c r="U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1804.8899999999999</v>
      </c>
      <c r="V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1855.77</v>
      </c>
      <c r="W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1923</v>
      </c>
      <c r="X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1971.0699999999997</v>
      </c>
      <c r="Y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1777.62</v>
      </c>
    </row>
    <row r="282" spans="1:27" x14ac:dyDescent="0.2">
      <c r="A282" s="79">
        <f t="shared" si="10"/>
        <v>42621</v>
      </c>
      <c r="B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1857.6799999999998</v>
      </c>
      <c r="C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1923.27</v>
      </c>
      <c r="D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1960.34</v>
      </c>
      <c r="E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1970.06</v>
      </c>
      <c r="F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1970.0099999999998</v>
      </c>
      <c r="G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1980.0099999999998</v>
      </c>
      <c r="H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1905.7599999999998</v>
      </c>
      <c r="I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2202.67</v>
      </c>
      <c r="J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2194.71</v>
      </c>
      <c r="K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2079.73</v>
      </c>
      <c r="L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2050.3199999999997</v>
      </c>
      <c r="M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2059.7999999999997</v>
      </c>
      <c r="N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2100.91</v>
      </c>
      <c r="O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2100.5299999999997</v>
      </c>
      <c r="P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2079.4699999999998</v>
      </c>
      <c r="Q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1987.08</v>
      </c>
      <c r="R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1987.27</v>
      </c>
      <c r="S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2002.78</v>
      </c>
      <c r="T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1905.29</v>
      </c>
      <c r="U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1796.12</v>
      </c>
      <c r="V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1844.07</v>
      </c>
      <c r="W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1924.1499999999999</v>
      </c>
      <c r="X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1987.4499999999998</v>
      </c>
      <c r="Y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1766.3799999999999</v>
      </c>
    </row>
    <row r="283" spans="1:27" x14ac:dyDescent="0.2">
      <c r="A283" s="79">
        <f t="shared" si="10"/>
        <v>42622</v>
      </c>
      <c r="B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1857.6499999999999</v>
      </c>
      <c r="C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1922.9499999999998</v>
      </c>
      <c r="D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1959.94</v>
      </c>
      <c r="E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1969.84</v>
      </c>
      <c r="F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1969.83</v>
      </c>
      <c r="G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1979.82</v>
      </c>
      <c r="H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1922.9099999999999</v>
      </c>
      <c r="I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2201.87</v>
      </c>
      <c r="J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2194.0499999999997</v>
      </c>
      <c r="K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2079.9299999999998</v>
      </c>
      <c r="L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2050.23</v>
      </c>
      <c r="M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2021.78</v>
      </c>
      <c r="N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2040.25</v>
      </c>
      <c r="O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2040.07</v>
      </c>
      <c r="P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2040.09</v>
      </c>
      <c r="Q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1972.35</v>
      </c>
      <c r="R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1987.9</v>
      </c>
      <c r="S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2019.31</v>
      </c>
      <c r="T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1944.42</v>
      </c>
      <c r="U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1796.46</v>
      </c>
      <c r="V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1844.4099999999999</v>
      </c>
      <c r="W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1924.36</v>
      </c>
      <c r="X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1987.71</v>
      </c>
      <c r="Y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1765.6299999999999</v>
      </c>
    </row>
    <row r="284" spans="1:27" x14ac:dyDescent="0.2">
      <c r="A284" s="79">
        <f t="shared" si="10"/>
        <v>42623</v>
      </c>
      <c r="B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1916.58</v>
      </c>
      <c r="C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1973.81</v>
      </c>
      <c r="D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2016.62</v>
      </c>
      <c r="E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2039.61</v>
      </c>
      <c r="F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2027.98</v>
      </c>
      <c r="G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2039.4499999999998</v>
      </c>
      <c r="H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1973.36</v>
      </c>
      <c r="I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1820.96</v>
      </c>
      <c r="J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1781.4399999999998</v>
      </c>
      <c r="K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2081.7399999999998</v>
      </c>
      <c r="L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2082.29</v>
      </c>
      <c r="M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2062.3199999999997</v>
      </c>
      <c r="N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2102.6</v>
      </c>
      <c r="O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2102.63</v>
      </c>
      <c r="P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2082.13</v>
      </c>
      <c r="Q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2135.04</v>
      </c>
      <c r="R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2134.9899999999998</v>
      </c>
      <c r="S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2169.54</v>
      </c>
      <c r="T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1950.8899999999999</v>
      </c>
      <c r="U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1800.1399999999999</v>
      </c>
      <c r="V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1805.54</v>
      </c>
      <c r="W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1862.2399999999998</v>
      </c>
      <c r="X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1990.4499999999998</v>
      </c>
      <c r="Y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1779.4099999999999</v>
      </c>
    </row>
    <row r="285" spans="1:27" x14ac:dyDescent="0.2">
      <c r="A285" s="79">
        <f t="shared" si="10"/>
        <v>42624</v>
      </c>
      <c r="B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1916.61</v>
      </c>
      <c r="C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1984.38</v>
      </c>
      <c r="D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2027.98</v>
      </c>
      <c r="E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2039.4099999999999</v>
      </c>
      <c r="F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2027.98</v>
      </c>
      <c r="G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2063.8599999999997</v>
      </c>
      <c r="H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1994.52</v>
      </c>
      <c r="I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1953.92</v>
      </c>
      <c r="J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1850.6299999999999</v>
      </c>
      <c r="K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2245.1499999999996</v>
      </c>
      <c r="L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2169.1799999999998</v>
      </c>
      <c r="M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2134.73</v>
      </c>
      <c r="N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2134.6999999999998</v>
      </c>
      <c r="O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2169.1099999999997</v>
      </c>
      <c r="P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2169</v>
      </c>
      <c r="Q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2135.0299999999997</v>
      </c>
      <c r="R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2135.35</v>
      </c>
      <c r="S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2169.8599999999997</v>
      </c>
      <c r="T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1928.4899999999998</v>
      </c>
      <c r="U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1815.81</v>
      </c>
      <c r="V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1827.6499999999999</v>
      </c>
      <c r="W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1894.9499999999998</v>
      </c>
      <c r="X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2035.1999999999998</v>
      </c>
      <c r="Y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1761.7599999999998</v>
      </c>
    </row>
    <row r="286" spans="1:27" x14ac:dyDescent="0.2">
      <c r="A286" s="79">
        <f t="shared" si="10"/>
        <v>42625</v>
      </c>
      <c r="B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1857.9899999999998</v>
      </c>
      <c r="C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1923.4699999999998</v>
      </c>
      <c r="D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1960.2199999999998</v>
      </c>
      <c r="E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1979.98</v>
      </c>
      <c r="F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1970.1499999999999</v>
      </c>
      <c r="G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2000.87</v>
      </c>
      <c r="H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1923.02</v>
      </c>
      <c r="I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2250.27</v>
      </c>
      <c r="J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2193.46</v>
      </c>
      <c r="K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2079.1999999999998</v>
      </c>
      <c r="L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2040.1</v>
      </c>
      <c r="M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2021.3799999999999</v>
      </c>
      <c r="N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2039.84</v>
      </c>
      <c r="O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2059.2799999999997</v>
      </c>
      <c r="P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2079.5699999999997</v>
      </c>
      <c r="Q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1987.83</v>
      </c>
      <c r="R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2019.23</v>
      </c>
      <c r="S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2061.83</v>
      </c>
      <c r="T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1958.4299999999998</v>
      </c>
      <c r="U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1805.2799999999997</v>
      </c>
      <c r="V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1856.75</v>
      </c>
      <c r="W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1938.8899999999999</v>
      </c>
      <c r="X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2003.02</v>
      </c>
      <c r="Y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1765.19</v>
      </c>
    </row>
    <row r="287" spans="1:27" x14ac:dyDescent="0.2">
      <c r="A287" s="79">
        <f t="shared" si="10"/>
        <v>42626</v>
      </c>
      <c r="B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1865.55</v>
      </c>
      <c r="C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1906.0099999999998</v>
      </c>
      <c r="D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1923.55</v>
      </c>
      <c r="E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1941.71</v>
      </c>
      <c r="F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1941.59</v>
      </c>
      <c r="G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1960.56</v>
      </c>
      <c r="H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1888.9099999999999</v>
      </c>
      <c r="I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2213.67</v>
      </c>
      <c r="J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2168.48</v>
      </c>
      <c r="K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2040.03</v>
      </c>
      <c r="L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1986.7399999999998</v>
      </c>
      <c r="M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1986.4599999999998</v>
      </c>
      <c r="N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2003.56</v>
      </c>
      <c r="O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2012.25</v>
      </c>
      <c r="P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2012.37</v>
      </c>
      <c r="Q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1972.79</v>
      </c>
      <c r="R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1972.8999999999999</v>
      </c>
      <c r="S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2003.4099999999999</v>
      </c>
      <c r="T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1857.8999999999999</v>
      </c>
      <c r="U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1786.84</v>
      </c>
      <c r="V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1832.6799999999998</v>
      </c>
      <c r="W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1909.2399999999998</v>
      </c>
      <c r="X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1957.8899999999999</v>
      </c>
      <c r="Y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1782.4299999999998</v>
      </c>
    </row>
    <row r="288" spans="1:27" x14ac:dyDescent="0.2">
      <c r="A288" s="79">
        <f t="shared" si="10"/>
        <v>42627</v>
      </c>
      <c r="B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1866.19</v>
      </c>
      <c r="C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1906.8799999999999</v>
      </c>
      <c r="D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1942.44</v>
      </c>
      <c r="E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1924.1999999999998</v>
      </c>
      <c r="F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1942.36</v>
      </c>
      <c r="G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1942.27</v>
      </c>
      <c r="H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1889.82</v>
      </c>
      <c r="I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2191.4399999999996</v>
      </c>
      <c r="J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2169.37</v>
      </c>
      <c r="K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2004.06</v>
      </c>
      <c r="L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1962.36</v>
      </c>
      <c r="M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1954.01</v>
      </c>
      <c r="N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2004.02</v>
      </c>
      <c r="O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2004.06</v>
      </c>
      <c r="P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2004</v>
      </c>
      <c r="Q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1944.81</v>
      </c>
      <c r="R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1958.84</v>
      </c>
      <c r="S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2004.09</v>
      </c>
      <c r="T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1881.46</v>
      </c>
      <c r="U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1796.86</v>
      </c>
      <c r="V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1856.86</v>
      </c>
      <c r="W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1938.82</v>
      </c>
      <c r="X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1987.3899999999999</v>
      </c>
      <c r="Y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1776.1499999999999</v>
      </c>
    </row>
    <row r="289" spans="1:25" x14ac:dyDescent="0.2">
      <c r="A289" s="79">
        <f t="shared" si="10"/>
        <v>42628</v>
      </c>
      <c r="B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1866.08</v>
      </c>
      <c r="C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1906.6699999999998</v>
      </c>
      <c r="D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1942.3899999999999</v>
      </c>
      <c r="E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1942.2599999999998</v>
      </c>
      <c r="F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1942.12</v>
      </c>
      <c r="G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1942.1799999999998</v>
      </c>
      <c r="H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1923.4</v>
      </c>
      <c r="I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2238.5299999999997</v>
      </c>
      <c r="J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2207.4699999999998</v>
      </c>
      <c r="K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2060.09</v>
      </c>
      <c r="L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2041.33</v>
      </c>
      <c r="M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2060.36</v>
      </c>
      <c r="N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2080.5099999999998</v>
      </c>
      <c r="O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2080.5</v>
      </c>
      <c r="P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2101.4699999999998</v>
      </c>
      <c r="Q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2003.67</v>
      </c>
      <c r="R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2003.75</v>
      </c>
      <c r="S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2044.7399999999998</v>
      </c>
      <c r="T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1881.55</v>
      </c>
      <c r="U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1797.0699999999997</v>
      </c>
      <c r="V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1857.29</v>
      </c>
      <c r="W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1939.07</v>
      </c>
      <c r="X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1987.3899999999999</v>
      </c>
      <c r="Y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1781.92</v>
      </c>
    </row>
    <row r="290" spans="1:25" x14ac:dyDescent="0.2">
      <c r="A290" s="79">
        <f t="shared" si="10"/>
        <v>42629</v>
      </c>
      <c r="B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1866.34</v>
      </c>
      <c r="C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1907.06</v>
      </c>
      <c r="D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1942.59</v>
      </c>
      <c r="E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1942.4299999999998</v>
      </c>
      <c r="F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1942.3999999999999</v>
      </c>
      <c r="G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1942.36</v>
      </c>
      <c r="H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1923.87</v>
      </c>
      <c r="I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2239.29</v>
      </c>
      <c r="J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2207.65</v>
      </c>
      <c r="K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2060.46</v>
      </c>
      <c r="L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2041.2399999999998</v>
      </c>
      <c r="M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2060.77</v>
      </c>
      <c r="N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2080.52</v>
      </c>
      <c r="O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2080.42</v>
      </c>
      <c r="P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2101.34</v>
      </c>
      <c r="Q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2003.29</v>
      </c>
      <c r="R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2003.23</v>
      </c>
      <c r="S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2044.6899999999998</v>
      </c>
      <c r="T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1881.4199999999998</v>
      </c>
      <c r="U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1797.37</v>
      </c>
      <c r="V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1857.4299999999998</v>
      </c>
      <c r="W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1939.9699999999998</v>
      </c>
      <c r="X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1988.35</v>
      </c>
      <c r="Y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1780.4299999999998</v>
      </c>
    </row>
    <row r="291" spans="1:25" x14ac:dyDescent="0.2">
      <c r="A291" s="79">
        <f t="shared" si="10"/>
        <v>42630</v>
      </c>
      <c r="B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1917.5</v>
      </c>
      <c r="C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1954.9499999999998</v>
      </c>
      <c r="D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1995.87</v>
      </c>
      <c r="E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1995.7599999999998</v>
      </c>
      <c r="F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1995.62</v>
      </c>
      <c r="G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1974.77</v>
      </c>
      <c r="H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1935.19</v>
      </c>
      <c r="I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1866.46</v>
      </c>
      <c r="J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1769.35</v>
      </c>
      <c r="K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2124.41</v>
      </c>
      <c r="L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2082.8000000000002</v>
      </c>
      <c r="M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2103.31</v>
      </c>
      <c r="N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2103.25</v>
      </c>
      <c r="O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2147.12</v>
      </c>
      <c r="P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2124.52</v>
      </c>
      <c r="Q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2124.66</v>
      </c>
      <c r="R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2136.1</v>
      </c>
      <c r="S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2063.17</v>
      </c>
      <c r="T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1862.67</v>
      </c>
      <c r="U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1801.3999999999999</v>
      </c>
      <c r="V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1816.84</v>
      </c>
      <c r="W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1875.5299999999997</v>
      </c>
      <c r="X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2008.6599999999999</v>
      </c>
      <c r="Y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1761.27</v>
      </c>
    </row>
    <row r="292" spans="1:25" x14ac:dyDescent="0.2">
      <c r="A292" s="79">
        <f t="shared" si="10"/>
        <v>42631</v>
      </c>
      <c r="B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1900.04</v>
      </c>
      <c r="C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1935.92</v>
      </c>
      <c r="D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1995.8799999999999</v>
      </c>
      <c r="E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1995.73</v>
      </c>
      <c r="F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1995.6999999999998</v>
      </c>
      <c r="G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1974.9099999999999</v>
      </c>
      <c r="H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1935.55</v>
      </c>
      <c r="I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1935.53</v>
      </c>
      <c r="J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1821.8899999999999</v>
      </c>
      <c r="K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2170.5100000000002</v>
      </c>
      <c r="L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2147.2399999999998</v>
      </c>
      <c r="M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2125.04</v>
      </c>
      <c r="N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2125.17</v>
      </c>
      <c r="O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2159.0299999999997</v>
      </c>
      <c r="P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2195.2600000000002</v>
      </c>
      <c r="Q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2194.5699999999997</v>
      </c>
      <c r="R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2194.6899999999996</v>
      </c>
      <c r="S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2170.48</v>
      </c>
      <c r="T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1901.1699999999998</v>
      </c>
      <c r="U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1796.08</v>
      </c>
      <c r="V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1816.94</v>
      </c>
      <c r="W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1875.6299999999999</v>
      </c>
      <c r="X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2008.69</v>
      </c>
      <c r="Y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1761.54</v>
      </c>
    </row>
    <row r="293" spans="1:25" x14ac:dyDescent="0.2">
      <c r="A293" s="79">
        <f t="shared" si="10"/>
        <v>42632</v>
      </c>
      <c r="B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1866.2199999999998</v>
      </c>
      <c r="C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1906.6999999999998</v>
      </c>
      <c r="D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1942.1399999999999</v>
      </c>
      <c r="E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1942.11</v>
      </c>
      <c r="F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1942.1299999999999</v>
      </c>
      <c r="G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1942.35</v>
      </c>
      <c r="H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1906.4499999999998</v>
      </c>
      <c r="I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2169.17</v>
      </c>
      <c r="J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2157.83</v>
      </c>
      <c r="K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2022.27</v>
      </c>
      <c r="L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1970.4699999999998</v>
      </c>
      <c r="M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1987.08</v>
      </c>
      <c r="N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2040.6799999999998</v>
      </c>
      <c r="O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2022.1699999999998</v>
      </c>
      <c r="P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2013.1399999999999</v>
      </c>
      <c r="Q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1965.59</v>
      </c>
      <c r="R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1972.77</v>
      </c>
      <c r="S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1951.33</v>
      </c>
      <c r="T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1857.9499999999998</v>
      </c>
      <c r="U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1769.58</v>
      </c>
      <c r="V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1833.4299999999998</v>
      </c>
      <c r="W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1896.56</v>
      </c>
      <c r="X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1944.81</v>
      </c>
      <c r="Y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1777.86</v>
      </c>
    </row>
    <row r="294" spans="1:25" x14ac:dyDescent="0.2">
      <c r="A294" s="79">
        <f t="shared" si="10"/>
        <v>42633</v>
      </c>
      <c r="B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1843.9099999999999</v>
      </c>
      <c r="C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1874.31</v>
      </c>
      <c r="D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1906.83</v>
      </c>
      <c r="E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1924.1299999999999</v>
      </c>
      <c r="F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1924.08</v>
      </c>
      <c r="G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1889.7399999999998</v>
      </c>
      <c r="H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1865.4299999999998</v>
      </c>
      <c r="I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2168.71</v>
      </c>
      <c r="J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2100.54</v>
      </c>
      <c r="K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2003.75</v>
      </c>
      <c r="L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1970.05</v>
      </c>
      <c r="M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1954.02</v>
      </c>
      <c r="N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2003.67</v>
      </c>
      <c r="O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2003.86</v>
      </c>
      <c r="P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2003.86</v>
      </c>
      <c r="Q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1958.1499999999999</v>
      </c>
      <c r="R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1972.57</v>
      </c>
      <c r="S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1965.6</v>
      </c>
      <c r="T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1825.9699999999998</v>
      </c>
      <c r="U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1760.87</v>
      </c>
      <c r="V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1810.7799999999997</v>
      </c>
      <c r="W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1869.84</v>
      </c>
      <c r="X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1917.9899999999998</v>
      </c>
      <c r="Y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1814.9099999999999</v>
      </c>
    </row>
    <row r="295" spans="1:25" x14ac:dyDescent="0.2">
      <c r="A295" s="79">
        <f t="shared" si="10"/>
        <v>42634</v>
      </c>
      <c r="B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1843.6</v>
      </c>
      <c r="C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1873.96</v>
      </c>
      <c r="D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1906.6599999999999</v>
      </c>
      <c r="E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1924.08</v>
      </c>
      <c r="F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1924.06</v>
      </c>
      <c r="G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1889.81</v>
      </c>
      <c r="H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1865.3799999999999</v>
      </c>
      <c r="I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2169</v>
      </c>
      <c r="J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2157.83</v>
      </c>
      <c r="K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2060.3000000000002</v>
      </c>
      <c r="L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2022.31</v>
      </c>
      <c r="M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2041.09</v>
      </c>
      <c r="N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2080.6099999999997</v>
      </c>
      <c r="O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2091.02</v>
      </c>
      <c r="P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2060.25</v>
      </c>
      <c r="Q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2011.2399999999998</v>
      </c>
      <c r="R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2053.09</v>
      </c>
      <c r="S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2020.0299999999997</v>
      </c>
      <c r="T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1858.48</v>
      </c>
      <c r="U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1761.3</v>
      </c>
      <c r="V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1810.92</v>
      </c>
      <c r="W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1883</v>
      </c>
      <c r="X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1944.7199999999998</v>
      </c>
      <c r="Y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1787.2599999999998</v>
      </c>
    </row>
    <row r="296" spans="1:25" x14ac:dyDescent="0.2">
      <c r="A296" s="79">
        <f t="shared" si="10"/>
        <v>42635</v>
      </c>
      <c r="B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1858.5</v>
      </c>
      <c r="C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1889.9299999999998</v>
      </c>
      <c r="D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1924.02</v>
      </c>
      <c r="E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1942.11</v>
      </c>
      <c r="F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1941.9</v>
      </c>
      <c r="G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1923.75</v>
      </c>
      <c r="H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1857.81</v>
      </c>
      <c r="I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2169.14</v>
      </c>
      <c r="J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2157.6</v>
      </c>
      <c r="K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2080.3599999999997</v>
      </c>
      <c r="L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2050.6</v>
      </c>
      <c r="M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2060.42</v>
      </c>
      <c r="N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2101.6999999999998</v>
      </c>
      <c r="O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2101.5500000000002</v>
      </c>
      <c r="P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2091.04</v>
      </c>
      <c r="Q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1995.6499999999999</v>
      </c>
      <c r="R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2003.3799999999999</v>
      </c>
      <c r="S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2003.5</v>
      </c>
      <c r="T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1826.3</v>
      </c>
      <c r="U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1761.11</v>
      </c>
      <c r="V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1810.56</v>
      </c>
      <c r="W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1882.7599999999998</v>
      </c>
      <c r="X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1944.51</v>
      </c>
      <c r="Y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1785.4499999999998</v>
      </c>
    </row>
    <row r="297" spans="1:25" x14ac:dyDescent="0.2">
      <c r="A297" s="79">
        <f t="shared" si="10"/>
        <v>42636</v>
      </c>
      <c r="B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1858.44</v>
      </c>
      <c r="C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1890</v>
      </c>
      <c r="D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1923.9099999999999</v>
      </c>
      <c r="E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1942.1599999999999</v>
      </c>
      <c r="F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1941.85</v>
      </c>
      <c r="G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1923.44</v>
      </c>
      <c r="H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1857.46</v>
      </c>
      <c r="I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2169.38</v>
      </c>
      <c r="J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2222.0499999999997</v>
      </c>
      <c r="K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2159.08</v>
      </c>
      <c r="L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2159.2799999999997</v>
      </c>
      <c r="M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2159.08</v>
      </c>
      <c r="N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2158.7799999999997</v>
      </c>
      <c r="O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2158.6799999999998</v>
      </c>
      <c r="P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2158.73</v>
      </c>
      <c r="Q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1995.86</v>
      </c>
      <c r="R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1973.35</v>
      </c>
      <c r="S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1931.4699999999998</v>
      </c>
      <c r="T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1787.58</v>
      </c>
      <c r="U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1761.1499999999999</v>
      </c>
      <c r="V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1810.42</v>
      </c>
      <c r="W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1882.4099999999999</v>
      </c>
      <c r="X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1944.36</v>
      </c>
      <c r="Y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1785.36</v>
      </c>
    </row>
    <row r="298" spans="1:25" x14ac:dyDescent="0.2">
      <c r="A298" s="79">
        <f t="shared" si="10"/>
        <v>42637</v>
      </c>
      <c r="B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1882.08</v>
      </c>
      <c r="C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1934.85</v>
      </c>
      <c r="D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1953.61</v>
      </c>
      <c r="E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1973.52</v>
      </c>
      <c r="F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1973.5499999999997</v>
      </c>
      <c r="G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1953.46</v>
      </c>
      <c r="H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1915.8999999999999</v>
      </c>
      <c r="I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1899.1299999999999</v>
      </c>
      <c r="J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1794.61</v>
      </c>
      <c r="K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2124.7399999999998</v>
      </c>
      <c r="L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2082.77</v>
      </c>
      <c r="M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2082.69</v>
      </c>
      <c r="N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2124.73</v>
      </c>
      <c r="O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2147.1799999999998</v>
      </c>
      <c r="P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2170.9299999999998</v>
      </c>
      <c r="Q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2170.5</v>
      </c>
      <c r="R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2195.02</v>
      </c>
      <c r="S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1992.2999999999997</v>
      </c>
      <c r="T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1795.75</v>
      </c>
      <c r="U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1771.1299999999999</v>
      </c>
      <c r="V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1795.6999999999998</v>
      </c>
      <c r="W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1862.87</v>
      </c>
      <c r="X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1974.5299999999997</v>
      </c>
      <c r="Y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1775.58</v>
      </c>
    </row>
    <row r="299" spans="1:25" x14ac:dyDescent="0.2">
      <c r="A299" s="79">
        <f t="shared" si="10"/>
        <v>42638</v>
      </c>
      <c r="B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1899.2599999999998</v>
      </c>
      <c r="C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1934.87</v>
      </c>
      <c r="D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1953.82</v>
      </c>
      <c r="E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1973.62</v>
      </c>
      <c r="F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1973.59</v>
      </c>
      <c r="G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1953.8799999999999</v>
      </c>
      <c r="H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1934.61</v>
      </c>
      <c r="I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1882.11</v>
      </c>
      <c r="J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1814.6299999999999</v>
      </c>
      <c r="K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2334.5100000000002</v>
      </c>
      <c r="L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2334.52</v>
      </c>
      <c r="M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2334.67</v>
      </c>
      <c r="N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2334.4799999999996</v>
      </c>
      <c r="O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2334.33</v>
      </c>
      <c r="P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2194.4399999999996</v>
      </c>
      <c r="Q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2194.4299999999998</v>
      </c>
      <c r="R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2007.87</v>
      </c>
      <c r="S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1929.02</v>
      </c>
      <c r="T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1765.6599999999999</v>
      </c>
      <c r="U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1763.58</v>
      </c>
      <c r="V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1775.65</v>
      </c>
      <c r="W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1827.36</v>
      </c>
      <c r="X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1914.42</v>
      </c>
      <c r="Y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1795.3</v>
      </c>
    </row>
    <row r="300" spans="1:25" x14ac:dyDescent="0.2">
      <c r="A300" s="79">
        <f t="shared" si="10"/>
        <v>42639</v>
      </c>
      <c r="B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1858.2799999999997</v>
      </c>
      <c r="C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1889.4899999999998</v>
      </c>
      <c r="D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1906.1499999999999</v>
      </c>
      <c r="E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1906.08</v>
      </c>
      <c r="F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1923.4899999999998</v>
      </c>
      <c r="G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1923.6</v>
      </c>
      <c r="H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1842.9699999999998</v>
      </c>
      <c r="I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2127.35</v>
      </c>
      <c r="J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2222.2599999999998</v>
      </c>
      <c r="K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2103.0699999999997</v>
      </c>
      <c r="L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2071.6799999999998</v>
      </c>
      <c r="M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2082.09</v>
      </c>
      <c r="N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2171.38</v>
      </c>
      <c r="O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2171.08</v>
      </c>
      <c r="P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2170.9899999999998</v>
      </c>
      <c r="Q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2071.23</v>
      </c>
      <c r="R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1973.57</v>
      </c>
      <c r="S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1826.4499999999998</v>
      </c>
      <c r="T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1768.35</v>
      </c>
      <c r="U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1793.7599999999998</v>
      </c>
      <c r="V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1779.3</v>
      </c>
      <c r="W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1833.23</v>
      </c>
      <c r="X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1869.34</v>
      </c>
      <c r="Y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1803.98</v>
      </c>
    </row>
    <row r="301" spans="1:25" x14ac:dyDescent="0.2">
      <c r="A301" s="79">
        <f t="shared" si="10"/>
        <v>42640</v>
      </c>
      <c r="B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1845.08</v>
      </c>
      <c r="C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1874.73</v>
      </c>
      <c r="D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1890.34</v>
      </c>
      <c r="E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1890.2599999999998</v>
      </c>
      <c r="F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1907.57</v>
      </c>
      <c r="G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1907.32</v>
      </c>
      <c r="H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1829.8899999999999</v>
      </c>
      <c r="I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2108.85</v>
      </c>
      <c r="J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2196.5</v>
      </c>
      <c r="K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1947.85</v>
      </c>
      <c r="L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1925.27</v>
      </c>
      <c r="M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1932.86</v>
      </c>
      <c r="N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1955.4099999999999</v>
      </c>
      <c r="O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1955.2799999999997</v>
      </c>
      <c r="P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1924.58</v>
      </c>
      <c r="Q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1881.3899999999999</v>
      </c>
      <c r="R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1864.5</v>
      </c>
      <c r="S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1817.12</v>
      </c>
      <c r="T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1775.34</v>
      </c>
      <c r="U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1768.81</v>
      </c>
      <c r="V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1769.94</v>
      </c>
      <c r="W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1828.79</v>
      </c>
      <c r="X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1893.9199999999998</v>
      </c>
      <c r="Y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1810.7399999999998</v>
      </c>
    </row>
    <row r="302" spans="1:25" x14ac:dyDescent="0.2">
      <c r="A302" s="79">
        <f t="shared" si="10"/>
        <v>42641</v>
      </c>
      <c r="B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1790.5</v>
      </c>
      <c r="C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1765.1999999999998</v>
      </c>
      <c r="D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1795.67</v>
      </c>
      <c r="E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1815.3399999999997</v>
      </c>
      <c r="F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1815.59</v>
      </c>
      <c r="G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1795.8</v>
      </c>
      <c r="H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1776.7799999999997</v>
      </c>
      <c r="I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1966.36</v>
      </c>
      <c r="J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1939.62</v>
      </c>
      <c r="K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1845.23</v>
      </c>
      <c r="L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1833.1799999999998</v>
      </c>
      <c r="M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1851.33</v>
      </c>
      <c r="N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1889.7199999999998</v>
      </c>
      <c r="O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1910.61</v>
      </c>
      <c r="P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1910.6</v>
      </c>
      <c r="Q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1893.6499999999999</v>
      </c>
      <c r="R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1893.86</v>
      </c>
      <c r="S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1843.3899999999999</v>
      </c>
      <c r="T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1828.4</v>
      </c>
      <c r="U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1874.32</v>
      </c>
      <c r="V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1837.1399999999999</v>
      </c>
      <c r="W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1775.1499999999999</v>
      </c>
      <c r="X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1816.2199999999998</v>
      </c>
      <c r="Y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1929.7599999999998</v>
      </c>
    </row>
    <row r="303" spans="1:25" x14ac:dyDescent="0.2">
      <c r="A303" s="79">
        <f t="shared" si="10"/>
        <v>42642</v>
      </c>
      <c r="B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1778.1799999999998</v>
      </c>
      <c r="C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1766.1</v>
      </c>
      <c r="D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1788.96</v>
      </c>
      <c r="E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1801.61</v>
      </c>
      <c r="F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1801.82</v>
      </c>
      <c r="G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1776.96</v>
      </c>
      <c r="H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1774.1599999999999</v>
      </c>
      <c r="I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2003.4699999999998</v>
      </c>
      <c r="J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1970.8899999999999</v>
      </c>
      <c r="K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1857.1</v>
      </c>
      <c r="L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1863.29</v>
      </c>
      <c r="M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1863.27</v>
      </c>
      <c r="N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1895.71</v>
      </c>
      <c r="O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1909.73</v>
      </c>
      <c r="P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1910.2199999999998</v>
      </c>
      <c r="Q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1869.77</v>
      </c>
      <c r="R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1870.1499999999999</v>
      </c>
      <c r="S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1788.4</v>
      </c>
      <c r="T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1874.44</v>
      </c>
      <c r="U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1854.06</v>
      </c>
      <c r="V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1809.51</v>
      </c>
      <c r="W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1791.52</v>
      </c>
      <c r="X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1796.3799999999999</v>
      </c>
      <c r="Y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1877.1799999999998</v>
      </c>
    </row>
    <row r="304" spans="1:25" x14ac:dyDescent="0.2">
      <c r="A304" s="79">
        <f t="shared" si="10"/>
        <v>42643</v>
      </c>
      <c r="B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1777.58</v>
      </c>
      <c r="C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1789</v>
      </c>
      <c r="D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1815.1899999999998</v>
      </c>
      <c r="E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1829.04</v>
      </c>
      <c r="F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1829.25</v>
      </c>
      <c r="G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1802.02</v>
      </c>
      <c r="H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1766.2199999999998</v>
      </c>
      <c r="I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2019.5099999999998</v>
      </c>
      <c r="J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2005.4099999999999</v>
      </c>
      <c r="K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1910.5</v>
      </c>
      <c r="L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1883</v>
      </c>
      <c r="M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1882.9</v>
      </c>
      <c r="N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1882.79</v>
      </c>
      <c r="O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1896.35</v>
      </c>
      <c r="P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1869.6799999999998</v>
      </c>
      <c r="Q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1796.2999999999997</v>
      </c>
      <c r="R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1769.1</v>
      </c>
      <c r="S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1791.75</v>
      </c>
      <c r="T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1877.11</v>
      </c>
      <c r="U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1878.81</v>
      </c>
      <c r="V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1818.27</v>
      </c>
      <c r="W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1776.1599999999999</v>
      </c>
      <c r="X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1815.75</v>
      </c>
      <c r="Y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1902.19</v>
      </c>
    </row>
    <row r="305" spans="1:27" hidden="1" x14ac:dyDescent="0.2">
      <c r="A305" s="79">
        <f t="shared" si="10"/>
        <v>42644</v>
      </c>
      <c r="B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C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D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E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F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G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H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I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J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K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L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M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N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O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P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Q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R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S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T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U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V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W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X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Y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</row>
    <row r="307" spans="1:27" s="90" customFormat="1" ht="19.5" customHeight="1" x14ac:dyDescent="0.25">
      <c r="A307" s="88" t="s">
        <v>147</v>
      </c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</row>
    <row r="308" spans="1:27" x14ac:dyDescent="0.25">
      <c r="A308" s="87" t="s">
        <v>149</v>
      </c>
      <c r="B308" s="78"/>
      <c r="C308" s="78"/>
      <c r="D308" s="78"/>
    </row>
    <row r="309" spans="1:27" ht="12.75" x14ac:dyDescent="0.2">
      <c r="A309" s="167" t="s">
        <v>48</v>
      </c>
      <c r="B309" s="170" t="s">
        <v>121</v>
      </c>
      <c r="C309" s="171"/>
      <c r="D309" s="171"/>
      <c r="E309" s="171"/>
      <c r="F309" s="171"/>
      <c r="G309" s="171"/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1"/>
      <c r="U309" s="171"/>
      <c r="V309" s="171"/>
      <c r="W309" s="171"/>
      <c r="X309" s="171"/>
      <c r="Y309" s="172"/>
    </row>
    <row r="310" spans="1:27" ht="12.75" x14ac:dyDescent="0.2">
      <c r="A310" s="168"/>
      <c r="B310" s="173"/>
      <c r="C310" s="174"/>
      <c r="D310" s="174"/>
      <c r="E310" s="174"/>
      <c r="F310" s="174"/>
      <c r="G310" s="174"/>
      <c r="H310" s="174"/>
      <c r="I310" s="174"/>
      <c r="J310" s="174"/>
      <c r="K310" s="174"/>
      <c r="L310" s="174"/>
      <c r="M310" s="174"/>
      <c r="N310" s="174"/>
      <c r="O310" s="174"/>
      <c r="P310" s="174"/>
      <c r="Q310" s="174"/>
      <c r="R310" s="174"/>
      <c r="S310" s="174"/>
      <c r="T310" s="174"/>
      <c r="U310" s="174"/>
      <c r="V310" s="174"/>
      <c r="W310" s="174"/>
      <c r="X310" s="174"/>
      <c r="Y310" s="175"/>
    </row>
    <row r="311" spans="1:27" ht="12.75" customHeight="1" x14ac:dyDescent="0.2">
      <c r="A311" s="168"/>
      <c r="B311" s="176" t="s">
        <v>122</v>
      </c>
      <c r="C311" s="165" t="s">
        <v>123</v>
      </c>
      <c r="D311" s="165" t="s">
        <v>124</v>
      </c>
      <c r="E311" s="165" t="s">
        <v>125</v>
      </c>
      <c r="F311" s="165" t="s">
        <v>126</v>
      </c>
      <c r="G311" s="165" t="s">
        <v>127</v>
      </c>
      <c r="H311" s="165" t="s">
        <v>128</v>
      </c>
      <c r="I311" s="165" t="s">
        <v>129</v>
      </c>
      <c r="J311" s="165" t="s">
        <v>130</v>
      </c>
      <c r="K311" s="165" t="s">
        <v>131</v>
      </c>
      <c r="L311" s="165" t="s">
        <v>132</v>
      </c>
      <c r="M311" s="165" t="s">
        <v>133</v>
      </c>
      <c r="N311" s="178" t="s">
        <v>134</v>
      </c>
      <c r="O311" s="165" t="s">
        <v>135</v>
      </c>
      <c r="P311" s="165" t="s">
        <v>136</v>
      </c>
      <c r="Q311" s="165" t="s">
        <v>137</v>
      </c>
      <c r="R311" s="165" t="s">
        <v>138</v>
      </c>
      <c r="S311" s="165" t="s">
        <v>139</v>
      </c>
      <c r="T311" s="165" t="s">
        <v>140</v>
      </c>
      <c r="U311" s="165" t="s">
        <v>141</v>
      </c>
      <c r="V311" s="165" t="s">
        <v>142</v>
      </c>
      <c r="W311" s="165" t="s">
        <v>143</v>
      </c>
      <c r="X311" s="165" t="s">
        <v>144</v>
      </c>
      <c r="Y311" s="165" t="s">
        <v>145</v>
      </c>
    </row>
    <row r="312" spans="1:27" ht="11.25" customHeight="1" x14ac:dyDescent="0.2">
      <c r="A312" s="169"/>
      <c r="B312" s="177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79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</row>
    <row r="313" spans="1:27" ht="15.75" customHeight="1" x14ac:dyDescent="0.2">
      <c r="A313" s="79">
        <f>A275</f>
        <v>42614</v>
      </c>
      <c r="B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2038.1699999999998</v>
      </c>
      <c r="C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2099.75</v>
      </c>
      <c r="D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2172.62</v>
      </c>
      <c r="E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2192.7199999999998</v>
      </c>
      <c r="F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2213.7399999999998</v>
      </c>
      <c r="G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2235.14</v>
      </c>
      <c r="H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2172.42</v>
      </c>
      <c r="I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2544.06</v>
      </c>
      <c r="J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2470.0099999999998</v>
      </c>
      <c r="K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2288.1499999999996</v>
      </c>
      <c r="L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2238.87</v>
      </c>
      <c r="M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2239.14</v>
      </c>
      <c r="N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2239.62</v>
      </c>
      <c r="O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2240.02</v>
      </c>
      <c r="P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2240.2299999999996</v>
      </c>
      <c r="Q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2162.35</v>
      </c>
      <c r="R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2162.5699999999997</v>
      </c>
      <c r="S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2199.2399999999998</v>
      </c>
      <c r="T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2193.0899999999997</v>
      </c>
      <c r="U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2055.58</v>
      </c>
      <c r="V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2082.85</v>
      </c>
      <c r="W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2138.7599999999998</v>
      </c>
      <c r="X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2176.1799999999998</v>
      </c>
      <c r="Y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2005.44</v>
      </c>
      <c r="AA313" s="80"/>
    </row>
    <row r="314" spans="1:27" x14ac:dyDescent="0.2">
      <c r="A314" s="79">
        <f>A313+1</f>
        <v>42615</v>
      </c>
      <c r="B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2051.8199999999997</v>
      </c>
      <c r="C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2116.7399999999998</v>
      </c>
      <c r="D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2182.4399999999996</v>
      </c>
      <c r="E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2152.9299999999998</v>
      </c>
      <c r="F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2192.2799999999997</v>
      </c>
      <c r="G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2235.62</v>
      </c>
      <c r="H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2172.6099999999997</v>
      </c>
      <c r="I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2544.0099999999998</v>
      </c>
      <c r="J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2470.34</v>
      </c>
      <c r="K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2289.29</v>
      </c>
      <c r="L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2259.83</v>
      </c>
      <c r="M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2260.7299999999996</v>
      </c>
      <c r="N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2260.06</v>
      </c>
      <c r="O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2259.77</v>
      </c>
      <c r="P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2259.91</v>
      </c>
      <c r="Q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2177.33</v>
      </c>
      <c r="R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2177.4899999999998</v>
      </c>
      <c r="S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2199.92</v>
      </c>
      <c r="T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2192.85</v>
      </c>
      <c r="U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2040.34</v>
      </c>
      <c r="V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2083.75</v>
      </c>
      <c r="W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2147.29</v>
      </c>
      <c r="X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2207.21</v>
      </c>
      <c r="Y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2006.2199999999998</v>
      </c>
    </row>
    <row r="315" spans="1:27" x14ac:dyDescent="0.2">
      <c r="A315" s="79">
        <f t="shared" ref="A315:A343" si="11">A314+1</f>
        <v>42616</v>
      </c>
      <c r="B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2108.41</v>
      </c>
      <c r="C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2164.7699999999995</v>
      </c>
      <c r="D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2205.75</v>
      </c>
      <c r="E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2228.08</v>
      </c>
      <c r="F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2251.66</v>
      </c>
      <c r="G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2252.4399999999996</v>
      </c>
      <c r="H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2146.08</v>
      </c>
      <c r="I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1995.1699999999998</v>
      </c>
      <c r="J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2013.2099999999998</v>
      </c>
      <c r="K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2312.4299999999998</v>
      </c>
      <c r="L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2323.37</v>
      </c>
      <c r="M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2324.12</v>
      </c>
      <c r="N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2322.81</v>
      </c>
      <c r="O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2322.7299999999996</v>
      </c>
      <c r="P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2322.9499999999998</v>
      </c>
      <c r="Q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2322.8999999999996</v>
      </c>
      <c r="R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2323.16</v>
      </c>
      <c r="S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2282.3199999999997</v>
      </c>
      <c r="T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2209.2199999999998</v>
      </c>
      <c r="U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2102.2399999999998</v>
      </c>
      <c r="V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2075.83</v>
      </c>
      <c r="W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2159.23</v>
      </c>
      <c r="X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2322.56</v>
      </c>
      <c r="Y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1981.79</v>
      </c>
    </row>
    <row r="316" spans="1:27" x14ac:dyDescent="0.2">
      <c r="A316" s="79">
        <f t="shared" si="11"/>
        <v>42617</v>
      </c>
      <c r="B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2109.8199999999997</v>
      </c>
      <c r="C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2165.2999999999997</v>
      </c>
      <c r="D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2207.04</v>
      </c>
      <c r="E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2228.9299999999998</v>
      </c>
      <c r="F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2252.38</v>
      </c>
      <c r="G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2253.29</v>
      </c>
      <c r="H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2146.56</v>
      </c>
      <c r="I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1996.2799999999997</v>
      </c>
      <c r="J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1993.4199999999998</v>
      </c>
      <c r="K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2368.1</v>
      </c>
      <c r="L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2344.9499999999998</v>
      </c>
      <c r="M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2345.6499999999996</v>
      </c>
      <c r="N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2345.6499999999996</v>
      </c>
      <c r="O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2345.54</v>
      </c>
      <c r="P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2391.58</v>
      </c>
      <c r="Q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2392.04</v>
      </c>
      <c r="R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2392.0699999999997</v>
      </c>
      <c r="S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2324.31</v>
      </c>
      <c r="T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2218.84</v>
      </c>
      <c r="U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2116.8599999999997</v>
      </c>
      <c r="V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2131.2299999999996</v>
      </c>
      <c r="W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2192.4399999999996</v>
      </c>
      <c r="X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2346.3199999999997</v>
      </c>
      <c r="Y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2017.4699999999998</v>
      </c>
    </row>
    <row r="317" spans="1:27" x14ac:dyDescent="0.2">
      <c r="A317" s="79">
        <f t="shared" si="11"/>
        <v>42618</v>
      </c>
      <c r="B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2053.7799999999997</v>
      </c>
      <c r="C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2118.46</v>
      </c>
      <c r="D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2183.8799999999997</v>
      </c>
      <c r="E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2173.71</v>
      </c>
      <c r="F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2194.4499999999998</v>
      </c>
      <c r="G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2194.7699999999995</v>
      </c>
      <c r="H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2118.4299999999998</v>
      </c>
      <c r="I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2442.1099999999997</v>
      </c>
      <c r="J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2474.33</v>
      </c>
      <c r="K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2324.0899999999997</v>
      </c>
      <c r="L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2261.8799999999997</v>
      </c>
      <c r="M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2242.62</v>
      </c>
      <c r="N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2261.83</v>
      </c>
      <c r="O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2302.4299999999998</v>
      </c>
      <c r="P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2302.41</v>
      </c>
      <c r="Q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2224.9399999999996</v>
      </c>
      <c r="R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2208.9899999999998</v>
      </c>
      <c r="S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2201.5699999999997</v>
      </c>
      <c r="T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2137.4899999999998</v>
      </c>
      <c r="U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2041.6999999999998</v>
      </c>
      <c r="V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2113.06</v>
      </c>
      <c r="W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2173.79</v>
      </c>
      <c r="X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2258.7199999999998</v>
      </c>
      <c r="Y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1986.4699999999998</v>
      </c>
    </row>
    <row r="318" spans="1:27" x14ac:dyDescent="0.2">
      <c r="A318" s="79">
        <f t="shared" si="11"/>
        <v>42619</v>
      </c>
      <c r="B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2093.29</v>
      </c>
      <c r="C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2136.1499999999996</v>
      </c>
      <c r="D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2184.13</v>
      </c>
      <c r="E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2194.0699999999997</v>
      </c>
      <c r="F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2154.29</v>
      </c>
      <c r="G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2194.12</v>
      </c>
      <c r="H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2145.1099999999997</v>
      </c>
      <c r="I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2464.88</v>
      </c>
      <c r="J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2500.5500000000002</v>
      </c>
      <c r="K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2344.6799999999998</v>
      </c>
      <c r="L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2322.6799999999998</v>
      </c>
      <c r="M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2322.67</v>
      </c>
      <c r="N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2345.23</v>
      </c>
      <c r="O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2345.0699999999997</v>
      </c>
      <c r="P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2345.2199999999998</v>
      </c>
      <c r="Q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2240.5299999999997</v>
      </c>
      <c r="R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2284.56</v>
      </c>
      <c r="S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2312.4299999999998</v>
      </c>
      <c r="T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2240.9699999999998</v>
      </c>
      <c r="U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2040.19</v>
      </c>
      <c r="V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2083.96</v>
      </c>
      <c r="W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2156.0499999999997</v>
      </c>
      <c r="X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2207.62</v>
      </c>
      <c r="Y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1996.4899999999998</v>
      </c>
    </row>
    <row r="319" spans="1:27" x14ac:dyDescent="0.2">
      <c r="A319" s="79">
        <f t="shared" si="11"/>
        <v>42620</v>
      </c>
      <c r="B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2093.1899999999996</v>
      </c>
      <c r="C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2136.1799999999998</v>
      </c>
      <c r="D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2184.13</v>
      </c>
      <c r="E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2194.0699999999997</v>
      </c>
      <c r="F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2173.7799999999997</v>
      </c>
      <c r="G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2194.13</v>
      </c>
      <c r="H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2144.6999999999998</v>
      </c>
      <c r="I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2464.63</v>
      </c>
      <c r="J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2500.54</v>
      </c>
      <c r="K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2344.4899999999998</v>
      </c>
      <c r="L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2322.4499999999998</v>
      </c>
      <c r="M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2300.89</v>
      </c>
      <c r="N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2344.67</v>
      </c>
      <c r="O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2344.41</v>
      </c>
      <c r="P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2344.84</v>
      </c>
      <c r="Q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2223.9399999999996</v>
      </c>
      <c r="R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2208.1799999999998</v>
      </c>
      <c r="S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2240.7999999999997</v>
      </c>
      <c r="T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2178.21</v>
      </c>
      <c r="U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2029.54</v>
      </c>
      <c r="V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2084.02</v>
      </c>
      <c r="W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2156</v>
      </c>
      <c r="X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2207.4699999999998</v>
      </c>
      <c r="Y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2000.3399999999997</v>
      </c>
    </row>
    <row r="320" spans="1:27" x14ac:dyDescent="0.2">
      <c r="A320" s="79">
        <f t="shared" si="11"/>
        <v>42621</v>
      </c>
      <c r="B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2086.06</v>
      </c>
      <c r="C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2156.29</v>
      </c>
      <c r="D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2195.9799999999996</v>
      </c>
      <c r="E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2206.39</v>
      </c>
      <c r="F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2206.33</v>
      </c>
      <c r="G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2217.04</v>
      </c>
      <c r="H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2137.54</v>
      </c>
      <c r="I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2455.4399999999996</v>
      </c>
      <c r="J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2446.91</v>
      </c>
      <c r="K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2323.81</v>
      </c>
      <c r="L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2292.3199999999997</v>
      </c>
      <c r="M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2302.46</v>
      </c>
      <c r="N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2346.48</v>
      </c>
      <c r="O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2346.08</v>
      </c>
      <c r="P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2323.5299999999997</v>
      </c>
      <c r="Q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2224.6099999999997</v>
      </c>
      <c r="R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2224.8199999999997</v>
      </c>
      <c r="S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2241.41</v>
      </c>
      <c r="T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2137.04</v>
      </c>
      <c r="U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2020.1599999999999</v>
      </c>
      <c r="V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2071.4899999999998</v>
      </c>
      <c r="W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2157.2399999999998</v>
      </c>
      <c r="X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2225.0099999999998</v>
      </c>
      <c r="Y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1988.31</v>
      </c>
    </row>
    <row r="321" spans="1:25" x14ac:dyDescent="0.2">
      <c r="A321" s="79">
        <f t="shared" si="11"/>
        <v>42622</v>
      </c>
      <c r="B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2086.0299999999997</v>
      </c>
      <c r="C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2155.9499999999998</v>
      </c>
      <c r="D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2195.5499999999997</v>
      </c>
      <c r="E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2206.1499999999996</v>
      </c>
      <c r="F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2206.14</v>
      </c>
      <c r="G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2216.83</v>
      </c>
      <c r="H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2155.91</v>
      </c>
      <c r="I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2454.58</v>
      </c>
      <c r="J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2446.21</v>
      </c>
      <c r="K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2324.02</v>
      </c>
      <c r="L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2292.23</v>
      </c>
      <c r="M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2261.7599999999998</v>
      </c>
      <c r="N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2281.5299999999997</v>
      </c>
      <c r="O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2281.34</v>
      </c>
      <c r="P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2281.37</v>
      </c>
      <c r="Q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2208.8399999999997</v>
      </c>
      <c r="R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2225.4899999999998</v>
      </c>
      <c r="S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2259.12</v>
      </c>
      <c r="T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2178.9399999999996</v>
      </c>
      <c r="U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2020.5099999999998</v>
      </c>
      <c r="V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2071.85</v>
      </c>
      <c r="W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2157.46</v>
      </c>
      <c r="X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2225.2799999999997</v>
      </c>
      <c r="Y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1987.5</v>
      </c>
    </row>
    <row r="322" spans="1:25" x14ac:dyDescent="0.2">
      <c r="A322" s="79">
        <f t="shared" si="11"/>
        <v>42623</v>
      </c>
      <c r="B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2149.1299999999997</v>
      </c>
      <c r="C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2210.3999999999996</v>
      </c>
      <c r="D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2256.2399999999998</v>
      </c>
      <c r="E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2280.85</v>
      </c>
      <c r="F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2268.3999999999996</v>
      </c>
      <c r="G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2280.6899999999996</v>
      </c>
      <c r="H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2209.92</v>
      </c>
      <c r="I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2046.75</v>
      </c>
      <c r="J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2004.4399999999998</v>
      </c>
      <c r="K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2325.96</v>
      </c>
      <c r="L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2326.5499999999997</v>
      </c>
      <c r="M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2305.17</v>
      </c>
      <c r="N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2348.2999999999997</v>
      </c>
      <c r="O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2348.3199999999997</v>
      </c>
      <c r="P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2326.38</v>
      </c>
      <c r="Q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2383.0299999999997</v>
      </c>
      <c r="R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2382.9699999999998</v>
      </c>
      <c r="S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2419.96</v>
      </c>
      <c r="T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2185.8599999999997</v>
      </c>
      <c r="U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2024.4499999999998</v>
      </c>
      <c r="V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2030.2399999999998</v>
      </c>
      <c r="W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2090.9499999999998</v>
      </c>
      <c r="X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2228.2199999999998</v>
      </c>
      <c r="Y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2002.2599999999998</v>
      </c>
    </row>
    <row r="323" spans="1:25" x14ac:dyDescent="0.2">
      <c r="A323" s="79">
        <f t="shared" si="11"/>
        <v>42624</v>
      </c>
      <c r="B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2149.1499999999996</v>
      </c>
      <c r="C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2221.7199999999998</v>
      </c>
      <c r="D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2268.3999999999996</v>
      </c>
      <c r="E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2280.64</v>
      </c>
      <c r="F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2268.3999999999996</v>
      </c>
      <c r="G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2306.8199999999997</v>
      </c>
      <c r="H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2232.5699999999997</v>
      </c>
      <c r="I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2189.1099999999997</v>
      </c>
      <c r="J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2078.5199999999995</v>
      </c>
      <c r="K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2500.92</v>
      </c>
      <c r="L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2419.59</v>
      </c>
      <c r="M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2382.6899999999996</v>
      </c>
      <c r="N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2382.66</v>
      </c>
      <c r="O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2419.5099999999998</v>
      </c>
      <c r="P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2419.38</v>
      </c>
      <c r="Q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2383.0199999999995</v>
      </c>
      <c r="R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2383.3599999999997</v>
      </c>
      <c r="S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2420.31</v>
      </c>
      <c r="T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2161.88</v>
      </c>
      <c r="U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2041.2299999999998</v>
      </c>
      <c r="V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2053.91</v>
      </c>
      <c r="W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2125.9699999999998</v>
      </c>
      <c r="X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2276.1299999999997</v>
      </c>
      <c r="Y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1983.36</v>
      </c>
    </row>
    <row r="324" spans="1:25" x14ac:dyDescent="0.2">
      <c r="A324" s="79">
        <f t="shared" si="11"/>
        <v>42625</v>
      </c>
      <c r="B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2086.3999999999996</v>
      </c>
      <c r="C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2156.5</v>
      </c>
      <c r="D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2195.85</v>
      </c>
      <c r="E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2217.0099999999998</v>
      </c>
      <c r="F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2206.4899999999998</v>
      </c>
      <c r="G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2239.37</v>
      </c>
      <c r="H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2156.02</v>
      </c>
      <c r="I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2506.3999999999996</v>
      </c>
      <c r="J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2445.5699999999997</v>
      </c>
      <c r="K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2323.2399999999998</v>
      </c>
      <c r="L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2281.38</v>
      </c>
      <c r="M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2261.33</v>
      </c>
      <c r="N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2281.1</v>
      </c>
      <c r="O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2301.92</v>
      </c>
      <c r="P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2323.64</v>
      </c>
      <c r="Q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2225.41</v>
      </c>
      <c r="R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2259.0299999999997</v>
      </c>
      <c r="S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2304.64</v>
      </c>
      <c r="T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2193.9399999999996</v>
      </c>
      <c r="U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2029.9599999999998</v>
      </c>
      <c r="V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2085.0699999999997</v>
      </c>
      <c r="W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2173.0099999999998</v>
      </c>
      <c r="X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2241.67</v>
      </c>
      <c r="Y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1987.04</v>
      </c>
    </row>
    <row r="325" spans="1:25" x14ac:dyDescent="0.2">
      <c r="A325" s="79">
        <f t="shared" si="11"/>
        <v>42626</v>
      </c>
      <c r="B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2094.4899999999998</v>
      </c>
      <c r="C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2137.81</v>
      </c>
      <c r="D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2156.59</v>
      </c>
      <c r="E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2176.0299999999997</v>
      </c>
      <c r="F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2175.8999999999996</v>
      </c>
      <c r="G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2196.2199999999998</v>
      </c>
      <c r="H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2119.5099999999998</v>
      </c>
      <c r="I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2467.2199999999998</v>
      </c>
      <c r="J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2418.83</v>
      </c>
      <c r="K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2281.3000000000002</v>
      </c>
      <c r="L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2224.25</v>
      </c>
      <c r="M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2223.9399999999996</v>
      </c>
      <c r="N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2242.25</v>
      </c>
      <c r="O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2251.56</v>
      </c>
      <c r="P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2251.6799999999998</v>
      </c>
      <c r="Q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2209.31</v>
      </c>
      <c r="R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2209.42</v>
      </c>
      <c r="S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2242.1</v>
      </c>
      <c r="T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2086.2999999999997</v>
      </c>
      <c r="U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2010.2199999999998</v>
      </c>
      <c r="V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2059.29</v>
      </c>
      <c r="W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2141.27</v>
      </c>
      <c r="X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2193.3599999999997</v>
      </c>
      <c r="Y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2005.5</v>
      </c>
    </row>
    <row r="326" spans="1:25" x14ac:dyDescent="0.2">
      <c r="A326" s="79">
        <f t="shared" si="11"/>
        <v>42627</v>
      </c>
      <c r="B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2095.17</v>
      </c>
      <c r="C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2138.7399999999998</v>
      </c>
      <c r="D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2176.8199999999997</v>
      </c>
      <c r="E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2157.2799999999997</v>
      </c>
      <c r="F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2176.7299999999996</v>
      </c>
      <c r="G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2176.64</v>
      </c>
      <c r="H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2120.4799999999996</v>
      </c>
      <c r="I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2443.42</v>
      </c>
      <c r="J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2419.79</v>
      </c>
      <c r="K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2242.79</v>
      </c>
      <c r="L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2198.1499999999996</v>
      </c>
      <c r="M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2189.21</v>
      </c>
      <c r="N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2242.7399999999998</v>
      </c>
      <c r="O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2242.79</v>
      </c>
      <c r="P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2242.7199999999998</v>
      </c>
      <c r="Q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2179.35</v>
      </c>
      <c r="R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2194.37</v>
      </c>
      <c r="S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2242.8199999999997</v>
      </c>
      <c r="T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2111.52</v>
      </c>
      <c r="U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2020.9499999999998</v>
      </c>
      <c r="V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2085.1899999999996</v>
      </c>
      <c r="W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2172.9399999999996</v>
      </c>
      <c r="X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2224.9399999999996</v>
      </c>
      <c r="Y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1998.77</v>
      </c>
    </row>
    <row r="327" spans="1:25" x14ac:dyDescent="0.2">
      <c r="A327" s="79">
        <f t="shared" si="11"/>
        <v>42628</v>
      </c>
      <c r="B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2095.06</v>
      </c>
      <c r="C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2138.5199999999995</v>
      </c>
      <c r="D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2176.7599999999998</v>
      </c>
      <c r="E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2176.6299999999997</v>
      </c>
      <c r="F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2176.4699999999998</v>
      </c>
      <c r="G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2176.54</v>
      </c>
      <c r="H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2156.4299999999998</v>
      </c>
      <c r="I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2493.83</v>
      </c>
      <c r="J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2460.58</v>
      </c>
      <c r="K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2302.7799999999997</v>
      </c>
      <c r="L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2282.6999999999998</v>
      </c>
      <c r="M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2303.0699999999997</v>
      </c>
      <c r="N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2324.6499999999996</v>
      </c>
      <c r="O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2324.63</v>
      </c>
      <c r="P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2347.08</v>
      </c>
      <c r="Q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2242.37</v>
      </c>
      <c r="R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2242.4499999999998</v>
      </c>
      <c r="S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2286.35</v>
      </c>
      <c r="T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2111.62</v>
      </c>
      <c r="U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2021.1699999999998</v>
      </c>
      <c r="V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2085.6499999999996</v>
      </c>
      <c r="W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2173.21</v>
      </c>
      <c r="X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2224.9399999999996</v>
      </c>
      <c r="Y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2004.9499999999998</v>
      </c>
    </row>
    <row r="328" spans="1:25" x14ac:dyDescent="0.2">
      <c r="A328" s="79">
        <f t="shared" si="11"/>
        <v>42629</v>
      </c>
      <c r="B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2095.34</v>
      </c>
      <c r="C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2138.9299999999998</v>
      </c>
      <c r="D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2176.9699999999998</v>
      </c>
      <c r="E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2176.7999999999997</v>
      </c>
      <c r="F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2176.7699999999995</v>
      </c>
      <c r="G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2176.7299999999996</v>
      </c>
      <c r="H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2156.9299999999998</v>
      </c>
      <c r="I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2494.64</v>
      </c>
      <c r="J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2460.7600000000002</v>
      </c>
      <c r="K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2303.1799999999998</v>
      </c>
      <c r="L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2282.59</v>
      </c>
      <c r="M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2303.5</v>
      </c>
      <c r="N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2324.66</v>
      </c>
      <c r="O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2324.54</v>
      </c>
      <c r="P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2346.9499999999998</v>
      </c>
      <c r="Q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2241.96</v>
      </c>
      <c r="R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2241.91</v>
      </c>
      <c r="S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2286.29</v>
      </c>
      <c r="T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2111.4799999999996</v>
      </c>
      <c r="U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2021.5</v>
      </c>
      <c r="V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2085.79</v>
      </c>
      <c r="W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2174.17</v>
      </c>
      <c r="X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2225.9699999999998</v>
      </c>
      <c r="Y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2003.36</v>
      </c>
    </row>
    <row r="329" spans="1:25" x14ac:dyDescent="0.2">
      <c r="A329" s="79">
        <f t="shared" si="11"/>
        <v>42630</v>
      </c>
      <c r="B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2150.1099999999997</v>
      </c>
      <c r="C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2190.21</v>
      </c>
      <c r="D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2234.0299999999997</v>
      </c>
      <c r="E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2233.8999999999996</v>
      </c>
      <c r="F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2233.7599999999998</v>
      </c>
      <c r="G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2211.4299999999998</v>
      </c>
      <c r="H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2169.06</v>
      </c>
      <c r="I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2095.46</v>
      </c>
      <c r="J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1991.4899999999998</v>
      </c>
      <c r="K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2371.64</v>
      </c>
      <c r="L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2327.09</v>
      </c>
      <c r="M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2349.06</v>
      </c>
      <c r="N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2348.9899999999998</v>
      </c>
      <c r="O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2395.96</v>
      </c>
      <c r="P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2371.7599999999998</v>
      </c>
      <c r="Q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2371.91</v>
      </c>
      <c r="R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2384.17</v>
      </c>
      <c r="S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2306.08</v>
      </c>
      <c r="T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2091.41</v>
      </c>
      <c r="U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2025.7999999999997</v>
      </c>
      <c r="V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2042.3399999999997</v>
      </c>
      <c r="W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2105.17</v>
      </c>
      <c r="X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2247.71</v>
      </c>
      <c r="Y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1982.8399999999997</v>
      </c>
    </row>
    <row r="330" spans="1:25" x14ac:dyDescent="0.2">
      <c r="A330" s="79">
        <f t="shared" si="11"/>
        <v>42631</v>
      </c>
      <c r="B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2131.42</v>
      </c>
      <c r="C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2169.84</v>
      </c>
      <c r="D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2234.04</v>
      </c>
      <c r="E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2233.87</v>
      </c>
      <c r="F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2233.8399999999997</v>
      </c>
      <c r="G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2211.58</v>
      </c>
      <c r="H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2169.4399999999996</v>
      </c>
      <c r="I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2169.41</v>
      </c>
      <c r="J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2047.7399999999998</v>
      </c>
      <c r="K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2421</v>
      </c>
      <c r="L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2396.0899999999997</v>
      </c>
      <c r="M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2372.3199999999997</v>
      </c>
      <c r="N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2372.46</v>
      </c>
      <c r="O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2408.71</v>
      </c>
      <c r="P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2447.5</v>
      </c>
      <c r="Q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2446.7699999999995</v>
      </c>
      <c r="R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2446.89</v>
      </c>
      <c r="S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2420.9699999999998</v>
      </c>
      <c r="T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2132.63</v>
      </c>
      <c r="U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2020.11</v>
      </c>
      <c r="V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2042.4499999999998</v>
      </c>
      <c r="W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2105.2799999999997</v>
      </c>
      <c r="X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2247.7399999999998</v>
      </c>
      <c r="Y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1983.1299999999999</v>
      </c>
    </row>
    <row r="331" spans="1:25" x14ac:dyDescent="0.2">
      <c r="A331" s="79">
        <f t="shared" si="11"/>
        <v>42632</v>
      </c>
      <c r="B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2095.1999999999998</v>
      </c>
      <c r="C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2138.5499999999997</v>
      </c>
      <c r="D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2176.4899999999998</v>
      </c>
      <c r="E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2176.46</v>
      </c>
      <c r="F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2176.4799999999996</v>
      </c>
      <c r="G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2176.71</v>
      </c>
      <c r="H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2138.2799999999997</v>
      </c>
      <c r="I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2419.5699999999997</v>
      </c>
      <c r="J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2407.4299999999998</v>
      </c>
      <c r="K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2262.29</v>
      </c>
      <c r="L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2206.8199999999997</v>
      </c>
      <c r="M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2224.6099999999997</v>
      </c>
      <c r="N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2282</v>
      </c>
      <c r="O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2262.1799999999998</v>
      </c>
      <c r="P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2252.5099999999998</v>
      </c>
      <c r="Q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2201.6</v>
      </c>
      <c r="R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2209.29</v>
      </c>
      <c r="S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2186.3399999999997</v>
      </c>
      <c r="T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2086.35</v>
      </c>
      <c r="U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1991.7399999999998</v>
      </c>
      <c r="V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2060.1</v>
      </c>
      <c r="W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2127.6899999999996</v>
      </c>
      <c r="X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2179.35</v>
      </c>
      <c r="Y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2000.6</v>
      </c>
    </row>
    <row r="332" spans="1:25" x14ac:dyDescent="0.2">
      <c r="A332" s="79">
        <f t="shared" si="11"/>
        <v>42633</v>
      </c>
      <c r="B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2071.3199999999997</v>
      </c>
      <c r="C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2103.87</v>
      </c>
      <c r="D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2138.6799999999998</v>
      </c>
      <c r="E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2157.21</v>
      </c>
      <c r="F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2157.16</v>
      </c>
      <c r="G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2120.39</v>
      </c>
      <c r="H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2094.37</v>
      </c>
      <c r="I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2419.0699999999997</v>
      </c>
      <c r="J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2346.09</v>
      </c>
      <c r="K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2242.4499999999998</v>
      </c>
      <c r="L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2206.37</v>
      </c>
      <c r="M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2189.2199999999998</v>
      </c>
      <c r="N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2242.37</v>
      </c>
      <c r="O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2242.58</v>
      </c>
      <c r="P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2242.58</v>
      </c>
      <c r="Q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2193.64</v>
      </c>
      <c r="R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2209.08</v>
      </c>
      <c r="S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2201.6099999999997</v>
      </c>
      <c r="T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2052.12</v>
      </c>
      <c r="U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1982.4099999999999</v>
      </c>
      <c r="V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2035.85</v>
      </c>
      <c r="W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2099.09</v>
      </c>
      <c r="X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2150.64</v>
      </c>
      <c r="Y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2040.27</v>
      </c>
    </row>
    <row r="333" spans="1:25" x14ac:dyDescent="0.2">
      <c r="A333" s="79">
        <f t="shared" si="11"/>
        <v>42634</v>
      </c>
      <c r="B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2070.9899999999998</v>
      </c>
      <c r="C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2103.5</v>
      </c>
      <c r="D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2138.5</v>
      </c>
      <c r="E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2157.16</v>
      </c>
      <c r="F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2157.14</v>
      </c>
      <c r="G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2120.4699999999998</v>
      </c>
      <c r="H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2094.31</v>
      </c>
      <c r="I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2419.38</v>
      </c>
      <c r="J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2407.4299999999998</v>
      </c>
      <c r="K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2303</v>
      </c>
      <c r="L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2262.33</v>
      </c>
      <c r="M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2282.4399999999996</v>
      </c>
      <c r="N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2324.75</v>
      </c>
      <c r="O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2335.8999999999996</v>
      </c>
      <c r="P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2302.96</v>
      </c>
      <c r="Q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2250.48</v>
      </c>
      <c r="R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2295.29</v>
      </c>
      <c r="S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2259.89</v>
      </c>
      <c r="T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2086.92</v>
      </c>
      <c r="U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1982.87</v>
      </c>
      <c r="V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2036</v>
      </c>
      <c r="W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2113.1799999999998</v>
      </c>
      <c r="X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2179.2599999999998</v>
      </c>
      <c r="Y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2010.6699999999998</v>
      </c>
    </row>
    <row r="334" spans="1:25" x14ac:dyDescent="0.2">
      <c r="A334" s="79">
        <f t="shared" si="11"/>
        <v>42635</v>
      </c>
      <c r="B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2086.9399999999996</v>
      </c>
      <c r="C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2120.59</v>
      </c>
      <c r="D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2157.0899999999997</v>
      </c>
      <c r="E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2176.46</v>
      </c>
      <c r="F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2176.23</v>
      </c>
      <c r="G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2156.7999999999997</v>
      </c>
      <c r="H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2086.21</v>
      </c>
      <c r="I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2419.54</v>
      </c>
      <c r="J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2407.1799999999998</v>
      </c>
      <c r="K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2324.4799999999996</v>
      </c>
      <c r="L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2292.62</v>
      </c>
      <c r="M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2303.13</v>
      </c>
      <c r="N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2347.33</v>
      </c>
      <c r="O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2347.17</v>
      </c>
      <c r="P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2335.92</v>
      </c>
      <c r="Q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2233.79</v>
      </c>
      <c r="R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2242.06</v>
      </c>
      <c r="S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2242.1899999999996</v>
      </c>
      <c r="T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2052.46</v>
      </c>
      <c r="U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1982.6699999999998</v>
      </c>
      <c r="V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2035.62</v>
      </c>
      <c r="W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2112.92</v>
      </c>
      <c r="X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2179.0299999999997</v>
      </c>
      <c r="Y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2008.7299999999998</v>
      </c>
    </row>
    <row r="335" spans="1:25" x14ac:dyDescent="0.2">
      <c r="A335" s="79">
        <f t="shared" si="11"/>
        <v>42636</v>
      </c>
      <c r="B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2086.88</v>
      </c>
      <c r="C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2120.67</v>
      </c>
      <c r="D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2156.98</v>
      </c>
      <c r="E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2176.5099999999998</v>
      </c>
      <c r="F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2176.1799999999998</v>
      </c>
      <c r="G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2156.4799999999996</v>
      </c>
      <c r="H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2085.83</v>
      </c>
      <c r="I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2419.7999999999997</v>
      </c>
      <c r="J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2476.1899999999996</v>
      </c>
      <c r="K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2408.77</v>
      </c>
      <c r="L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2408.98</v>
      </c>
      <c r="M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2408.77</v>
      </c>
      <c r="N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2408.4399999999996</v>
      </c>
      <c r="O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2408.33</v>
      </c>
      <c r="P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2408.39</v>
      </c>
      <c r="Q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2234.0099999999998</v>
      </c>
      <c r="R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2209.91</v>
      </c>
      <c r="S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2165.0699999999997</v>
      </c>
      <c r="T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2011.0099999999998</v>
      </c>
      <c r="U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1982.7199999999998</v>
      </c>
      <c r="V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2035.46</v>
      </c>
      <c r="W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2112.54</v>
      </c>
      <c r="X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2178.87</v>
      </c>
      <c r="Y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2008.6399999999999</v>
      </c>
    </row>
    <row r="336" spans="1:25" x14ac:dyDescent="0.2">
      <c r="A336" s="79">
        <f t="shared" si="11"/>
        <v>42637</v>
      </c>
      <c r="B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2112.1899999999996</v>
      </c>
      <c r="C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2168.6899999999996</v>
      </c>
      <c r="D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2188.7699999999995</v>
      </c>
      <c r="E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2210.0899999999997</v>
      </c>
      <c r="F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2210.1299999999997</v>
      </c>
      <c r="G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2188.6099999999997</v>
      </c>
      <c r="H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2148.39</v>
      </c>
      <c r="I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2130.4399999999996</v>
      </c>
      <c r="J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2018.54</v>
      </c>
      <c r="K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2372</v>
      </c>
      <c r="L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2327.0699999999997</v>
      </c>
      <c r="M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2326.98</v>
      </c>
      <c r="N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2371.9899999999998</v>
      </c>
      <c r="O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2396.02</v>
      </c>
      <c r="P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2421.4499999999998</v>
      </c>
      <c r="Q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2420.9899999999998</v>
      </c>
      <c r="R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2447.25</v>
      </c>
      <c r="S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2230.1999999999998</v>
      </c>
      <c r="T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2019.7499999999998</v>
      </c>
      <c r="U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1993.3999999999999</v>
      </c>
      <c r="V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2019.6999999999998</v>
      </c>
      <c r="W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2091.62</v>
      </c>
      <c r="X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2211.17</v>
      </c>
      <c r="Y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1998.1699999999998</v>
      </c>
    </row>
    <row r="337" spans="1:27" x14ac:dyDescent="0.2">
      <c r="A337" s="79">
        <f t="shared" si="11"/>
        <v>42638</v>
      </c>
      <c r="B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2130.58</v>
      </c>
      <c r="C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2168.71</v>
      </c>
      <c r="D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2188.9899999999998</v>
      </c>
      <c r="E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2210.1999999999998</v>
      </c>
      <c r="F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2210.17</v>
      </c>
      <c r="G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2189.06</v>
      </c>
      <c r="H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2168.4299999999998</v>
      </c>
      <c r="I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2112.2199999999998</v>
      </c>
      <c r="J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2039.9699999999998</v>
      </c>
      <c r="K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2596.59</v>
      </c>
      <c r="L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2596.6099999999997</v>
      </c>
      <c r="M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2596.7599999999998</v>
      </c>
      <c r="N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2596.5599999999995</v>
      </c>
      <c r="O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2596.3999999999996</v>
      </c>
      <c r="P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2446.62</v>
      </c>
      <c r="Q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2446.6099999999997</v>
      </c>
      <c r="R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2246.87</v>
      </c>
      <c r="S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2162.4499999999998</v>
      </c>
      <c r="T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1987.54</v>
      </c>
      <c r="U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1985.3199999999997</v>
      </c>
      <c r="V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1998.23</v>
      </c>
      <c r="W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2053.6</v>
      </c>
      <c r="X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2146.81</v>
      </c>
      <c r="Y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2019.27</v>
      </c>
    </row>
    <row r="338" spans="1:27" x14ac:dyDescent="0.2">
      <c r="A338" s="79">
        <f t="shared" si="11"/>
        <v>42639</v>
      </c>
      <c r="B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2086.71</v>
      </c>
      <c r="C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2120.12</v>
      </c>
      <c r="D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2137.96</v>
      </c>
      <c r="E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2137.88</v>
      </c>
      <c r="F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2156.5199999999995</v>
      </c>
      <c r="G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2156.64</v>
      </c>
      <c r="H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2070.31</v>
      </c>
      <c r="I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2374.79</v>
      </c>
      <c r="J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2476.42</v>
      </c>
      <c r="K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2348.7999999999997</v>
      </c>
      <c r="L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2315.1899999999996</v>
      </c>
      <c r="M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2326.33</v>
      </c>
      <c r="N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2421.9399999999996</v>
      </c>
      <c r="O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2421.62</v>
      </c>
      <c r="P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2421.5199999999995</v>
      </c>
      <c r="Q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2314.71</v>
      </c>
      <c r="R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2210.1499999999996</v>
      </c>
      <c r="S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2052.63</v>
      </c>
      <c r="T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1990.4199999999998</v>
      </c>
      <c r="U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2017.62</v>
      </c>
      <c r="V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2002.1399999999999</v>
      </c>
      <c r="W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2059.88</v>
      </c>
      <c r="X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2098.5499999999997</v>
      </c>
      <c r="Y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2028.5699999999997</v>
      </c>
    </row>
    <row r="339" spans="1:27" x14ac:dyDescent="0.2">
      <c r="A339" s="79">
        <f t="shared" si="11"/>
        <v>42640</v>
      </c>
      <c r="B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2072.58</v>
      </c>
      <c r="C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2104.3199999999997</v>
      </c>
      <c r="D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2121.0299999999997</v>
      </c>
      <c r="E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2120.9499999999998</v>
      </c>
      <c r="F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2139.4799999999996</v>
      </c>
      <c r="G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2139.21</v>
      </c>
      <c r="H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2056.31</v>
      </c>
      <c r="I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2354.9899999999998</v>
      </c>
      <c r="J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2448.83</v>
      </c>
      <c r="K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2182.6099999999997</v>
      </c>
      <c r="L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2158.4299999999998</v>
      </c>
      <c r="M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2166.56</v>
      </c>
      <c r="N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2190.6999999999998</v>
      </c>
      <c r="O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2190.56</v>
      </c>
      <c r="P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2157.6899999999996</v>
      </c>
      <c r="Q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2111.4499999999998</v>
      </c>
      <c r="R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2093.3599999999997</v>
      </c>
      <c r="S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2042.6399999999999</v>
      </c>
      <c r="T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1997.9099999999999</v>
      </c>
      <c r="U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1990.9099999999999</v>
      </c>
      <c r="V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1992.1299999999999</v>
      </c>
      <c r="W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2055.13</v>
      </c>
      <c r="X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2124.8599999999997</v>
      </c>
      <c r="Y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2035.81</v>
      </c>
    </row>
    <row r="340" spans="1:27" x14ac:dyDescent="0.2">
      <c r="A340" s="79">
        <f t="shared" si="11"/>
        <v>42641</v>
      </c>
      <c r="B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2014.1399999999999</v>
      </c>
      <c r="C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1987.0499999999997</v>
      </c>
      <c r="D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2019.6799999999998</v>
      </c>
      <c r="E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2040.7299999999998</v>
      </c>
      <c r="F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2040.9999999999998</v>
      </c>
      <c r="G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2019.81</v>
      </c>
      <c r="H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1999.4499999999998</v>
      </c>
      <c r="I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2202.42</v>
      </c>
      <c r="J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2173.79</v>
      </c>
      <c r="K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2072.73</v>
      </c>
      <c r="L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2059.83</v>
      </c>
      <c r="M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2079.2599999999998</v>
      </c>
      <c r="N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2120.3599999999997</v>
      </c>
      <c r="O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2142.7399999999998</v>
      </c>
      <c r="P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2142.7199999999998</v>
      </c>
      <c r="Q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2124.5699999999997</v>
      </c>
      <c r="R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2124.7999999999997</v>
      </c>
      <c r="S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2070.77</v>
      </c>
      <c r="T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2054.7199999999998</v>
      </c>
      <c r="U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2103.88</v>
      </c>
      <c r="V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2064.0699999999997</v>
      </c>
      <c r="W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1997.6999999999998</v>
      </c>
      <c r="X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2041.6799999999998</v>
      </c>
      <c r="Y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2163.2399999999998</v>
      </c>
    </row>
    <row r="341" spans="1:27" x14ac:dyDescent="0.2">
      <c r="A341" s="79">
        <f t="shared" si="11"/>
        <v>42642</v>
      </c>
      <c r="B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2000.9399999999998</v>
      </c>
      <c r="C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1988.0099999999998</v>
      </c>
      <c r="D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2012.4899999999998</v>
      </c>
      <c r="E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2026.0299999999997</v>
      </c>
      <c r="F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2026.25</v>
      </c>
      <c r="G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1999.6399999999999</v>
      </c>
      <c r="H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1996.6399999999999</v>
      </c>
      <c r="I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2242.16</v>
      </c>
      <c r="J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2207.2799999999997</v>
      </c>
      <c r="K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2085.4499999999998</v>
      </c>
      <c r="L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2092.0699999999997</v>
      </c>
      <c r="M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2092.04</v>
      </c>
      <c r="N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2126.7799999999997</v>
      </c>
      <c r="O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2141.7999999999997</v>
      </c>
      <c r="P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2142.3199999999997</v>
      </c>
      <c r="Q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2099.0099999999998</v>
      </c>
      <c r="R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2099.41</v>
      </c>
      <c r="S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2011.8799999999999</v>
      </c>
      <c r="T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2104.0099999999998</v>
      </c>
      <c r="U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2082.19</v>
      </c>
      <c r="V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2034.4899999999998</v>
      </c>
      <c r="W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2015.23</v>
      </c>
      <c r="X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2020.4299999999998</v>
      </c>
      <c r="Y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2106.9499999999998</v>
      </c>
    </row>
    <row r="342" spans="1:27" x14ac:dyDescent="0.2">
      <c r="A342" s="79">
        <f t="shared" si="11"/>
        <v>42643</v>
      </c>
      <c r="B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2000.2999999999997</v>
      </c>
      <c r="C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2012.5299999999997</v>
      </c>
      <c r="D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2040.5699999999997</v>
      </c>
      <c r="E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2055.3999999999996</v>
      </c>
      <c r="F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2055.62</v>
      </c>
      <c r="G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2026.4699999999998</v>
      </c>
      <c r="H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1988.1399999999999</v>
      </c>
      <c r="I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2259.33</v>
      </c>
      <c r="J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2244.2399999999998</v>
      </c>
      <c r="K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2142.6099999999997</v>
      </c>
      <c r="L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2113.1799999999998</v>
      </c>
      <c r="M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2113.06</v>
      </c>
      <c r="N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2112.9499999999998</v>
      </c>
      <c r="O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2127.46</v>
      </c>
      <c r="P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2098.91</v>
      </c>
      <c r="Q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2020.35</v>
      </c>
      <c r="R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1991.2199999999998</v>
      </c>
      <c r="S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2015.4799999999998</v>
      </c>
      <c r="T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2106.87</v>
      </c>
      <c r="U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2108.6899999999996</v>
      </c>
      <c r="V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2043.87</v>
      </c>
      <c r="W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1998.7799999999997</v>
      </c>
      <c r="X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2041.1799999999998</v>
      </c>
      <c r="Y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2133.7199999999998</v>
      </c>
    </row>
    <row r="343" spans="1:27" hidden="1" x14ac:dyDescent="0.2">
      <c r="A343" s="79">
        <f t="shared" si="11"/>
        <v>42644</v>
      </c>
      <c r="B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C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D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E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F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G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H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I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J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K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L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M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N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O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P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Q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R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S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T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U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V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W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X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Y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</row>
    <row r="344" spans="1:27" x14ac:dyDescent="0.2">
      <c r="A344" s="91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92"/>
    </row>
    <row r="345" spans="1:27" x14ac:dyDescent="0.25">
      <c r="A345" s="87" t="s">
        <v>150</v>
      </c>
      <c r="B345" s="78"/>
      <c r="C345" s="78"/>
      <c r="D345" s="78"/>
    </row>
    <row r="346" spans="1:27" ht="12.75" x14ac:dyDescent="0.2">
      <c r="A346" s="167" t="s">
        <v>48</v>
      </c>
      <c r="B346" s="170" t="s">
        <v>121</v>
      </c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1"/>
      <c r="U346" s="171"/>
      <c r="V346" s="171"/>
      <c r="W346" s="171"/>
      <c r="X346" s="171"/>
      <c r="Y346" s="172"/>
    </row>
    <row r="347" spans="1:27" ht="12.75" x14ac:dyDescent="0.2">
      <c r="A347" s="168"/>
      <c r="B347" s="173"/>
      <c r="C347" s="174"/>
      <c r="D347" s="174"/>
      <c r="E347" s="174"/>
      <c r="F347" s="174"/>
      <c r="G347" s="174"/>
      <c r="H347" s="174"/>
      <c r="I347" s="174"/>
      <c r="J347" s="174"/>
      <c r="K347" s="174"/>
      <c r="L347" s="174"/>
      <c r="M347" s="174"/>
      <c r="N347" s="174"/>
      <c r="O347" s="174"/>
      <c r="P347" s="174"/>
      <c r="Q347" s="174"/>
      <c r="R347" s="174"/>
      <c r="S347" s="174"/>
      <c r="T347" s="174"/>
      <c r="U347" s="174"/>
      <c r="V347" s="174"/>
      <c r="W347" s="174"/>
      <c r="X347" s="174"/>
      <c r="Y347" s="175"/>
    </row>
    <row r="348" spans="1:27" ht="12.75" customHeight="1" x14ac:dyDescent="0.2">
      <c r="A348" s="168"/>
      <c r="B348" s="176" t="s">
        <v>122</v>
      </c>
      <c r="C348" s="165" t="s">
        <v>123</v>
      </c>
      <c r="D348" s="165" t="s">
        <v>124</v>
      </c>
      <c r="E348" s="165" t="s">
        <v>125</v>
      </c>
      <c r="F348" s="165" t="s">
        <v>126</v>
      </c>
      <c r="G348" s="165" t="s">
        <v>127</v>
      </c>
      <c r="H348" s="165" t="s">
        <v>128</v>
      </c>
      <c r="I348" s="165" t="s">
        <v>129</v>
      </c>
      <c r="J348" s="165" t="s">
        <v>130</v>
      </c>
      <c r="K348" s="165" t="s">
        <v>131</v>
      </c>
      <c r="L348" s="165" t="s">
        <v>132</v>
      </c>
      <c r="M348" s="165" t="s">
        <v>133</v>
      </c>
      <c r="N348" s="178" t="s">
        <v>134</v>
      </c>
      <c r="O348" s="165" t="s">
        <v>135</v>
      </c>
      <c r="P348" s="165" t="s">
        <v>136</v>
      </c>
      <c r="Q348" s="165" t="s">
        <v>137</v>
      </c>
      <c r="R348" s="165" t="s">
        <v>138</v>
      </c>
      <c r="S348" s="165" t="s">
        <v>139</v>
      </c>
      <c r="T348" s="165" t="s">
        <v>140</v>
      </c>
      <c r="U348" s="165" t="s">
        <v>141</v>
      </c>
      <c r="V348" s="165" t="s">
        <v>142</v>
      </c>
      <c r="W348" s="165" t="s">
        <v>143</v>
      </c>
      <c r="X348" s="165" t="s">
        <v>144</v>
      </c>
      <c r="Y348" s="165" t="s">
        <v>145</v>
      </c>
    </row>
    <row r="349" spans="1:27" ht="11.25" customHeight="1" x14ac:dyDescent="0.2">
      <c r="A349" s="169"/>
      <c r="B349" s="177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79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</row>
    <row r="350" spans="1:27" ht="15.75" customHeight="1" x14ac:dyDescent="0.2">
      <c r="A350" s="79">
        <f>A313</f>
        <v>42614</v>
      </c>
      <c r="B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2033.04</v>
      </c>
      <c r="C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2094.0899999999997</v>
      </c>
      <c r="D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2166.35</v>
      </c>
      <c r="E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2186.2799999999997</v>
      </c>
      <c r="F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2207.12</v>
      </c>
      <c r="G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2228.34</v>
      </c>
      <c r="H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2166.1499999999996</v>
      </c>
      <c r="I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2534.66</v>
      </c>
      <c r="J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2461.2299999999996</v>
      </c>
      <c r="K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2280.91</v>
      </c>
      <c r="L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2232.04</v>
      </c>
      <c r="M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2232.31</v>
      </c>
      <c r="N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2232.7799999999997</v>
      </c>
      <c r="O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2233.1799999999998</v>
      </c>
      <c r="P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2233.39</v>
      </c>
      <c r="Q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2156.16</v>
      </c>
      <c r="R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2156.39</v>
      </c>
      <c r="S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2192.75</v>
      </c>
      <c r="T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2186.6499999999996</v>
      </c>
      <c r="U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2050.29</v>
      </c>
      <c r="V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2077.33</v>
      </c>
      <c r="W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2132.7799999999997</v>
      </c>
      <c r="X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2169.88</v>
      </c>
      <c r="Y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2000.58</v>
      </c>
      <c r="AA350" s="80"/>
    </row>
    <row r="351" spans="1:27" x14ac:dyDescent="0.2">
      <c r="A351" s="79">
        <f>A350+1</f>
        <v>42615</v>
      </c>
      <c r="B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2046.5699999999997</v>
      </c>
      <c r="C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2110.9399999999996</v>
      </c>
      <c r="D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2176.0899999999997</v>
      </c>
      <c r="E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2146.8199999999997</v>
      </c>
      <c r="F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2185.84</v>
      </c>
      <c r="G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2228.8199999999997</v>
      </c>
      <c r="H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2166.34</v>
      </c>
      <c r="I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2534.6</v>
      </c>
      <c r="J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2461.5599999999995</v>
      </c>
      <c r="K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2282.04</v>
      </c>
      <c r="L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2252.83</v>
      </c>
      <c r="M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2253.71</v>
      </c>
      <c r="N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2253.0499999999997</v>
      </c>
      <c r="O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2252.7599999999998</v>
      </c>
      <c r="P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2252.8999999999996</v>
      </c>
      <c r="Q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2171.0199999999995</v>
      </c>
      <c r="R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2171.17</v>
      </c>
      <c r="S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2193.42</v>
      </c>
      <c r="T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2186.3999999999996</v>
      </c>
      <c r="U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2035.1799999999998</v>
      </c>
      <c r="V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2078.23</v>
      </c>
      <c r="W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2141.2299999999996</v>
      </c>
      <c r="X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2200.6499999999996</v>
      </c>
      <c r="Y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2001.3599999999997</v>
      </c>
    </row>
    <row r="352" spans="1:27" x14ac:dyDescent="0.2">
      <c r="A352" s="79">
        <f t="shared" ref="A352:A380" si="12">A351+1</f>
        <v>42616</v>
      </c>
      <c r="B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2102.6799999999998</v>
      </c>
      <c r="C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2158.5699999999997</v>
      </c>
      <c r="D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2199.1999999999998</v>
      </c>
      <c r="E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2221.3399999999997</v>
      </c>
      <c r="F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2244.7199999999998</v>
      </c>
      <c r="G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2245.5</v>
      </c>
      <c r="H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2140.04</v>
      </c>
      <c r="I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1990.3999999999999</v>
      </c>
      <c r="J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2008.29</v>
      </c>
      <c r="K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2304.98</v>
      </c>
      <c r="L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2315.83</v>
      </c>
      <c r="M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2316.5699999999997</v>
      </c>
      <c r="N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2315.2799999999997</v>
      </c>
      <c r="O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2315.1899999999996</v>
      </c>
      <c r="P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2315.41</v>
      </c>
      <c r="Q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2315.3599999999997</v>
      </c>
      <c r="R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2315.62</v>
      </c>
      <c r="S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2275.12</v>
      </c>
      <c r="T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2202.64</v>
      </c>
      <c r="U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2096.56</v>
      </c>
      <c r="V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2070.37</v>
      </c>
      <c r="W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2153.08</v>
      </c>
      <c r="X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2315.02</v>
      </c>
      <c r="Y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1977.1299999999999</v>
      </c>
    </row>
    <row r="353" spans="1:25" x14ac:dyDescent="0.2">
      <c r="A353" s="79">
        <f t="shared" si="12"/>
        <v>42617</v>
      </c>
      <c r="B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2104.08</v>
      </c>
      <c r="C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2159.0899999999997</v>
      </c>
      <c r="D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2200.4799999999996</v>
      </c>
      <c r="E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2222.1899999999996</v>
      </c>
      <c r="F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2245.4299999999998</v>
      </c>
      <c r="G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2246.34</v>
      </c>
      <c r="H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2140.5099999999998</v>
      </c>
      <c r="I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1991.5</v>
      </c>
      <c r="J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1988.6599999999999</v>
      </c>
      <c r="K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2360.1799999999998</v>
      </c>
      <c r="L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2337.2199999999998</v>
      </c>
      <c r="M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2337.92</v>
      </c>
      <c r="N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2337.92</v>
      </c>
      <c r="O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2337.81</v>
      </c>
      <c r="P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2383.46</v>
      </c>
      <c r="Q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2383.91</v>
      </c>
      <c r="R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2383.9499999999998</v>
      </c>
      <c r="S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2316.7599999999998</v>
      </c>
      <c r="T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2212.1799999999998</v>
      </c>
      <c r="U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2111.06</v>
      </c>
      <c r="V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2125.31</v>
      </c>
      <c r="W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2186.0099999999998</v>
      </c>
      <c r="X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2338.59</v>
      </c>
      <c r="Y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2012.5099999999998</v>
      </c>
    </row>
    <row r="354" spans="1:25" x14ac:dyDescent="0.2">
      <c r="A354" s="79">
        <f t="shared" si="12"/>
        <v>42618</v>
      </c>
      <c r="B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2048.5099999999998</v>
      </c>
      <c r="C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2112.64</v>
      </c>
      <c r="D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2177.5199999999995</v>
      </c>
      <c r="E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2167.4299999999998</v>
      </c>
      <c r="F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2188</v>
      </c>
      <c r="G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2188.31</v>
      </c>
      <c r="H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2112.62</v>
      </c>
      <c r="I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2433.5699999999997</v>
      </c>
      <c r="J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2465.5099999999998</v>
      </c>
      <c r="K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2316.54</v>
      </c>
      <c r="L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2254.85</v>
      </c>
      <c r="M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2235.7599999999998</v>
      </c>
      <c r="N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2254.81</v>
      </c>
      <c r="O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2295.06</v>
      </c>
      <c r="P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2295.04</v>
      </c>
      <c r="Q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2218.23</v>
      </c>
      <c r="R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2202.41</v>
      </c>
      <c r="S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2195.06</v>
      </c>
      <c r="T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2131.5099999999998</v>
      </c>
      <c r="U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2036.5299999999997</v>
      </c>
      <c r="V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2107.2999999999997</v>
      </c>
      <c r="W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2167.5099999999998</v>
      </c>
      <c r="X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2251.7199999999998</v>
      </c>
      <c r="Y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1981.77</v>
      </c>
    </row>
    <row r="355" spans="1:25" x14ac:dyDescent="0.2">
      <c r="A355" s="79">
        <f t="shared" si="12"/>
        <v>42619</v>
      </c>
      <c r="B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2087.6899999999996</v>
      </c>
      <c r="C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2130.1899999999996</v>
      </c>
      <c r="D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2177.7599999999998</v>
      </c>
      <c r="E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2187.62</v>
      </c>
      <c r="F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2148.17</v>
      </c>
      <c r="G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2187.67</v>
      </c>
      <c r="H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2139.0699999999997</v>
      </c>
      <c r="I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2456.1499999999996</v>
      </c>
      <c r="J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2491.5099999999998</v>
      </c>
      <c r="K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2336.96</v>
      </c>
      <c r="L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2315.14</v>
      </c>
      <c r="M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2315.13</v>
      </c>
      <c r="N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2337.5</v>
      </c>
      <c r="O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2337.35</v>
      </c>
      <c r="P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2337.4899999999998</v>
      </c>
      <c r="Q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2233.6899999999996</v>
      </c>
      <c r="R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2277.34</v>
      </c>
      <c r="S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2304.98</v>
      </c>
      <c r="T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2234.12</v>
      </c>
      <c r="U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2035.04</v>
      </c>
      <c r="V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2078.4399999999996</v>
      </c>
      <c r="W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2149.92</v>
      </c>
      <c r="X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2201.06</v>
      </c>
      <c r="Y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1991.7099999999998</v>
      </c>
    </row>
    <row r="356" spans="1:25" x14ac:dyDescent="0.2">
      <c r="A356" s="79">
        <f t="shared" si="12"/>
        <v>42620</v>
      </c>
      <c r="B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2087.5899999999997</v>
      </c>
      <c r="C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2130.2199999999998</v>
      </c>
      <c r="D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2177.7599999999998</v>
      </c>
      <c r="E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2187.62</v>
      </c>
      <c r="F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2167.5</v>
      </c>
      <c r="G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2187.6799999999998</v>
      </c>
      <c r="H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2138.66</v>
      </c>
      <c r="I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2455.89</v>
      </c>
      <c r="J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2491.5</v>
      </c>
      <c r="K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2336.7699999999995</v>
      </c>
      <c r="L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2314.91</v>
      </c>
      <c r="M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2293.54</v>
      </c>
      <c r="N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2336.9499999999998</v>
      </c>
      <c r="O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2336.6899999999996</v>
      </c>
      <c r="P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2337.1099999999997</v>
      </c>
      <c r="Q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2217.2399999999998</v>
      </c>
      <c r="R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2201.6099999999997</v>
      </c>
      <c r="S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2233.9499999999998</v>
      </c>
      <c r="T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2171.89</v>
      </c>
      <c r="U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2024.4799999999998</v>
      </c>
      <c r="V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2078.5</v>
      </c>
      <c r="W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2149.87</v>
      </c>
      <c r="X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2200.8999999999996</v>
      </c>
      <c r="Y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1995.5299999999997</v>
      </c>
    </row>
    <row r="357" spans="1:25" x14ac:dyDescent="0.2">
      <c r="A357" s="79">
        <f t="shared" si="12"/>
        <v>42621</v>
      </c>
      <c r="B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2080.5199999999995</v>
      </c>
      <c r="C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2150.1499999999996</v>
      </c>
      <c r="D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2189.5099999999998</v>
      </c>
      <c r="E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2199.83</v>
      </c>
      <c r="F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2199.7699999999995</v>
      </c>
      <c r="G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2210.39</v>
      </c>
      <c r="H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2131.5699999999997</v>
      </c>
      <c r="I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2446.7799999999997</v>
      </c>
      <c r="J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2438.33</v>
      </c>
      <c r="K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2316.2599999999998</v>
      </c>
      <c r="L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2285.04</v>
      </c>
      <c r="M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2295.1</v>
      </c>
      <c r="N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2338.7399999999998</v>
      </c>
      <c r="O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2338.34</v>
      </c>
      <c r="P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2315.9799999999996</v>
      </c>
      <c r="Q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2217.91</v>
      </c>
      <c r="R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2218.1</v>
      </c>
      <c r="S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2234.56</v>
      </c>
      <c r="T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2131.0699999999997</v>
      </c>
      <c r="U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2015.1699999999998</v>
      </c>
      <c r="V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2066.08</v>
      </c>
      <c r="W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2151.1</v>
      </c>
      <c r="X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2218.29</v>
      </c>
      <c r="Y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1983.59</v>
      </c>
    </row>
    <row r="358" spans="1:25" x14ac:dyDescent="0.2">
      <c r="A358" s="79">
        <f t="shared" si="12"/>
        <v>42622</v>
      </c>
      <c r="B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2080.4899999999998</v>
      </c>
      <c r="C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2149.8199999999997</v>
      </c>
      <c r="D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2189.08</v>
      </c>
      <c r="E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2199.6</v>
      </c>
      <c r="F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2199.59</v>
      </c>
      <c r="G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2210.19</v>
      </c>
      <c r="H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2149.7799999999997</v>
      </c>
      <c r="I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2445.9299999999998</v>
      </c>
      <c r="J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2437.6299999999997</v>
      </c>
      <c r="K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2316.4699999999998</v>
      </c>
      <c r="L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2284.9499999999998</v>
      </c>
      <c r="M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2254.7399999999998</v>
      </c>
      <c r="N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2274.3399999999997</v>
      </c>
      <c r="O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2274.16</v>
      </c>
      <c r="P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2274.1799999999998</v>
      </c>
      <c r="Q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2202.2699999999995</v>
      </c>
      <c r="R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2218.77</v>
      </c>
      <c r="S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2252.12</v>
      </c>
      <c r="T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2172.6099999999997</v>
      </c>
      <c r="U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2015.5299999999997</v>
      </c>
      <c r="V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2066.4299999999998</v>
      </c>
      <c r="W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2151.3199999999997</v>
      </c>
      <c r="X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2218.5699999999997</v>
      </c>
      <c r="Y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1982.7999999999997</v>
      </c>
    </row>
    <row r="359" spans="1:25" x14ac:dyDescent="0.2">
      <c r="A359" s="79">
        <f t="shared" si="12"/>
        <v>42623</v>
      </c>
      <c r="B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2143.06</v>
      </c>
      <c r="C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2203.81</v>
      </c>
      <c r="D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2249.2599999999998</v>
      </c>
      <c r="E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2273.67</v>
      </c>
      <c r="F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2261.3199999999997</v>
      </c>
      <c r="G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2273.5</v>
      </c>
      <c r="H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2203.3399999999997</v>
      </c>
      <c r="I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2041.54</v>
      </c>
      <c r="J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1999.5899999999997</v>
      </c>
      <c r="K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2318.3999999999996</v>
      </c>
      <c r="L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2318.98</v>
      </c>
      <c r="M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2297.7799999999997</v>
      </c>
      <c r="N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2340.5499999999997</v>
      </c>
      <c r="O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2340.5699999999997</v>
      </c>
      <c r="P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2318.81</v>
      </c>
      <c r="Q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2374.98</v>
      </c>
      <c r="R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2374.92</v>
      </c>
      <c r="S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2411.6099999999997</v>
      </c>
      <c r="T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2179.4699999999998</v>
      </c>
      <c r="U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2019.4299999999998</v>
      </c>
      <c r="V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2025.1699999999998</v>
      </c>
      <c r="W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2085.37</v>
      </c>
      <c r="X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2221.4799999999996</v>
      </c>
      <c r="Y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1997.4299999999998</v>
      </c>
    </row>
    <row r="360" spans="1:25" x14ac:dyDescent="0.2">
      <c r="A360" s="79">
        <f t="shared" si="12"/>
        <v>42624</v>
      </c>
      <c r="B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2143.08</v>
      </c>
      <c r="C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2215.04</v>
      </c>
      <c r="D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2261.3199999999997</v>
      </c>
      <c r="E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2273.46</v>
      </c>
      <c r="F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2261.3199999999997</v>
      </c>
      <c r="G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2299.41</v>
      </c>
      <c r="H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2225.7999999999997</v>
      </c>
      <c r="I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2182.6999999999998</v>
      </c>
      <c r="J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2073.04</v>
      </c>
      <c r="K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2491.88</v>
      </c>
      <c r="L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2411.23</v>
      </c>
      <c r="M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2374.6499999999996</v>
      </c>
      <c r="N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2374.6099999999997</v>
      </c>
      <c r="O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2411.1499999999996</v>
      </c>
      <c r="P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2411.0299999999997</v>
      </c>
      <c r="Q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2374.9699999999998</v>
      </c>
      <c r="R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2375.31</v>
      </c>
      <c r="S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2411.9499999999998</v>
      </c>
      <c r="T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2155.6999999999998</v>
      </c>
      <c r="U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2036.0699999999997</v>
      </c>
      <c r="V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2048.64</v>
      </c>
      <c r="W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2120.0899999999997</v>
      </c>
      <c r="X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2268.9899999999998</v>
      </c>
      <c r="Y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1978.6899999999998</v>
      </c>
    </row>
    <row r="361" spans="1:25" x14ac:dyDescent="0.2">
      <c r="A361" s="79">
        <f t="shared" si="12"/>
        <v>42625</v>
      </c>
      <c r="B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2080.85</v>
      </c>
      <c r="C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2150.3599999999997</v>
      </c>
      <c r="D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2189.38</v>
      </c>
      <c r="E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2210.37</v>
      </c>
      <c r="F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2199.9299999999998</v>
      </c>
      <c r="G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2232.54</v>
      </c>
      <c r="H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2149.89</v>
      </c>
      <c r="I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2497.31</v>
      </c>
      <c r="J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2437</v>
      </c>
      <c r="K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2315.6999999999998</v>
      </c>
      <c r="L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2274.1899999999996</v>
      </c>
      <c r="M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2254.31</v>
      </c>
      <c r="N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2273.91</v>
      </c>
      <c r="O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2294.56</v>
      </c>
      <c r="P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2316.0899999999997</v>
      </c>
      <c r="Q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2218.6899999999996</v>
      </c>
      <c r="R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2252.0299999999997</v>
      </c>
      <c r="S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2297.2599999999998</v>
      </c>
      <c r="T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2187.4899999999998</v>
      </c>
      <c r="U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2024.8899999999999</v>
      </c>
      <c r="V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2079.54</v>
      </c>
      <c r="W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2166.7299999999996</v>
      </c>
      <c r="X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2234.8199999999997</v>
      </c>
      <c r="Y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1982.33</v>
      </c>
    </row>
    <row r="362" spans="1:25" x14ac:dyDescent="0.2">
      <c r="A362" s="79">
        <f t="shared" si="12"/>
        <v>42626</v>
      </c>
      <c r="B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2088.88</v>
      </c>
      <c r="C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2131.8399999999997</v>
      </c>
      <c r="D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2150.4499999999998</v>
      </c>
      <c r="E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2169.7299999999996</v>
      </c>
      <c r="F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2169.6</v>
      </c>
      <c r="G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2189.75</v>
      </c>
      <c r="H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2113.6799999999998</v>
      </c>
      <c r="I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2458.46</v>
      </c>
      <c r="J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2410.4799999999996</v>
      </c>
      <c r="K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2274.1099999999997</v>
      </c>
      <c r="L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2217.54</v>
      </c>
      <c r="M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2217.2399999999998</v>
      </c>
      <c r="N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2235.39</v>
      </c>
      <c r="O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2244.62</v>
      </c>
      <c r="P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2244.75</v>
      </c>
      <c r="Q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2202.73</v>
      </c>
      <c r="R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2202.8399999999997</v>
      </c>
      <c r="S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2235.2399999999998</v>
      </c>
      <c r="T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2080.75</v>
      </c>
      <c r="U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2005.3199999999997</v>
      </c>
      <c r="V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2053.9799999999996</v>
      </c>
      <c r="W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2135.27</v>
      </c>
      <c r="X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2186.91</v>
      </c>
      <c r="Y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2000.6399999999999</v>
      </c>
    </row>
    <row r="363" spans="1:25" x14ac:dyDescent="0.2">
      <c r="A363" s="79">
        <f t="shared" si="12"/>
        <v>42627</v>
      </c>
      <c r="B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2089.5499999999997</v>
      </c>
      <c r="C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2132.75</v>
      </c>
      <c r="D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2170.5099999999998</v>
      </c>
      <c r="E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2151.14</v>
      </c>
      <c r="F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2170.42</v>
      </c>
      <c r="G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2170.33</v>
      </c>
      <c r="H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2114.6499999999996</v>
      </c>
      <c r="I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2434.8599999999997</v>
      </c>
      <c r="J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2411.4299999999998</v>
      </c>
      <c r="K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2235.92</v>
      </c>
      <c r="L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2191.66</v>
      </c>
      <c r="M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2182.8000000000002</v>
      </c>
      <c r="N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2235.88</v>
      </c>
      <c r="O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2235.92</v>
      </c>
      <c r="P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2235.8599999999997</v>
      </c>
      <c r="Q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2173.02</v>
      </c>
      <c r="R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2187.92</v>
      </c>
      <c r="S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2235.96</v>
      </c>
      <c r="T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2105.77</v>
      </c>
      <c r="U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2015.96</v>
      </c>
      <c r="V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2079.66</v>
      </c>
      <c r="W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2166.67</v>
      </c>
      <c r="X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2218.23</v>
      </c>
      <c r="Y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1993.9699999999998</v>
      </c>
    </row>
    <row r="364" spans="1:25" x14ac:dyDescent="0.2">
      <c r="A364" s="79">
        <f t="shared" si="12"/>
        <v>42628</v>
      </c>
      <c r="B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2089.4399999999996</v>
      </c>
      <c r="C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2132.5299999999997</v>
      </c>
      <c r="D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2170.4499999999998</v>
      </c>
      <c r="E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2170.3199999999997</v>
      </c>
      <c r="F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2170.17</v>
      </c>
      <c r="G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2170.23</v>
      </c>
      <c r="H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2150.2999999999997</v>
      </c>
      <c r="I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2484.85</v>
      </c>
      <c r="J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2451.87</v>
      </c>
      <c r="K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2295.41</v>
      </c>
      <c r="L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2275.5</v>
      </c>
      <c r="M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2295.6999999999998</v>
      </c>
      <c r="N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2317.0899999999997</v>
      </c>
      <c r="O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2317.08</v>
      </c>
      <c r="P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2339.3399999999997</v>
      </c>
      <c r="Q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2235.52</v>
      </c>
      <c r="R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2235.5899999999997</v>
      </c>
      <c r="S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2279.1099999999997</v>
      </c>
      <c r="T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2105.87</v>
      </c>
      <c r="U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2016.1799999999998</v>
      </c>
      <c r="V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2080.1099999999997</v>
      </c>
      <c r="W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2166.9299999999998</v>
      </c>
      <c r="X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2218.23</v>
      </c>
      <c r="Y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2000.1</v>
      </c>
    </row>
    <row r="365" spans="1:25" x14ac:dyDescent="0.2">
      <c r="A365" s="79">
        <f t="shared" si="12"/>
        <v>42629</v>
      </c>
      <c r="B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2089.7199999999998</v>
      </c>
      <c r="C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2132.9399999999996</v>
      </c>
      <c r="D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2170.66</v>
      </c>
      <c r="E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2170.5</v>
      </c>
      <c r="F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2170.4699999999998</v>
      </c>
      <c r="G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2170.42</v>
      </c>
      <c r="H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2150.7999999999997</v>
      </c>
      <c r="I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2485.6499999999996</v>
      </c>
      <c r="J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2452.06</v>
      </c>
      <c r="K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2295.81</v>
      </c>
      <c r="L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2275.3999999999996</v>
      </c>
      <c r="M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2296.13</v>
      </c>
      <c r="N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2317.1</v>
      </c>
      <c r="O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2316.9899999999998</v>
      </c>
      <c r="P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2339.21</v>
      </c>
      <c r="Q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2235.1099999999997</v>
      </c>
      <c r="R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2235.0499999999997</v>
      </c>
      <c r="S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2279.06</v>
      </c>
      <c r="T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2105.7199999999998</v>
      </c>
      <c r="U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2016.5</v>
      </c>
      <c r="V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2080.2599999999998</v>
      </c>
      <c r="W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2167.89</v>
      </c>
      <c r="X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2219.2399999999998</v>
      </c>
      <c r="Y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1998.5099999999998</v>
      </c>
    </row>
    <row r="366" spans="1:25" x14ac:dyDescent="0.2">
      <c r="A366" s="79">
        <f t="shared" si="12"/>
        <v>42630</v>
      </c>
      <c r="B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2144.0299999999997</v>
      </c>
      <c r="C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2183.79</v>
      </c>
      <c r="D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2227.2399999999998</v>
      </c>
      <c r="E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2227.1099999999997</v>
      </c>
      <c r="F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2226.9699999999998</v>
      </c>
      <c r="G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2204.83</v>
      </c>
      <c r="H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2162.8199999999997</v>
      </c>
      <c r="I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2089.84</v>
      </c>
      <c r="J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1986.75</v>
      </c>
      <c r="K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2363.6899999999996</v>
      </c>
      <c r="L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2319.5099999999998</v>
      </c>
      <c r="M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2341.2999999999997</v>
      </c>
      <c r="N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2341.23</v>
      </c>
      <c r="O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2387.81</v>
      </c>
      <c r="P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2363.81</v>
      </c>
      <c r="Q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2363.96</v>
      </c>
      <c r="R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2376.1099999999997</v>
      </c>
      <c r="S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2298.6799999999998</v>
      </c>
      <c r="T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2085.8199999999997</v>
      </c>
      <c r="U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2020.7699999999998</v>
      </c>
      <c r="V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2037.1699999999998</v>
      </c>
      <c r="W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2099.4699999999998</v>
      </c>
      <c r="X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2240.81</v>
      </c>
      <c r="Y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1978.1699999999998</v>
      </c>
    </row>
    <row r="367" spans="1:25" x14ac:dyDescent="0.2">
      <c r="A367" s="79">
        <f t="shared" si="12"/>
        <v>42631</v>
      </c>
      <c r="B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2125.4899999999998</v>
      </c>
      <c r="C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2163.59</v>
      </c>
      <c r="D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2227.25</v>
      </c>
      <c r="E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2227.08</v>
      </c>
      <c r="F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2227.0499999999997</v>
      </c>
      <c r="G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2204.98</v>
      </c>
      <c r="H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2163.1899999999996</v>
      </c>
      <c r="I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2163.17</v>
      </c>
      <c r="J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2042.52</v>
      </c>
      <c r="K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2412.64</v>
      </c>
      <c r="L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2387.9299999999998</v>
      </c>
      <c r="M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2364.3599999999997</v>
      </c>
      <c r="N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2364.5</v>
      </c>
      <c r="O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2400.4499999999998</v>
      </c>
      <c r="P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2438.91</v>
      </c>
      <c r="Q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2438.1799999999998</v>
      </c>
      <c r="R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2438.2999999999997</v>
      </c>
      <c r="S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2412.6</v>
      </c>
      <c r="T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2126.6999999999998</v>
      </c>
      <c r="U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2015.1299999999999</v>
      </c>
      <c r="V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2037.2799999999997</v>
      </c>
      <c r="W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2099.58</v>
      </c>
      <c r="X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2240.8399999999997</v>
      </c>
      <c r="Y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1978.4599999999998</v>
      </c>
    </row>
    <row r="368" spans="1:25" x14ac:dyDescent="0.2">
      <c r="A368" s="79">
        <f t="shared" si="12"/>
        <v>42632</v>
      </c>
      <c r="B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2089.59</v>
      </c>
      <c r="C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2132.5699999999997</v>
      </c>
      <c r="D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2170.1899999999996</v>
      </c>
      <c r="E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2170.16</v>
      </c>
      <c r="F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2170.1799999999998</v>
      </c>
      <c r="G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2170.41</v>
      </c>
      <c r="H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2132.3000000000002</v>
      </c>
      <c r="I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2411.2199999999998</v>
      </c>
      <c r="J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2399.1799999999998</v>
      </c>
      <c r="K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2255.2599999999998</v>
      </c>
      <c r="L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2200.2599999999998</v>
      </c>
      <c r="M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2217.91</v>
      </c>
      <c r="N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2274.81</v>
      </c>
      <c r="O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2255.1499999999996</v>
      </c>
      <c r="P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2245.5699999999997</v>
      </c>
      <c r="Q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2195.08</v>
      </c>
      <c r="R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2202.71</v>
      </c>
      <c r="S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2179.9499999999998</v>
      </c>
      <c r="T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2080.81</v>
      </c>
      <c r="U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1986.9899999999998</v>
      </c>
      <c r="V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2054.7799999999997</v>
      </c>
      <c r="W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2121.7999999999997</v>
      </c>
      <c r="X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2173.02</v>
      </c>
      <c r="Y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1995.7799999999997</v>
      </c>
    </row>
    <row r="369" spans="1:25" x14ac:dyDescent="0.2">
      <c r="A369" s="79">
        <f t="shared" si="12"/>
        <v>42633</v>
      </c>
      <c r="B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2065.8999999999996</v>
      </c>
      <c r="C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2098.1799999999998</v>
      </c>
      <c r="D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2132.6999999999998</v>
      </c>
      <c r="E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2151.0699999999997</v>
      </c>
      <c r="F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2151.02</v>
      </c>
      <c r="G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2114.56</v>
      </c>
      <c r="H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2088.7599999999998</v>
      </c>
      <c r="I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2410.7199999999998</v>
      </c>
      <c r="J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2338.35</v>
      </c>
      <c r="K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2235.5899999999997</v>
      </c>
      <c r="L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2199.8199999999997</v>
      </c>
      <c r="M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2182.81</v>
      </c>
      <c r="N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2235.52</v>
      </c>
      <c r="O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2235.71</v>
      </c>
      <c r="P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2235.71</v>
      </c>
      <c r="Q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2187.1899999999996</v>
      </c>
      <c r="R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2202.5</v>
      </c>
      <c r="S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2195.0899999999997</v>
      </c>
      <c r="T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2046.86</v>
      </c>
      <c r="U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1977.75</v>
      </c>
      <c r="V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2030.7399999999998</v>
      </c>
      <c r="W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2093.4399999999996</v>
      </c>
      <c r="X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2144.5499999999997</v>
      </c>
      <c r="Y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2035.12</v>
      </c>
    </row>
    <row r="370" spans="1:25" x14ac:dyDescent="0.2">
      <c r="A370" s="79">
        <f t="shared" si="12"/>
        <v>42634</v>
      </c>
      <c r="B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2065.58</v>
      </c>
      <c r="C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2097.81</v>
      </c>
      <c r="D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2132.52</v>
      </c>
      <c r="E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2151.02</v>
      </c>
      <c r="F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2151</v>
      </c>
      <c r="G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2114.64</v>
      </c>
      <c r="H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2088.6999999999998</v>
      </c>
      <c r="I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2411.0299999999997</v>
      </c>
      <c r="J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2399.1799999999998</v>
      </c>
      <c r="K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2295.63</v>
      </c>
      <c r="L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2255.31</v>
      </c>
      <c r="M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2275.2399999999998</v>
      </c>
      <c r="N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2317.1899999999996</v>
      </c>
      <c r="O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2328.25</v>
      </c>
      <c r="P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2295.58</v>
      </c>
      <c r="Q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2243.5499999999997</v>
      </c>
      <c r="R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2287.98</v>
      </c>
      <c r="S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2252.88</v>
      </c>
      <c r="T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2081.37</v>
      </c>
      <c r="U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1978.1999999999998</v>
      </c>
      <c r="V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2030.8799999999999</v>
      </c>
      <c r="W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2107.41</v>
      </c>
      <c r="X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2172.9299999999998</v>
      </c>
      <c r="Y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2005.7599999999998</v>
      </c>
    </row>
    <row r="371" spans="1:25" x14ac:dyDescent="0.2">
      <c r="A371" s="79">
        <f t="shared" si="12"/>
        <v>42635</v>
      </c>
      <c r="B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2081.3999999999996</v>
      </c>
      <c r="C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2114.7599999999998</v>
      </c>
      <c r="D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2150.9499999999998</v>
      </c>
      <c r="E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2170.16</v>
      </c>
      <c r="F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2169.9299999999998</v>
      </c>
      <c r="G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2150.66</v>
      </c>
      <c r="H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2080.67</v>
      </c>
      <c r="I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2411.1899999999996</v>
      </c>
      <c r="J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2398.9299999999998</v>
      </c>
      <c r="K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2316.92</v>
      </c>
      <c r="L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2285.34</v>
      </c>
      <c r="M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2295.7599999999998</v>
      </c>
      <c r="N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2339.58</v>
      </c>
      <c r="O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2339.4299999999998</v>
      </c>
      <c r="P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2328.27</v>
      </c>
      <c r="Q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2227</v>
      </c>
      <c r="R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2235.21</v>
      </c>
      <c r="S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2235.33</v>
      </c>
      <c r="T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2047.21</v>
      </c>
      <c r="U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1978</v>
      </c>
      <c r="V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2030.5</v>
      </c>
      <c r="W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2107.1499999999996</v>
      </c>
      <c r="X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2172.6999999999998</v>
      </c>
      <c r="Y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2003.8399999999997</v>
      </c>
    </row>
    <row r="372" spans="1:25" x14ac:dyDescent="0.2">
      <c r="A372" s="79">
        <f t="shared" si="12"/>
        <v>42636</v>
      </c>
      <c r="B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2081.33</v>
      </c>
      <c r="C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2114.83</v>
      </c>
      <c r="D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2150.84</v>
      </c>
      <c r="E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2170.21</v>
      </c>
      <c r="F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2169.88</v>
      </c>
      <c r="G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2150.3399999999997</v>
      </c>
      <c r="H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2080.29</v>
      </c>
      <c r="I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2411.4399999999996</v>
      </c>
      <c r="J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2467.3599999999997</v>
      </c>
      <c r="K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2400.5</v>
      </c>
      <c r="L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2400.71</v>
      </c>
      <c r="M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2400.5</v>
      </c>
      <c r="N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2400.1799999999998</v>
      </c>
      <c r="O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2400.0699999999997</v>
      </c>
      <c r="P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2400.1299999999997</v>
      </c>
      <c r="Q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2227.2199999999998</v>
      </c>
      <c r="R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2203.33</v>
      </c>
      <c r="S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2158.87</v>
      </c>
      <c r="T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2006.1099999999997</v>
      </c>
      <c r="U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1978.0499999999997</v>
      </c>
      <c r="V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2030.35</v>
      </c>
      <c r="W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2106.7799999999997</v>
      </c>
      <c r="X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2172.5499999999997</v>
      </c>
      <c r="Y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2003.7499999999998</v>
      </c>
    </row>
    <row r="373" spans="1:25" x14ac:dyDescent="0.2">
      <c r="A373" s="79">
        <f t="shared" si="12"/>
        <v>42637</v>
      </c>
      <c r="B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2106.4299999999998</v>
      </c>
      <c r="C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2162.4499999999998</v>
      </c>
      <c r="D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2182.3599999999997</v>
      </c>
      <c r="E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2203.5</v>
      </c>
      <c r="F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2203.54</v>
      </c>
      <c r="G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2182.21</v>
      </c>
      <c r="H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2142.33</v>
      </c>
      <c r="I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2124.5299999999997</v>
      </c>
      <c r="J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2013.5699999999997</v>
      </c>
      <c r="K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2364.04</v>
      </c>
      <c r="L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2319.4899999999998</v>
      </c>
      <c r="M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2319.3999999999996</v>
      </c>
      <c r="N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2364.0299999999997</v>
      </c>
      <c r="O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2387.8599999999997</v>
      </c>
      <c r="P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2413.08</v>
      </c>
      <c r="Q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2412.62</v>
      </c>
      <c r="R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2438.66</v>
      </c>
      <c r="S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2223.4399999999996</v>
      </c>
      <c r="T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2014.77</v>
      </c>
      <c r="U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1988.6399999999999</v>
      </c>
      <c r="V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2014.7199999999998</v>
      </c>
      <c r="W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2086.0299999999997</v>
      </c>
      <c r="X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2204.58</v>
      </c>
      <c r="Y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1993.37</v>
      </c>
    </row>
    <row r="374" spans="1:25" x14ac:dyDescent="0.2">
      <c r="A374" s="79">
        <f t="shared" si="12"/>
        <v>42638</v>
      </c>
      <c r="B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2124.66</v>
      </c>
      <c r="C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2162.4699999999998</v>
      </c>
      <c r="D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2182.5899999999997</v>
      </c>
      <c r="E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2203.62</v>
      </c>
      <c r="F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2203.58</v>
      </c>
      <c r="G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2182.6499999999996</v>
      </c>
      <c r="H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2162.1999999999998</v>
      </c>
      <c r="I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2106.46</v>
      </c>
      <c r="J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2034.8199999999997</v>
      </c>
      <c r="K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2586.7399999999998</v>
      </c>
      <c r="L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2586.7600000000002</v>
      </c>
      <c r="M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2586.91</v>
      </c>
      <c r="N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2586.71</v>
      </c>
      <c r="O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2586.56</v>
      </c>
      <c r="P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2438.04</v>
      </c>
      <c r="Q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2438.0299999999997</v>
      </c>
      <c r="R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2239.98</v>
      </c>
      <c r="S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2156.2599999999998</v>
      </c>
      <c r="T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1982.83</v>
      </c>
      <c r="U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1980.6299999999999</v>
      </c>
      <c r="V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1993.4299999999998</v>
      </c>
      <c r="W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2048.33</v>
      </c>
      <c r="X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2140.7599999999998</v>
      </c>
      <c r="Y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2014.2999999999997</v>
      </c>
    </row>
    <row r="375" spans="1:25" x14ac:dyDescent="0.2">
      <c r="A375" s="79">
        <f t="shared" si="12"/>
        <v>42639</v>
      </c>
      <c r="B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2081.16</v>
      </c>
      <c r="C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2114.29</v>
      </c>
      <c r="D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2131.9799999999996</v>
      </c>
      <c r="E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2131.8999999999996</v>
      </c>
      <c r="F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2150.39</v>
      </c>
      <c r="G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2150.5099999999998</v>
      </c>
      <c r="H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2064.8999999999996</v>
      </c>
      <c r="I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2366.81</v>
      </c>
      <c r="J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2467.58</v>
      </c>
      <c r="K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2341.04</v>
      </c>
      <c r="L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2307.7199999999998</v>
      </c>
      <c r="M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2318.7599999999998</v>
      </c>
      <c r="N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2413.56</v>
      </c>
      <c r="O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2413.2399999999998</v>
      </c>
      <c r="P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2413.14</v>
      </c>
      <c r="Q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2307.2399999999998</v>
      </c>
      <c r="R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2203.56</v>
      </c>
      <c r="S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2047.37</v>
      </c>
      <c r="T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1985.6899999999998</v>
      </c>
      <c r="U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2012.6599999999999</v>
      </c>
      <c r="V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1997.31</v>
      </c>
      <c r="W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2054.5699999999997</v>
      </c>
      <c r="X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2092.91</v>
      </c>
      <c r="Y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2023.5199999999998</v>
      </c>
    </row>
    <row r="376" spans="1:25" x14ac:dyDescent="0.2">
      <c r="A376" s="79">
        <f t="shared" si="12"/>
        <v>42640</v>
      </c>
      <c r="B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2067.1499999999996</v>
      </c>
      <c r="C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2098.63</v>
      </c>
      <c r="D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2115.1999999999998</v>
      </c>
      <c r="E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2115.1099999999997</v>
      </c>
      <c r="F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2133.4799999999996</v>
      </c>
      <c r="G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2133.2199999999998</v>
      </c>
      <c r="H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2051.02</v>
      </c>
      <c r="I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2347.1799999999998</v>
      </c>
      <c r="J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2440.2299999999996</v>
      </c>
      <c r="K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2176.25</v>
      </c>
      <c r="L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2152.2799999999997</v>
      </c>
      <c r="M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2160.3399999999997</v>
      </c>
      <c r="N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2184.2799999999997</v>
      </c>
      <c r="O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2184.13</v>
      </c>
      <c r="P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2151.5499999999997</v>
      </c>
      <c r="Q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2105.6899999999996</v>
      </c>
      <c r="R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2087.7599999999998</v>
      </c>
      <c r="S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2037.4599999999998</v>
      </c>
      <c r="T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1993.1099999999997</v>
      </c>
      <c r="U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1986.1699999999998</v>
      </c>
      <c r="V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1987.3799999999999</v>
      </c>
      <c r="W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2049.85</v>
      </c>
      <c r="X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2119</v>
      </c>
      <c r="Y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2030.6899999999998</v>
      </c>
    </row>
    <row r="377" spans="1:25" x14ac:dyDescent="0.2">
      <c r="A377" s="79">
        <f t="shared" si="12"/>
        <v>42641</v>
      </c>
      <c r="B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2009.2099999999998</v>
      </c>
      <c r="C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1982.3399999999997</v>
      </c>
      <c r="D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2014.6999999999998</v>
      </c>
      <c r="E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2035.5699999999997</v>
      </c>
      <c r="F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2035.8399999999997</v>
      </c>
      <c r="G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2014.83</v>
      </c>
      <c r="H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1994.6399999999999</v>
      </c>
      <c r="I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2195.8999999999996</v>
      </c>
      <c r="J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2167.5099999999998</v>
      </c>
      <c r="K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2067.31</v>
      </c>
      <c r="L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2054.5099999999998</v>
      </c>
      <c r="M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2073.7799999999997</v>
      </c>
      <c r="N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2114.54</v>
      </c>
      <c r="O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2136.7199999999998</v>
      </c>
      <c r="P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2136.71</v>
      </c>
      <c r="Q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2118.71</v>
      </c>
      <c r="R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2118.9299999999998</v>
      </c>
      <c r="S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2065.3599999999997</v>
      </c>
      <c r="T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2049.4399999999996</v>
      </c>
      <c r="U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2098.1899999999996</v>
      </c>
      <c r="V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2058.7199999999998</v>
      </c>
      <c r="W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1992.8999999999999</v>
      </c>
      <c r="X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2036.5099999999998</v>
      </c>
      <c r="Y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2157.0499999999997</v>
      </c>
    </row>
    <row r="378" spans="1:25" x14ac:dyDescent="0.2">
      <c r="A378" s="79">
        <f t="shared" si="12"/>
        <v>42642</v>
      </c>
      <c r="B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1996.12</v>
      </c>
      <c r="C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1983.29</v>
      </c>
      <c r="D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2007.5699999999997</v>
      </c>
      <c r="E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2020.9899999999998</v>
      </c>
      <c r="F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2021.2199999999998</v>
      </c>
      <c r="G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1994.83</v>
      </c>
      <c r="H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1991.85</v>
      </c>
      <c r="I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2235.2999999999997</v>
      </c>
      <c r="J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2200.7199999999998</v>
      </c>
      <c r="K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2079.91</v>
      </c>
      <c r="L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2086.4799999999996</v>
      </c>
      <c r="M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2086.4499999999998</v>
      </c>
      <c r="N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2120.8999999999996</v>
      </c>
      <c r="O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2135.79</v>
      </c>
      <c r="P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2136.31</v>
      </c>
      <c r="Q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2093.3599999999997</v>
      </c>
      <c r="R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2093.7599999999998</v>
      </c>
      <c r="S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2006.9699999999998</v>
      </c>
      <c r="T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2098.3199999999997</v>
      </c>
      <c r="U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2076.6799999999998</v>
      </c>
      <c r="V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2029.3799999999999</v>
      </c>
      <c r="W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2010.29</v>
      </c>
      <c r="X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2015.4499999999998</v>
      </c>
      <c r="Y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2101.2299999999996</v>
      </c>
    </row>
    <row r="379" spans="1:25" x14ac:dyDescent="0.2">
      <c r="A379" s="79">
        <f t="shared" si="12"/>
        <v>42643</v>
      </c>
      <c r="B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1995.4799999999998</v>
      </c>
      <c r="C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2007.6099999999997</v>
      </c>
      <c r="D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2035.4199999999998</v>
      </c>
      <c r="E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2050.12</v>
      </c>
      <c r="F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2050.3399999999997</v>
      </c>
      <c r="G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2021.4399999999998</v>
      </c>
      <c r="H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1983.4299999999998</v>
      </c>
      <c r="I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2252.33</v>
      </c>
      <c r="J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2237.3599999999997</v>
      </c>
      <c r="K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2136.6</v>
      </c>
      <c r="L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2107.41</v>
      </c>
      <c r="M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2107.2999999999997</v>
      </c>
      <c r="N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2107.1899999999996</v>
      </c>
      <c r="O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2121.58</v>
      </c>
      <c r="P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2093.2599999999998</v>
      </c>
      <c r="Q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2015.3599999999997</v>
      </c>
      <c r="R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1986.4799999999998</v>
      </c>
      <c r="S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2010.5299999999997</v>
      </c>
      <c r="T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2101.1499999999996</v>
      </c>
      <c r="U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2102.96</v>
      </c>
      <c r="V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2038.6799999999998</v>
      </c>
      <c r="W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1993.98</v>
      </c>
      <c r="X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2036.0099999999998</v>
      </c>
      <c r="Y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2127.77</v>
      </c>
    </row>
    <row r="380" spans="1:25" hidden="1" x14ac:dyDescent="0.2">
      <c r="A380" s="79">
        <f t="shared" si="12"/>
        <v>42644</v>
      </c>
      <c r="B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C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D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E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F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G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H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I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J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K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L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M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N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O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P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Q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R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S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T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U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V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W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X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Y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</row>
    <row r="381" spans="1:25" ht="12.75" customHeight="1" x14ac:dyDescent="0.25">
      <c r="A381" s="93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5"/>
    </row>
    <row r="382" spans="1:25" x14ac:dyDescent="0.25">
      <c r="A382" s="87" t="s">
        <v>151</v>
      </c>
      <c r="B382" s="78"/>
      <c r="C382" s="78"/>
      <c r="D382" s="78"/>
    </row>
    <row r="383" spans="1:25" ht="12.75" x14ac:dyDescent="0.2">
      <c r="A383" s="167" t="s">
        <v>48</v>
      </c>
      <c r="B383" s="170" t="s">
        <v>121</v>
      </c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1"/>
      <c r="U383" s="171"/>
      <c r="V383" s="171"/>
      <c r="W383" s="171"/>
      <c r="X383" s="171"/>
      <c r="Y383" s="172"/>
    </row>
    <row r="384" spans="1:25" ht="12.75" x14ac:dyDescent="0.2">
      <c r="A384" s="168"/>
      <c r="B384" s="173"/>
      <c r="C384" s="174"/>
      <c r="D384" s="174"/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5"/>
    </row>
    <row r="385" spans="1:27" ht="12.75" customHeight="1" x14ac:dyDescent="0.2">
      <c r="A385" s="168"/>
      <c r="B385" s="176" t="s">
        <v>122</v>
      </c>
      <c r="C385" s="165" t="s">
        <v>123</v>
      </c>
      <c r="D385" s="165" t="s">
        <v>124</v>
      </c>
      <c r="E385" s="165" t="s">
        <v>125</v>
      </c>
      <c r="F385" s="165" t="s">
        <v>126</v>
      </c>
      <c r="G385" s="165" t="s">
        <v>127</v>
      </c>
      <c r="H385" s="165" t="s">
        <v>128</v>
      </c>
      <c r="I385" s="165" t="s">
        <v>129</v>
      </c>
      <c r="J385" s="165" t="s">
        <v>130</v>
      </c>
      <c r="K385" s="165" t="s">
        <v>131</v>
      </c>
      <c r="L385" s="165" t="s">
        <v>132</v>
      </c>
      <c r="M385" s="165" t="s">
        <v>133</v>
      </c>
      <c r="N385" s="178" t="s">
        <v>134</v>
      </c>
      <c r="O385" s="165" t="s">
        <v>135</v>
      </c>
      <c r="P385" s="165" t="s">
        <v>136</v>
      </c>
      <c r="Q385" s="165" t="s">
        <v>137</v>
      </c>
      <c r="R385" s="165" t="s">
        <v>138</v>
      </c>
      <c r="S385" s="165" t="s">
        <v>139</v>
      </c>
      <c r="T385" s="165" t="s">
        <v>140</v>
      </c>
      <c r="U385" s="165" t="s">
        <v>141</v>
      </c>
      <c r="V385" s="165" t="s">
        <v>142</v>
      </c>
      <c r="W385" s="165" t="s">
        <v>143</v>
      </c>
      <c r="X385" s="165" t="s">
        <v>144</v>
      </c>
      <c r="Y385" s="165" t="s">
        <v>145</v>
      </c>
    </row>
    <row r="386" spans="1:27" ht="11.25" customHeight="1" x14ac:dyDescent="0.2">
      <c r="A386" s="169"/>
      <c r="B386" s="177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79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</row>
    <row r="387" spans="1:27" ht="15.75" customHeight="1" x14ac:dyDescent="0.2">
      <c r="A387" s="79">
        <f>A350</f>
        <v>42614</v>
      </c>
      <c r="B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2014.4599999999998</v>
      </c>
      <c r="C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2073.6299999999997</v>
      </c>
      <c r="D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2143.66</v>
      </c>
      <c r="E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2162.98</v>
      </c>
      <c r="F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2183.1799999999998</v>
      </c>
      <c r="G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2203.75</v>
      </c>
      <c r="H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2143.4699999999998</v>
      </c>
      <c r="I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2500.63</v>
      </c>
      <c r="J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2429.46</v>
      </c>
      <c r="K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2254.6899999999996</v>
      </c>
      <c r="L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2207.33</v>
      </c>
      <c r="M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2207.5899999999997</v>
      </c>
      <c r="N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2208.0499999999997</v>
      </c>
      <c r="O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2208.4399999999996</v>
      </c>
      <c r="P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2208.64</v>
      </c>
      <c r="Q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2133.79</v>
      </c>
      <c r="R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2134.0099999999998</v>
      </c>
      <c r="S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2169.25</v>
      </c>
      <c r="T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2163.3399999999997</v>
      </c>
      <c r="U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2031.1799999999998</v>
      </c>
      <c r="V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2057.39</v>
      </c>
      <c r="W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2111.13</v>
      </c>
      <c r="X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2147.08</v>
      </c>
      <c r="Y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1983.0099999999998</v>
      </c>
      <c r="AA387" s="80"/>
    </row>
    <row r="388" spans="1:27" x14ac:dyDescent="0.2">
      <c r="A388" s="79">
        <f>A387+1</f>
        <v>42615</v>
      </c>
      <c r="B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2027.58</v>
      </c>
      <c r="C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2089.96</v>
      </c>
      <c r="D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2153.1</v>
      </c>
      <c r="E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2124.7399999999998</v>
      </c>
      <c r="F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2162.5500000000002</v>
      </c>
      <c r="G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2204.21</v>
      </c>
      <c r="H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2143.6499999999996</v>
      </c>
      <c r="I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2500.5699999999997</v>
      </c>
      <c r="J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2429.7799999999997</v>
      </c>
      <c r="K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2255.79</v>
      </c>
      <c r="L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2227.48</v>
      </c>
      <c r="M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2228.3399999999997</v>
      </c>
      <c r="N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2227.6899999999996</v>
      </c>
      <c r="O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2227.41</v>
      </c>
      <c r="P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2227.5499999999997</v>
      </c>
      <c r="Q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2148.1899999999996</v>
      </c>
      <c r="R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2148.34</v>
      </c>
      <c r="S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2169.8999999999996</v>
      </c>
      <c r="T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2163.1</v>
      </c>
      <c r="U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2016.54</v>
      </c>
      <c r="V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2058.2599999999998</v>
      </c>
      <c r="W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2119.3199999999997</v>
      </c>
      <c r="X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2176.91</v>
      </c>
      <c r="Y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1983.7599999999998</v>
      </c>
    </row>
    <row r="389" spans="1:27" x14ac:dyDescent="0.2">
      <c r="A389" s="79">
        <f t="shared" ref="A389:A417" si="13">A388+1</f>
        <v>42616</v>
      </c>
      <c r="B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2081.96</v>
      </c>
      <c r="C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2136.12</v>
      </c>
      <c r="D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2175.5</v>
      </c>
      <c r="E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2196.96</v>
      </c>
      <c r="F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2219.63</v>
      </c>
      <c r="G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2220.38</v>
      </c>
      <c r="H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2118.16</v>
      </c>
      <c r="I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1973.1399999999999</v>
      </c>
      <c r="J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1990.4699999999998</v>
      </c>
      <c r="K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2278.0299999999997</v>
      </c>
      <c r="L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2288.54</v>
      </c>
      <c r="M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2289.2599999999998</v>
      </c>
      <c r="N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2288</v>
      </c>
      <c r="O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2287.92</v>
      </c>
      <c r="P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2288.13</v>
      </c>
      <c r="Q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2288.09</v>
      </c>
      <c r="R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2288.34</v>
      </c>
      <c r="S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2249.08</v>
      </c>
      <c r="T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2178.8399999999997</v>
      </c>
      <c r="U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2076.02</v>
      </c>
      <c r="V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2050.64</v>
      </c>
      <c r="W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2130.7999999999997</v>
      </c>
      <c r="X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2287.7599999999998</v>
      </c>
      <c r="Y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1960.27</v>
      </c>
    </row>
    <row r="390" spans="1:27" x14ac:dyDescent="0.2">
      <c r="A390" s="79">
        <f t="shared" si="13"/>
        <v>42617</v>
      </c>
      <c r="B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2083.31</v>
      </c>
      <c r="C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2136.63</v>
      </c>
      <c r="D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2176.75</v>
      </c>
      <c r="E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2197.7799999999997</v>
      </c>
      <c r="F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2220.31</v>
      </c>
      <c r="G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2221.1899999999996</v>
      </c>
      <c r="H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2118.62</v>
      </c>
      <c r="I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1974.1999999999998</v>
      </c>
      <c r="J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1971.4499999999998</v>
      </c>
      <c r="K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2331.5299999999997</v>
      </c>
      <c r="L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2309.2799999999997</v>
      </c>
      <c r="M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2309.9499999999998</v>
      </c>
      <c r="N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2309.9499999999998</v>
      </c>
      <c r="O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2309.8399999999997</v>
      </c>
      <c r="P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2354.09</v>
      </c>
      <c r="Q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2354.5299999999997</v>
      </c>
      <c r="R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2354.56</v>
      </c>
      <c r="S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2289.4399999999996</v>
      </c>
      <c r="T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2188.0899999999997</v>
      </c>
      <c r="U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2090.08</v>
      </c>
      <c r="V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2103.88</v>
      </c>
      <c r="W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2162.7199999999998</v>
      </c>
      <c r="X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2310.6</v>
      </c>
      <c r="Y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1994.56</v>
      </c>
    </row>
    <row r="391" spans="1:27" x14ac:dyDescent="0.2">
      <c r="A391" s="79">
        <f t="shared" si="13"/>
        <v>42618</v>
      </c>
      <c r="B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2029.4599999999998</v>
      </c>
      <c r="C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2091.6099999999997</v>
      </c>
      <c r="D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2154.4899999999998</v>
      </c>
      <c r="E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2144.71</v>
      </c>
      <c r="F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2164.6499999999996</v>
      </c>
      <c r="G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2164.9499999999998</v>
      </c>
      <c r="H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2091.5899999999997</v>
      </c>
      <c r="I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2402.6499999999996</v>
      </c>
      <c r="J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2433.6099999999997</v>
      </c>
      <c r="K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2289.2299999999996</v>
      </c>
      <c r="L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2229.4399999999996</v>
      </c>
      <c r="M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2210.9399999999996</v>
      </c>
      <c r="N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2229.3999999999996</v>
      </c>
      <c r="O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2268.41</v>
      </c>
      <c r="P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2268.39</v>
      </c>
      <c r="Q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2193.94</v>
      </c>
      <c r="R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2178.6099999999997</v>
      </c>
      <c r="S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2171.4899999999998</v>
      </c>
      <c r="T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2109.8999999999996</v>
      </c>
      <c r="U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2017.85</v>
      </c>
      <c r="V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2086.4299999999998</v>
      </c>
      <c r="W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2144.79</v>
      </c>
      <c r="X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2226.41</v>
      </c>
      <c r="Y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1964.77</v>
      </c>
    </row>
    <row r="392" spans="1:27" x14ac:dyDescent="0.2">
      <c r="A392" s="79">
        <f t="shared" si="13"/>
        <v>42619</v>
      </c>
      <c r="B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2067.4299999999998</v>
      </c>
      <c r="C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2108.62</v>
      </c>
      <c r="D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2154.7199999999998</v>
      </c>
      <c r="E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2164.2799999999997</v>
      </c>
      <c r="F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2126.0499999999997</v>
      </c>
      <c r="G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2164.3199999999997</v>
      </c>
      <c r="H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2117.23</v>
      </c>
      <c r="I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2424.5299999999997</v>
      </c>
      <c r="J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2458.81</v>
      </c>
      <c r="K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2309.02</v>
      </c>
      <c r="L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2287.87</v>
      </c>
      <c r="M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2287.8599999999997</v>
      </c>
      <c r="N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2309.54</v>
      </c>
      <c r="O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2309.39</v>
      </c>
      <c r="P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2309.5299999999997</v>
      </c>
      <c r="Q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2208.9299999999998</v>
      </c>
      <c r="R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2251.2399999999998</v>
      </c>
      <c r="S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2278.0299999999997</v>
      </c>
      <c r="T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2209.35</v>
      </c>
      <c r="U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2016.3999999999999</v>
      </c>
      <c r="V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2058.46</v>
      </c>
      <c r="W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2127.7399999999998</v>
      </c>
      <c r="X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2177.3000000000002</v>
      </c>
      <c r="Y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1974.3999999999999</v>
      </c>
    </row>
    <row r="393" spans="1:27" x14ac:dyDescent="0.2">
      <c r="A393" s="79">
        <f t="shared" si="13"/>
        <v>42620</v>
      </c>
      <c r="B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2067.3399999999997</v>
      </c>
      <c r="C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2108.6499999999996</v>
      </c>
      <c r="D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2154.7199999999998</v>
      </c>
      <c r="E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2164.2799999999997</v>
      </c>
      <c r="F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2144.7799999999997</v>
      </c>
      <c r="G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2164.33</v>
      </c>
      <c r="H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2116.83</v>
      </c>
      <c r="I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2424.29</v>
      </c>
      <c r="J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2458.8000000000002</v>
      </c>
      <c r="K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2308.8399999999997</v>
      </c>
      <c r="L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2287.6499999999996</v>
      </c>
      <c r="M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2266.9299999999998</v>
      </c>
      <c r="N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2309.0099999999998</v>
      </c>
      <c r="O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2308.7599999999998</v>
      </c>
      <c r="P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2309.17</v>
      </c>
      <c r="Q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2192.9899999999998</v>
      </c>
      <c r="R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2177.84</v>
      </c>
      <c r="S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2209.1899999999996</v>
      </c>
      <c r="T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2149.04</v>
      </c>
      <c r="U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2006.1699999999998</v>
      </c>
      <c r="V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2058.52</v>
      </c>
      <c r="W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2127.69</v>
      </c>
      <c r="X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2177.1499999999996</v>
      </c>
      <c r="Y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1978.1</v>
      </c>
    </row>
    <row r="394" spans="1:27" x14ac:dyDescent="0.2">
      <c r="A394" s="79">
        <f t="shared" si="13"/>
        <v>42621</v>
      </c>
      <c r="B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2060.4799999999996</v>
      </c>
      <c r="C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2127.9699999999998</v>
      </c>
      <c r="D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2166.12</v>
      </c>
      <c r="E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2176.1099999999997</v>
      </c>
      <c r="F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2176.06</v>
      </c>
      <c r="G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2186.35</v>
      </c>
      <c r="H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2109.96</v>
      </c>
      <c r="I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2415.46</v>
      </c>
      <c r="J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2407.2599999999998</v>
      </c>
      <c r="K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2288.96</v>
      </c>
      <c r="L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2258.6999999999998</v>
      </c>
      <c r="M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2268.4499999999998</v>
      </c>
      <c r="N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2310.75</v>
      </c>
      <c r="O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2310.3599999999997</v>
      </c>
      <c r="P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2288.6899999999996</v>
      </c>
      <c r="Q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2193.6299999999997</v>
      </c>
      <c r="R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2193.83</v>
      </c>
      <c r="S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2209.7799999999997</v>
      </c>
      <c r="T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2109.4699999999998</v>
      </c>
      <c r="U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1997.1399999999999</v>
      </c>
      <c r="V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2046.48</v>
      </c>
      <c r="W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2128.8799999999997</v>
      </c>
      <c r="X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2194.0099999999998</v>
      </c>
      <c r="Y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1966.54</v>
      </c>
    </row>
    <row r="395" spans="1:27" x14ac:dyDescent="0.2">
      <c r="A395" s="79">
        <f t="shared" si="13"/>
        <v>42622</v>
      </c>
      <c r="B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2060.4499999999998</v>
      </c>
      <c r="C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2127.6499999999996</v>
      </c>
      <c r="D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2165.6999999999998</v>
      </c>
      <c r="E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2175.89</v>
      </c>
      <c r="F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2175.88</v>
      </c>
      <c r="G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2186.1499999999996</v>
      </c>
      <c r="H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2127.6</v>
      </c>
      <c r="I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2414.6299999999997</v>
      </c>
      <c r="J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2406.5899999999997</v>
      </c>
      <c r="K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2289.16</v>
      </c>
      <c r="L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2258.6099999999997</v>
      </c>
      <c r="M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2229.33</v>
      </c>
      <c r="N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2248.33</v>
      </c>
      <c r="O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2248.1499999999996</v>
      </c>
      <c r="P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2248.17</v>
      </c>
      <c r="Q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2178.4699999999998</v>
      </c>
      <c r="R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2194.4699999999998</v>
      </c>
      <c r="S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2226.79</v>
      </c>
      <c r="T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2149.73</v>
      </c>
      <c r="U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1997.4899999999998</v>
      </c>
      <c r="V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2046.8199999999997</v>
      </c>
      <c r="W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2129.0899999999997</v>
      </c>
      <c r="X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2194.2799999999997</v>
      </c>
      <c r="Y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1965.77</v>
      </c>
    </row>
    <row r="396" spans="1:27" x14ac:dyDescent="0.2">
      <c r="A396" s="79">
        <f t="shared" si="13"/>
        <v>42623</v>
      </c>
      <c r="B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2121.0899999999997</v>
      </c>
      <c r="C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2179.9799999999996</v>
      </c>
      <c r="D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2224.02</v>
      </c>
      <c r="E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2247.6799999999998</v>
      </c>
      <c r="F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2235.71</v>
      </c>
      <c r="G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2247.52</v>
      </c>
      <c r="H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2179.5099999999998</v>
      </c>
      <c r="I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2022.6999999999998</v>
      </c>
      <c r="J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1982.04</v>
      </c>
      <c r="K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2291.0299999999997</v>
      </c>
      <c r="L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2291.6</v>
      </c>
      <c r="M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2271.04</v>
      </c>
      <c r="N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2312.4899999999998</v>
      </c>
      <c r="O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2312.52</v>
      </c>
      <c r="P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2291.4299999999998</v>
      </c>
      <c r="Q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2345.87</v>
      </c>
      <c r="R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2345.81</v>
      </c>
      <c r="S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2381.37</v>
      </c>
      <c r="T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2156.39</v>
      </c>
      <c r="U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2001.27</v>
      </c>
      <c r="V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2006.83</v>
      </c>
      <c r="W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2065.1799999999998</v>
      </c>
      <c r="X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2197.1</v>
      </c>
      <c r="Y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1979.9499999999998</v>
      </c>
    </row>
    <row r="397" spans="1:27" x14ac:dyDescent="0.2">
      <c r="A397" s="79">
        <f t="shared" si="13"/>
        <v>42624</v>
      </c>
      <c r="B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2121.1099999999997</v>
      </c>
      <c r="C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2190.85</v>
      </c>
      <c r="D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2235.71</v>
      </c>
      <c r="E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2247.4699999999998</v>
      </c>
      <c r="F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2235.71</v>
      </c>
      <c r="G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2272.6299999999997</v>
      </c>
      <c r="H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2201.2799999999997</v>
      </c>
      <c r="I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2159.5099999999998</v>
      </c>
      <c r="J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2053.2299999999996</v>
      </c>
      <c r="K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2459.16</v>
      </c>
      <c r="L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2381</v>
      </c>
      <c r="M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2345.5499999999997</v>
      </c>
      <c r="N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2345.5099999999998</v>
      </c>
      <c r="O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2380.9299999999998</v>
      </c>
      <c r="P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2380.81</v>
      </c>
      <c r="Q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2345.8599999999997</v>
      </c>
      <c r="R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2346.1899999999996</v>
      </c>
      <c r="S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2381.6999999999998</v>
      </c>
      <c r="T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2133.34</v>
      </c>
      <c r="U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2017.3999999999999</v>
      </c>
      <c r="V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2029.58</v>
      </c>
      <c r="W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2098.83</v>
      </c>
      <c r="X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2243.14</v>
      </c>
      <c r="Y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1961.79</v>
      </c>
    </row>
    <row r="398" spans="1:27" x14ac:dyDescent="0.2">
      <c r="A398" s="79">
        <f t="shared" si="13"/>
        <v>42625</v>
      </c>
      <c r="B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2060.7999999999997</v>
      </c>
      <c r="C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2128.17</v>
      </c>
      <c r="D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2165.9899999999998</v>
      </c>
      <c r="E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2186.33</v>
      </c>
      <c r="F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2176.21</v>
      </c>
      <c r="G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2207.81</v>
      </c>
      <c r="H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2127.71</v>
      </c>
      <c r="I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2464.4299999999998</v>
      </c>
      <c r="J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2405.98</v>
      </c>
      <c r="K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2288.41</v>
      </c>
      <c r="L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2248.1799999999998</v>
      </c>
      <c r="M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2228.92</v>
      </c>
      <c r="N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2247.91</v>
      </c>
      <c r="O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2267.92</v>
      </c>
      <c r="P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2288.7999999999997</v>
      </c>
      <c r="Q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2194.39</v>
      </c>
      <c r="R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2226.71</v>
      </c>
      <c r="S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2270.54</v>
      </c>
      <c r="T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2164.1499999999996</v>
      </c>
      <c r="U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2006.56</v>
      </c>
      <c r="V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2059.5299999999997</v>
      </c>
      <c r="W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2144.04</v>
      </c>
      <c r="X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2210.02</v>
      </c>
      <c r="Y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1965.3199999999997</v>
      </c>
    </row>
    <row r="399" spans="1:27" x14ac:dyDescent="0.2">
      <c r="A399" s="79">
        <f t="shared" si="13"/>
        <v>42626</v>
      </c>
      <c r="B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2068.58</v>
      </c>
      <c r="C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2110.21</v>
      </c>
      <c r="D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2128.2599999999998</v>
      </c>
      <c r="E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2146.9499999999998</v>
      </c>
      <c r="F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2146.8199999999997</v>
      </c>
      <c r="G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2166.34</v>
      </c>
      <c r="H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2092.62</v>
      </c>
      <c r="I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2426.7799999999997</v>
      </c>
      <c r="J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2380.27</v>
      </c>
      <c r="K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2248.1099999999997</v>
      </c>
      <c r="L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2193.2799999999997</v>
      </c>
      <c r="M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2192.9899999999998</v>
      </c>
      <c r="N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2210.58</v>
      </c>
      <c r="O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2219.5299999999997</v>
      </c>
      <c r="P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2219.6499999999996</v>
      </c>
      <c r="Q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2178.92</v>
      </c>
      <c r="R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2179.0299999999997</v>
      </c>
      <c r="S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2210.4299999999998</v>
      </c>
      <c r="T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2060.71</v>
      </c>
      <c r="U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1987.6</v>
      </c>
      <c r="V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2034.7599999999998</v>
      </c>
      <c r="W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2113.54</v>
      </c>
      <c r="X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2163.5899999999997</v>
      </c>
      <c r="Y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1983.06</v>
      </c>
    </row>
    <row r="400" spans="1:27" x14ac:dyDescent="0.2">
      <c r="A400" s="79">
        <f t="shared" si="13"/>
        <v>42627</v>
      </c>
      <c r="B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2069.23</v>
      </c>
      <c r="C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2111.1</v>
      </c>
      <c r="D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2147.6999999999998</v>
      </c>
      <c r="E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2128.92</v>
      </c>
      <c r="F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2147.6099999999997</v>
      </c>
      <c r="G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2147.5199999999995</v>
      </c>
      <c r="H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2093.5499999999997</v>
      </c>
      <c r="I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2403.8999999999996</v>
      </c>
      <c r="J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2381.1899999999996</v>
      </c>
      <c r="K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2211.1</v>
      </c>
      <c r="L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2168.1999999999998</v>
      </c>
      <c r="M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2159.6</v>
      </c>
      <c r="N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2211.0499999999997</v>
      </c>
      <c r="O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2211.1</v>
      </c>
      <c r="P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2211.0299999999997</v>
      </c>
      <c r="Q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2150.13</v>
      </c>
      <c r="R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2164.5699999999997</v>
      </c>
      <c r="S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2211.13</v>
      </c>
      <c r="T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2084.9499999999998</v>
      </c>
      <c r="U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1997.9099999999999</v>
      </c>
      <c r="V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2059.64</v>
      </c>
      <c r="W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2143.9699999999998</v>
      </c>
      <c r="X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2193.94</v>
      </c>
      <c r="Y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1976.5899999999997</v>
      </c>
    </row>
    <row r="401" spans="1:25" x14ac:dyDescent="0.2">
      <c r="A401" s="79">
        <f t="shared" si="13"/>
        <v>42628</v>
      </c>
      <c r="B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2069.13</v>
      </c>
      <c r="C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2110.89</v>
      </c>
      <c r="D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2147.64</v>
      </c>
      <c r="E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2147.5099999999998</v>
      </c>
      <c r="F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2147.3599999999997</v>
      </c>
      <c r="G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2147.4299999999998</v>
      </c>
      <c r="H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2128.1099999999997</v>
      </c>
      <c r="I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2452.35</v>
      </c>
      <c r="J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2420.39</v>
      </c>
      <c r="K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2268.75</v>
      </c>
      <c r="L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2249.4499999999998</v>
      </c>
      <c r="M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2269.0299999999997</v>
      </c>
      <c r="N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2289.7599999999998</v>
      </c>
      <c r="O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2289.75</v>
      </c>
      <c r="P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2311.33</v>
      </c>
      <c r="Q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2210.6999999999998</v>
      </c>
      <c r="R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2210.77</v>
      </c>
      <c r="S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2252.96</v>
      </c>
      <c r="T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2085.0500000000002</v>
      </c>
      <c r="U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1998.12</v>
      </c>
      <c r="V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2060.08</v>
      </c>
      <c r="W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2144.23</v>
      </c>
      <c r="X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2193.94</v>
      </c>
      <c r="Y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1982.5299999999997</v>
      </c>
    </row>
    <row r="402" spans="1:25" x14ac:dyDescent="0.2">
      <c r="A402" s="79">
        <f t="shared" si="13"/>
        <v>42629</v>
      </c>
      <c r="B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2069.3999999999996</v>
      </c>
      <c r="C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2111.29</v>
      </c>
      <c r="D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2147.85</v>
      </c>
      <c r="E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2147.6899999999996</v>
      </c>
      <c r="F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2147.6499999999996</v>
      </c>
      <c r="G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2147.6099999999997</v>
      </c>
      <c r="H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2128.5899999999997</v>
      </c>
      <c r="I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2453.13</v>
      </c>
      <c r="J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2420.58</v>
      </c>
      <c r="K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2269.1299999999997</v>
      </c>
      <c r="L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2249.35</v>
      </c>
      <c r="M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2269.4399999999996</v>
      </c>
      <c r="N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2289.77</v>
      </c>
      <c r="O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2289.67</v>
      </c>
      <c r="P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2311.1999999999998</v>
      </c>
      <c r="Q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2210.2999999999997</v>
      </c>
      <c r="R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2210.25</v>
      </c>
      <c r="S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2252.8999999999996</v>
      </c>
      <c r="T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2084.91</v>
      </c>
      <c r="U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1998.4299999999998</v>
      </c>
      <c r="V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2060.2199999999998</v>
      </c>
      <c r="W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2145.1499999999996</v>
      </c>
      <c r="X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2194.9299999999998</v>
      </c>
      <c r="Y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1981</v>
      </c>
    </row>
    <row r="403" spans="1:25" x14ac:dyDescent="0.2">
      <c r="A403" s="79">
        <f t="shared" si="13"/>
        <v>42630</v>
      </c>
      <c r="B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2122.04</v>
      </c>
      <c r="C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2160.5699999999997</v>
      </c>
      <c r="D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2202.6799999999998</v>
      </c>
      <c r="E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2202.56</v>
      </c>
      <c r="F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2202.42</v>
      </c>
      <c r="G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2180.96</v>
      </c>
      <c r="H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2140.2399999999998</v>
      </c>
      <c r="I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2069.5099999999998</v>
      </c>
      <c r="J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1969.6</v>
      </c>
      <c r="K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2334.9299999999998</v>
      </c>
      <c r="L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2292.1099999999997</v>
      </c>
      <c r="M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2313.2199999999998</v>
      </c>
      <c r="N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2313.16</v>
      </c>
      <c r="O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2358.2999999999997</v>
      </c>
      <c r="P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2335.04</v>
      </c>
      <c r="Q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2335.1799999999998</v>
      </c>
      <c r="R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2346.96</v>
      </c>
      <c r="S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2271.92</v>
      </c>
      <c r="T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2065.62</v>
      </c>
      <c r="U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2002.5699999999997</v>
      </c>
      <c r="V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2018.4599999999998</v>
      </c>
      <c r="W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2078.85</v>
      </c>
      <c r="X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2215.83</v>
      </c>
      <c r="Y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1961.2799999999997</v>
      </c>
    </row>
    <row r="404" spans="1:25" x14ac:dyDescent="0.2">
      <c r="A404" s="79">
        <f t="shared" si="13"/>
        <v>42631</v>
      </c>
      <c r="B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2104.0699999999997</v>
      </c>
      <c r="C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2140.9899999999998</v>
      </c>
      <c r="D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2202.6899999999996</v>
      </c>
      <c r="E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2202.5299999999997</v>
      </c>
      <c r="F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2202.4899999999998</v>
      </c>
      <c r="G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2181.1</v>
      </c>
      <c r="H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2140.6099999999997</v>
      </c>
      <c r="I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2140.58</v>
      </c>
      <c r="J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2023.6499999999999</v>
      </c>
      <c r="K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2382.3599999999997</v>
      </c>
      <c r="L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2358.42</v>
      </c>
      <c r="M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2335.58</v>
      </c>
      <c r="N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2335.71</v>
      </c>
      <c r="O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2370.5499999999997</v>
      </c>
      <c r="P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2407.83</v>
      </c>
      <c r="Q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2407.12</v>
      </c>
      <c r="R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2407.2399999999998</v>
      </c>
      <c r="S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2382.33</v>
      </c>
      <c r="T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2105.2399999999998</v>
      </c>
      <c r="U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1997.1</v>
      </c>
      <c r="V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2018.5699999999997</v>
      </c>
      <c r="W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2078.9499999999998</v>
      </c>
      <c r="X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2215.8599999999997</v>
      </c>
      <c r="Y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1961.56</v>
      </c>
    </row>
    <row r="405" spans="1:25" x14ac:dyDescent="0.2">
      <c r="A405" s="79">
        <f t="shared" si="13"/>
        <v>42632</v>
      </c>
      <c r="B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2069.27</v>
      </c>
      <c r="C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2110.92</v>
      </c>
      <c r="D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2147.39</v>
      </c>
      <c r="E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2147.35</v>
      </c>
      <c r="F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2147.37</v>
      </c>
      <c r="G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2147.6</v>
      </c>
      <c r="H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2110.66</v>
      </c>
      <c r="I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2380.9899999999998</v>
      </c>
      <c r="J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2369.3199999999997</v>
      </c>
      <c r="K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2229.8399999999997</v>
      </c>
      <c r="L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2176.5299999999997</v>
      </c>
      <c r="M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2193.6299999999997</v>
      </c>
      <c r="N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2248.7799999999997</v>
      </c>
      <c r="O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2229.7299999999996</v>
      </c>
      <c r="P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2220.4399999999996</v>
      </c>
      <c r="Q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2171.5099999999998</v>
      </c>
      <c r="R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2178.8999999999996</v>
      </c>
      <c r="S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2156.85</v>
      </c>
      <c r="T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2060.7599999999998</v>
      </c>
      <c r="U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1969.83</v>
      </c>
      <c r="V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2035.5299999999997</v>
      </c>
      <c r="W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2100.48</v>
      </c>
      <c r="X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2150.13</v>
      </c>
      <c r="Y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1978.35</v>
      </c>
    </row>
    <row r="406" spans="1:25" x14ac:dyDescent="0.2">
      <c r="A406" s="79">
        <f t="shared" si="13"/>
        <v>42633</v>
      </c>
      <c r="B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2046.31</v>
      </c>
      <c r="C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2077.5899999999997</v>
      </c>
      <c r="D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2111.0499999999997</v>
      </c>
      <c r="E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2128.8599999999997</v>
      </c>
      <c r="F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2128.7999999999997</v>
      </c>
      <c r="G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2093.4699999999998</v>
      </c>
      <c r="H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2068.46</v>
      </c>
      <c r="I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2380.5099999999998</v>
      </c>
      <c r="J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2310.37</v>
      </c>
      <c r="K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2210.77</v>
      </c>
      <c r="L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2176.1</v>
      </c>
      <c r="M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2159.6099999999997</v>
      </c>
      <c r="N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2210.6999999999998</v>
      </c>
      <c r="O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2210.89</v>
      </c>
      <c r="P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2210.89</v>
      </c>
      <c r="Q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2163.8599999999997</v>
      </c>
      <c r="R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2178.6999999999998</v>
      </c>
      <c r="S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2171.5199999999995</v>
      </c>
      <c r="T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2027.86</v>
      </c>
      <c r="U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1960.87</v>
      </c>
      <c r="V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2012.2299999999998</v>
      </c>
      <c r="W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2073</v>
      </c>
      <c r="X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2122.54</v>
      </c>
      <c r="Y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2016.4799999999998</v>
      </c>
    </row>
    <row r="407" spans="1:25" x14ac:dyDescent="0.2">
      <c r="A407" s="79">
        <f t="shared" si="13"/>
        <v>42634</v>
      </c>
      <c r="B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2045.9999999999998</v>
      </c>
      <c r="C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2077.2399999999998</v>
      </c>
      <c r="D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2110.88</v>
      </c>
      <c r="E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2128.7999999999997</v>
      </c>
      <c r="F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2128.7799999999997</v>
      </c>
      <c r="G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2093.54</v>
      </c>
      <c r="H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2068.41</v>
      </c>
      <c r="I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2380.81</v>
      </c>
      <c r="J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2369.3199999999997</v>
      </c>
      <c r="K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2268.96</v>
      </c>
      <c r="L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2229.88</v>
      </c>
      <c r="M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2249.1999999999998</v>
      </c>
      <c r="N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2289.8599999999997</v>
      </c>
      <c r="O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2300.58</v>
      </c>
      <c r="P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2268.92</v>
      </c>
      <c r="Q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2218.4899999999998</v>
      </c>
      <c r="R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2261.5499999999997</v>
      </c>
      <c r="S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2227.5299999999997</v>
      </c>
      <c r="T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2061.31</v>
      </c>
      <c r="U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1961.31</v>
      </c>
      <c r="V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2012.37</v>
      </c>
      <c r="W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2086.54</v>
      </c>
      <c r="X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2150.0499999999997</v>
      </c>
      <c r="Y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1988.0299999999997</v>
      </c>
    </row>
    <row r="408" spans="1:25" x14ac:dyDescent="0.2">
      <c r="A408" s="79">
        <f t="shared" si="13"/>
        <v>42635</v>
      </c>
      <c r="B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2061.33</v>
      </c>
      <c r="C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2093.66</v>
      </c>
      <c r="D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2128.7399999999998</v>
      </c>
      <c r="E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2147.35</v>
      </c>
      <c r="F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2147.14</v>
      </c>
      <c r="G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2128.46</v>
      </c>
      <c r="H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2060.62</v>
      </c>
      <c r="I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2380.96</v>
      </c>
      <c r="J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2369.08</v>
      </c>
      <c r="K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2289.6</v>
      </c>
      <c r="L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2258.98</v>
      </c>
      <c r="M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2269.0899999999997</v>
      </c>
      <c r="N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2311.56</v>
      </c>
      <c r="O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2311.41</v>
      </c>
      <c r="P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2300.6</v>
      </c>
      <c r="Q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2202.4499999999998</v>
      </c>
      <c r="R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2210.3999999999996</v>
      </c>
      <c r="S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2210.52</v>
      </c>
      <c r="T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2028.19</v>
      </c>
      <c r="U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1961.12</v>
      </c>
      <c r="V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2012</v>
      </c>
      <c r="W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2086.29</v>
      </c>
      <c r="X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2149.8199999999997</v>
      </c>
      <c r="Y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1986.1599999999999</v>
      </c>
    </row>
    <row r="409" spans="1:25" x14ac:dyDescent="0.2">
      <c r="A409" s="79">
        <f t="shared" si="13"/>
        <v>42636</v>
      </c>
      <c r="B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2061.2599999999998</v>
      </c>
      <c r="C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2093.7399999999998</v>
      </c>
      <c r="D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2128.63</v>
      </c>
      <c r="E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2147.41</v>
      </c>
      <c r="F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2147.08</v>
      </c>
      <c r="G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2128.1499999999996</v>
      </c>
      <c r="H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2060.2599999999998</v>
      </c>
      <c r="I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2381.21</v>
      </c>
      <c r="J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2435.3999999999996</v>
      </c>
      <c r="K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2370.6099999999997</v>
      </c>
      <c r="L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2370.81</v>
      </c>
      <c r="M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2370.6099999999997</v>
      </c>
      <c r="N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2370.2999999999997</v>
      </c>
      <c r="O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2370.1899999999996</v>
      </c>
      <c r="P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2370.2399999999998</v>
      </c>
      <c r="Q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2202.66</v>
      </c>
      <c r="R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2179.5</v>
      </c>
      <c r="S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2136.41</v>
      </c>
      <c r="T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1988.3599999999997</v>
      </c>
      <c r="U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1961.1599999999999</v>
      </c>
      <c r="V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2011.85</v>
      </c>
      <c r="W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2085.9299999999998</v>
      </c>
      <c r="X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2149.67</v>
      </c>
      <c r="Y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1986.0699999999997</v>
      </c>
    </row>
    <row r="410" spans="1:25" x14ac:dyDescent="0.2">
      <c r="A410" s="79">
        <f t="shared" si="13"/>
        <v>42637</v>
      </c>
      <c r="B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2085.59</v>
      </c>
      <c r="C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2139.89</v>
      </c>
      <c r="D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2159.1899999999996</v>
      </c>
      <c r="E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2179.6799999999998</v>
      </c>
      <c r="F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2179.71</v>
      </c>
      <c r="G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2159.04</v>
      </c>
      <c r="H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2120.38</v>
      </c>
      <c r="I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2103.1299999999997</v>
      </c>
      <c r="J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1995.5899999999997</v>
      </c>
      <c r="K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2335.27</v>
      </c>
      <c r="L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2292.09</v>
      </c>
      <c r="M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2292</v>
      </c>
      <c r="N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2335.2599999999998</v>
      </c>
      <c r="O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2358.3599999999997</v>
      </c>
      <c r="P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2382.79</v>
      </c>
      <c r="Q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2382.35</v>
      </c>
      <c r="R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2407.58</v>
      </c>
      <c r="S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2199</v>
      </c>
      <c r="T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1996.7599999999998</v>
      </c>
      <c r="U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1971.4299999999998</v>
      </c>
      <c r="V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1996.6999999999998</v>
      </c>
      <c r="W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2065.8199999999997</v>
      </c>
      <c r="X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2180.7199999999998</v>
      </c>
      <c r="Y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1976.0099999999998</v>
      </c>
    </row>
    <row r="411" spans="1:25" x14ac:dyDescent="0.2">
      <c r="A411" s="79">
        <f t="shared" si="13"/>
        <v>42638</v>
      </c>
      <c r="B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2103.2599999999998</v>
      </c>
      <c r="C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2139.91</v>
      </c>
      <c r="D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2159.3999999999996</v>
      </c>
      <c r="E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2179.7799999999997</v>
      </c>
      <c r="F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2179.75</v>
      </c>
      <c r="G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2159.46</v>
      </c>
      <c r="H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2139.64</v>
      </c>
      <c r="I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2085.62</v>
      </c>
      <c r="J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2016.1899999999998</v>
      </c>
      <c r="K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2551.1099999999997</v>
      </c>
      <c r="L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2551.12</v>
      </c>
      <c r="M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2551.2699999999995</v>
      </c>
      <c r="N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2551.08</v>
      </c>
      <c r="O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2550.9299999999998</v>
      </c>
      <c r="P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2406.9799999999996</v>
      </c>
      <c r="Q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2406.9699999999998</v>
      </c>
      <c r="R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2215.02</v>
      </c>
      <c r="S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2133.89</v>
      </c>
      <c r="T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1965.7999999999997</v>
      </c>
      <c r="U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1963.6599999999999</v>
      </c>
      <c r="V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1976.08</v>
      </c>
      <c r="W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2029.2799999999997</v>
      </c>
      <c r="X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2118.8599999999997</v>
      </c>
      <c r="Y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1996.2999999999997</v>
      </c>
    </row>
    <row r="412" spans="1:25" x14ac:dyDescent="0.2">
      <c r="A412" s="79">
        <f t="shared" si="13"/>
        <v>42639</v>
      </c>
      <c r="B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2061.1</v>
      </c>
      <c r="C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2093.21</v>
      </c>
      <c r="D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2110.35</v>
      </c>
      <c r="E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2110.2799999999997</v>
      </c>
      <c r="F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2128.1899999999996</v>
      </c>
      <c r="G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2128.31</v>
      </c>
      <c r="H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2045.3399999999997</v>
      </c>
      <c r="I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2337.9499999999998</v>
      </c>
      <c r="J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2435.62</v>
      </c>
      <c r="K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2312.9799999999996</v>
      </c>
      <c r="L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2280.6799999999998</v>
      </c>
      <c r="M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2291.3799999999997</v>
      </c>
      <c r="N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2383.2599999999998</v>
      </c>
      <c r="O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2382.9499999999998</v>
      </c>
      <c r="P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2382.8599999999997</v>
      </c>
      <c r="Q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2280.21</v>
      </c>
      <c r="R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2179.73</v>
      </c>
      <c r="S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2028.35</v>
      </c>
      <c r="T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1968.5699999999997</v>
      </c>
      <c r="U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1994.7099999999998</v>
      </c>
      <c r="V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1979.83</v>
      </c>
      <c r="W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2035.32</v>
      </c>
      <c r="X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2072.48</v>
      </c>
      <c r="Y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2005.2299999999998</v>
      </c>
    </row>
    <row r="413" spans="1:25" x14ac:dyDescent="0.2">
      <c r="A413" s="79">
        <f t="shared" si="13"/>
        <v>42640</v>
      </c>
      <c r="B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2047.52</v>
      </c>
      <c r="C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2078.0299999999997</v>
      </c>
      <c r="D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2094.0899999999997</v>
      </c>
      <c r="E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2094</v>
      </c>
      <c r="F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2111.81</v>
      </c>
      <c r="G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2111.5499999999997</v>
      </c>
      <c r="H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2031.8899999999999</v>
      </c>
      <c r="I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2318.92</v>
      </c>
      <c r="J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2409.1099999999997</v>
      </c>
      <c r="K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2153.2599999999998</v>
      </c>
      <c r="L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2130.0299999999997</v>
      </c>
      <c r="M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2137.8399999999997</v>
      </c>
      <c r="N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2161.04</v>
      </c>
      <c r="O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2160.8999999999996</v>
      </c>
      <c r="P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2129.3199999999997</v>
      </c>
      <c r="Q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2084.8799999999997</v>
      </c>
      <c r="R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2067.5</v>
      </c>
      <c r="S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2018.7499999999998</v>
      </c>
      <c r="T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1975.7599999999998</v>
      </c>
      <c r="U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1969.04</v>
      </c>
      <c r="V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1970.2099999999998</v>
      </c>
      <c r="W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2030.75</v>
      </c>
      <c r="X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2097.7699999999995</v>
      </c>
      <c r="Y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2012.1799999999998</v>
      </c>
    </row>
    <row r="414" spans="1:25" x14ac:dyDescent="0.2">
      <c r="A414" s="79">
        <f t="shared" si="13"/>
        <v>42641</v>
      </c>
      <c r="B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1991.36</v>
      </c>
      <c r="C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1965.33</v>
      </c>
      <c r="D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1996.6799999999998</v>
      </c>
      <c r="E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2016.9199999999998</v>
      </c>
      <c r="F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2017.1699999999998</v>
      </c>
      <c r="G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1996.81</v>
      </c>
      <c r="H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1977.2399999999998</v>
      </c>
      <c r="I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2172.31</v>
      </c>
      <c r="J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2144.79</v>
      </c>
      <c r="K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2047.6699999999998</v>
      </c>
      <c r="L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2035.2699999999998</v>
      </c>
      <c r="M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2053.9499999999998</v>
      </c>
      <c r="N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2093.4499999999998</v>
      </c>
      <c r="O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2114.9399999999996</v>
      </c>
      <c r="P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2114.9299999999998</v>
      </c>
      <c r="Q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2097.4899999999998</v>
      </c>
      <c r="R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2097.71</v>
      </c>
      <c r="S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2045.7799999999997</v>
      </c>
      <c r="T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2030.36</v>
      </c>
      <c r="U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2077.6</v>
      </c>
      <c r="V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2039.35</v>
      </c>
      <c r="W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1975.56</v>
      </c>
      <c r="X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2017.83</v>
      </c>
      <c r="Y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2134.6499999999996</v>
      </c>
    </row>
    <row r="415" spans="1:25" x14ac:dyDescent="0.2">
      <c r="A415" s="79">
        <f t="shared" si="13"/>
        <v>42642</v>
      </c>
      <c r="B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1978.6799999999998</v>
      </c>
      <c r="C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1966.25</v>
      </c>
      <c r="D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1989.77</v>
      </c>
      <c r="E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2002.79</v>
      </c>
      <c r="F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2003</v>
      </c>
      <c r="G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1977.4299999999998</v>
      </c>
      <c r="H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1974.54</v>
      </c>
      <c r="I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2210.5</v>
      </c>
      <c r="J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2176.9699999999998</v>
      </c>
      <c r="K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2059.89</v>
      </c>
      <c r="L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2066.25</v>
      </c>
      <c r="M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2066.2299999999996</v>
      </c>
      <c r="N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2099.62</v>
      </c>
      <c r="O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2114.04</v>
      </c>
      <c r="P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2114.5500000000002</v>
      </c>
      <c r="Q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2072.92</v>
      </c>
      <c r="R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2073.31</v>
      </c>
      <c r="S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1989.1999999999998</v>
      </c>
      <c r="T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2077.7299999999996</v>
      </c>
      <c r="U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2056.7599999999998</v>
      </c>
      <c r="V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2010.9199999999998</v>
      </c>
      <c r="W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1992.4099999999999</v>
      </c>
      <c r="X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1997.4099999999999</v>
      </c>
      <c r="Y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2080.5499999999997</v>
      </c>
    </row>
    <row r="416" spans="1:25" x14ac:dyDescent="0.2">
      <c r="A416" s="79">
        <f t="shared" si="13"/>
        <v>42643</v>
      </c>
      <c r="B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1978.06</v>
      </c>
      <c r="C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1989.8199999999997</v>
      </c>
      <c r="D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2016.7699999999998</v>
      </c>
      <c r="E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2031.0099999999998</v>
      </c>
      <c r="F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2031.2299999999998</v>
      </c>
      <c r="G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2003.2199999999998</v>
      </c>
      <c r="H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1966.3799999999999</v>
      </c>
      <c r="I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2227</v>
      </c>
      <c r="J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2212.4899999999998</v>
      </c>
      <c r="K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2114.83</v>
      </c>
      <c r="L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2086.54</v>
      </c>
      <c r="M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2086.4299999999998</v>
      </c>
      <c r="N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2086.3199999999997</v>
      </c>
      <c r="O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2100.27</v>
      </c>
      <c r="P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2072.83</v>
      </c>
      <c r="Q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1997.33</v>
      </c>
      <c r="R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1969.3399999999997</v>
      </c>
      <c r="S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1992.6499999999996</v>
      </c>
      <c r="T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2080.4799999999996</v>
      </c>
      <c r="U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2082.2299999999996</v>
      </c>
      <c r="V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2019.9299999999998</v>
      </c>
      <c r="W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1976.6</v>
      </c>
      <c r="X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2017.34</v>
      </c>
      <c r="Y416" s="136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2106.2799999999997</v>
      </c>
    </row>
    <row r="417" spans="1:27" hidden="1" x14ac:dyDescent="0.2">
      <c r="A417" s="79">
        <f t="shared" si="13"/>
        <v>42644</v>
      </c>
      <c r="B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C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D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E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F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G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H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I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J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K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L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M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N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O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P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Q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R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S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T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U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V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W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X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Y417" s="136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</row>
    <row r="418" spans="1:27" x14ac:dyDescent="0.25">
      <c r="A418" s="94"/>
      <c r="B418" s="78"/>
      <c r="C418" s="78"/>
      <c r="D418" s="78"/>
    </row>
    <row r="419" spans="1:27" x14ac:dyDescent="0.25">
      <c r="A419" s="87" t="s">
        <v>152</v>
      </c>
      <c r="B419" s="78"/>
      <c r="C419" s="78"/>
      <c r="D419" s="78"/>
    </row>
    <row r="420" spans="1:27" ht="12.75" x14ac:dyDescent="0.2">
      <c r="A420" s="167" t="s">
        <v>48</v>
      </c>
      <c r="B420" s="170" t="s">
        <v>121</v>
      </c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1"/>
      <c r="U420" s="171"/>
      <c r="V420" s="171"/>
      <c r="W420" s="171"/>
      <c r="X420" s="171"/>
      <c r="Y420" s="172"/>
    </row>
    <row r="421" spans="1:27" ht="12.75" x14ac:dyDescent="0.2">
      <c r="A421" s="168"/>
      <c r="B421" s="173"/>
      <c r="C421" s="174"/>
      <c r="D421" s="174"/>
      <c r="E421" s="174"/>
      <c r="F421" s="174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/>
      <c r="V421" s="174"/>
      <c r="W421" s="174"/>
      <c r="X421" s="174"/>
      <c r="Y421" s="175"/>
    </row>
    <row r="422" spans="1:27" ht="12.75" customHeight="1" x14ac:dyDescent="0.2">
      <c r="A422" s="168"/>
      <c r="B422" s="176" t="s">
        <v>122</v>
      </c>
      <c r="C422" s="165" t="s">
        <v>123</v>
      </c>
      <c r="D422" s="165" t="s">
        <v>124</v>
      </c>
      <c r="E422" s="165" t="s">
        <v>125</v>
      </c>
      <c r="F422" s="165" t="s">
        <v>126</v>
      </c>
      <c r="G422" s="165" t="s">
        <v>127</v>
      </c>
      <c r="H422" s="165" t="s">
        <v>128</v>
      </c>
      <c r="I422" s="165" t="s">
        <v>129</v>
      </c>
      <c r="J422" s="165" t="s">
        <v>130</v>
      </c>
      <c r="K422" s="165" t="s">
        <v>131</v>
      </c>
      <c r="L422" s="165" t="s">
        <v>132</v>
      </c>
      <c r="M422" s="165" t="s">
        <v>133</v>
      </c>
      <c r="N422" s="178" t="s">
        <v>134</v>
      </c>
      <c r="O422" s="165" t="s">
        <v>135</v>
      </c>
      <c r="P422" s="165" t="s">
        <v>136</v>
      </c>
      <c r="Q422" s="165" t="s">
        <v>137</v>
      </c>
      <c r="R422" s="165" t="s">
        <v>138</v>
      </c>
      <c r="S422" s="165" t="s">
        <v>139</v>
      </c>
      <c r="T422" s="165" t="s">
        <v>140</v>
      </c>
      <c r="U422" s="165" t="s">
        <v>141</v>
      </c>
      <c r="V422" s="165" t="s">
        <v>142</v>
      </c>
      <c r="W422" s="165" t="s">
        <v>143</v>
      </c>
      <c r="X422" s="165" t="s">
        <v>144</v>
      </c>
      <c r="Y422" s="165" t="s">
        <v>145</v>
      </c>
    </row>
    <row r="423" spans="1:27" ht="11.25" customHeight="1" x14ac:dyDescent="0.2">
      <c r="A423" s="169"/>
      <c r="B423" s="177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79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</row>
    <row r="424" spans="1:27" ht="15.75" customHeight="1" x14ac:dyDescent="0.2">
      <c r="A424" s="79">
        <f>A387</f>
        <v>42614</v>
      </c>
      <c r="B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1998.02</v>
      </c>
      <c r="C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2055.5299999999997</v>
      </c>
      <c r="D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2123.59</v>
      </c>
      <c r="E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2142.37</v>
      </c>
      <c r="F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2162</v>
      </c>
      <c r="G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2181.9899999999998</v>
      </c>
      <c r="H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2123.3999999999996</v>
      </c>
      <c r="I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2470.5100000000002</v>
      </c>
      <c r="J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2401.35</v>
      </c>
      <c r="K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2231.5</v>
      </c>
      <c r="L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2185.4699999999998</v>
      </c>
      <c r="M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2185.7199999999998</v>
      </c>
      <c r="N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2186.17</v>
      </c>
      <c r="O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2186.54</v>
      </c>
      <c r="P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2186.7399999999998</v>
      </c>
      <c r="Q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2114</v>
      </c>
      <c r="R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2114.21</v>
      </c>
      <c r="S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2148.46</v>
      </c>
      <c r="T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2142.71</v>
      </c>
      <c r="U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2014.27</v>
      </c>
      <c r="V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2039.7499999999998</v>
      </c>
      <c r="W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2091.9699999999998</v>
      </c>
      <c r="X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2126.92</v>
      </c>
      <c r="Y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1967.4499999999998</v>
      </c>
      <c r="AA424" s="80"/>
    </row>
    <row r="425" spans="1:27" x14ac:dyDescent="0.2">
      <c r="A425" s="79">
        <f>A424+1</f>
        <v>42615</v>
      </c>
      <c r="B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2010.77</v>
      </c>
      <c r="C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2071.3999999999996</v>
      </c>
      <c r="D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2132.77</v>
      </c>
      <c r="E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2105.1999999999998</v>
      </c>
      <c r="F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2141.9499999999998</v>
      </c>
      <c r="G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2182.4299999999998</v>
      </c>
      <c r="H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2123.58</v>
      </c>
      <c r="I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2470.46</v>
      </c>
      <c r="J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2401.66</v>
      </c>
      <c r="K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2232.56</v>
      </c>
      <c r="L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2205.0499999999997</v>
      </c>
      <c r="M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2205.88</v>
      </c>
      <c r="N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2205.2599999999998</v>
      </c>
      <c r="O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2204.9899999999998</v>
      </c>
      <c r="P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2205.12</v>
      </c>
      <c r="Q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2127.9899999999998</v>
      </c>
      <c r="R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2128.14</v>
      </c>
      <c r="S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2149.0899999999997</v>
      </c>
      <c r="T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2142.48</v>
      </c>
      <c r="U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2000.04</v>
      </c>
      <c r="V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2040.59</v>
      </c>
      <c r="W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2099.9299999999998</v>
      </c>
      <c r="X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2155.8999999999996</v>
      </c>
      <c r="Y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1968.1799999999998</v>
      </c>
    </row>
    <row r="426" spans="1:27" x14ac:dyDescent="0.2">
      <c r="A426" s="79">
        <f t="shared" ref="A426:A454" si="14">A425+1</f>
        <v>42616</v>
      </c>
      <c r="B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2063.62</v>
      </c>
      <c r="C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2116.2599999999998</v>
      </c>
      <c r="D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2154.5299999999997</v>
      </c>
      <c r="E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2175.39</v>
      </c>
      <c r="F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2197.42</v>
      </c>
      <c r="G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2198.1499999999996</v>
      </c>
      <c r="H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2098.81</v>
      </c>
      <c r="I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1957.86</v>
      </c>
      <c r="J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1974.7099999999998</v>
      </c>
      <c r="K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2254.1799999999998</v>
      </c>
      <c r="L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2264.39</v>
      </c>
      <c r="M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2265.0899999999997</v>
      </c>
      <c r="N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2263.87</v>
      </c>
      <c r="O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2263.79</v>
      </c>
      <c r="P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2264</v>
      </c>
      <c r="Q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2263.96</v>
      </c>
      <c r="R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2264.1999999999998</v>
      </c>
      <c r="S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2226.0499999999997</v>
      </c>
      <c r="T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2157.7799999999997</v>
      </c>
      <c r="U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2057.85</v>
      </c>
      <c r="V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2033.1899999999998</v>
      </c>
      <c r="W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2111.09</v>
      </c>
      <c r="X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2263.63</v>
      </c>
      <c r="Y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1945.3599999999997</v>
      </c>
    </row>
    <row r="427" spans="1:27" x14ac:dyDescent="0.2">
      <c r="A427" s="79">
        <f t="shared" si="14"/>
        <v>42617</v>
      </c>
      <c r="B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2064.9299999999998</v>
      </c>
      <c r="C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2116.75</v>
      </c>
      <c r="D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2155.7399999999998</v>
      </c>
      <c r="E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2176.1899999999996</v>
      </c>
      <c r="F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2198.08</v>
      </c>
      <c r="G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2198.9399999999996</v>
      </c>
      <c r="H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2099.2599999999998</v>
      </c>
      <c r="I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1958.8899999999999</v>
      </c>
      <c r="J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1956.2199999999998</v>
      </c>
      <c r="K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2306.17</v>
      </c>
      <c r="L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2284.5499999999997</v>
      </c>
      <c r="M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2285.1999999999998</v>
      </c>
      <c r="N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2285.1999999999998</v>
      </c>
      <c r="O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2285.1</v>
      </c>
      <c r="P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2328.1</v>
      </c>
      <c r="Q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2328.52</v>
      </c>
      <c r="R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2328.5499999999997</v>
      </c>
      <c r="S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2265.27</v>
      </c>
      <c r="T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2166.7599999999998</v>
      </c>
      <c r="U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2071.5099999999998</v>
      </c>
      <c r="V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2084.9299999999998</v>
      </c>
      <c r="W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2142.1099999999997</v>
      </c>
      <c r="X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2285.83</v>
      </c>
      <c r="Y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1978.6799999999998</v>
      </c>
    </row>
    <row r="428" spans="1:27" x14ac:dyDescent="0.2">
      <c r="A428" s="79">
        <f t="shared" si="14"/>
        <v>42618</v>
      </c>
      <c r="B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2012.6</v>
      </c>
      <c r="C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2073</v>
      </c>
      <c r="D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2134.1099999999997</v>
      </c>
      <c r="E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2124.6099999999997</v>
      </c>
      <c r="F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2143.9799999999996</v>
      </c>
      <c r="G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2144.2799999999997</v>
      </c>
      <c r="H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2072.9799999999996</v>
      </c>
      <c r="I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2375.29</v>
      </c>
      <c r="J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2405.38</v>
      </c>
      <c r="K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2265.06</v>
      </c>
      <c r="L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2206.96</v>
      </c>
      <c r="M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2188.9699999999998</v>
      </c>
      <c r="N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2206.91</v>
      </c>
      <c r="O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2244.83</v>
      </c>
      <c r="P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2244.81</v>
      </c>
      <c r="Q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2172.46</v>
      </c>
      <c r="R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2157.56</v>
      </c>
      <c r="S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2150.64</v>
      </c>
      <c r="T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2090.7799999999997</v>
      </c>
      <c r="U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2001.31</v>
      </c>
      <c r="V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2067.9699999999998</v>
      </c>
      <c r="W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2124.6899999999996</v>
      </c>
      <c r="X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2204.0099999999998</v>
      </c>
      <c r="Y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1949.7299999999998</v>
      </c>
    </row>
    <row r="429" spans="1:27" x14ac:dyDescent="0.2">
      <c r="A429" s="79">
        <f t="shared" si="14"/>
        <v>42619</v>
      </c>
      <c r="B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2049.5</v>
      </c>
      <c r="C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2089.5299999999997</v>
      </c>
      <c r="D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2134.3399999999997</v>
      </c>
      <c r="E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2143.6299999999997</v>
      </c>
      <c r="F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2106.4699999999998</v>
      </c>
      <c r="G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2143.67</v>
      </c>
      <c r="H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2097.8999999999996</v>
      </c>
      <c r="I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2396.56</v>
      </c>
      <c r="J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2429.87</v>
      </c>
      <c r="K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2284.2999999999997</v>
      </c>
      <c r="L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2263.75</v>
      </c>
      <c r="M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2263.7399999999998</v>
      </c>
      <c r="N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2284.81</v>
      </c>
      <c r="O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2284.66</v>
      </c>
      <c r="P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2284.7999999999997</v>
      </c>
      <c r="Q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2187.0199999999995</v>
      </c>
      <c r="R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2228.14</v>
      </c>
      <c r="S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2254.1799999999998</v>
      </c>
      <c r="T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2187.4299999999998</v>
      </c>
      <c r="U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1999.9099999999999</v>
      </c>
      <c r="V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2040.79</v>
      </c>
      <c r="W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2108.12</v>
      </c>
      <c r="X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2156.29</v>
      </c>
      <c r="Y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1959.0899999999997</v>
      </c>
    </row>
    <row r="430" spans="1:27" x14ac:dyDescent="0.2">
      <c r="A430" s="79">
        <f t="shared" si="14"/>
        <v>42620</v>
      </c>
      <c r="B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2049.41</v>
      </c>
      <c r="C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2089.56</v>
      </c>
      <c r="D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2134.3399999999997</v>
      </c>
      <c r="E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2143.6299999999997</v>
      </c>
      <c r="F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2124.67</v>
      </c>
      <c r="G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2143.6799999999998</v>
      </c>
      <c r="H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2097.52</v>
      </c>
      <c r="I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2396.3199999999997</v>
      </c>
      <c r="J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2429.8599999999997</v>
      </c>
      <c r="K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2284.12</v>
      </c>
      <c r="L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2263.5299999999997</v>
      </c>
      <c r="M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2243.3999999999996</v>
      </c>
      <c r="N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2284.29</v>
      </c>
      <c r="O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2284.0499999999997</v>
      </c>
      <c r="P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2284.4399999999996</v>
      </c>
      <c r="Q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2171.5299999999997</v>
      </c>
      <c r="R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2156.81</v>
      </c>
      <c r="S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2187.27</v>
      </c>
      <c r="T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2128.81</v>
      </c>
      <c r="U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1989.9599999999998</v>
      </c>
      <c r="V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2040.84</v>
      </c>
      <c r="W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2108.0699999999997</v>
      </c>
      <c r="X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2156.14</v>
      </c>
      <c r="Y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1962.6899999999998</v>
      </c>
    </row>
    <row r="431" spans="1:27" x14ac:dyDescent="0.2">
      <c r="A431" s="79">
        <f t="shared" si="14"/>
        <v>42621</v>
      </c>
      <c r="B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2042.7499999999998</v>
      </c>
      <c r="C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2108.34</v>
      </c>
      <c r="D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2145.41</v>
      </c>
      <c r="E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2155.13</v>
      </c>
      <c r="F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2155.08</v>
      </c>
      <c r="G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2165.08</v>
      </c>
      <c r="H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2090.83</v>
      </c>
      <c r="I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2387.7399999999998</v>
      </c>
      <c r="J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2379.7799999999997</v>
      </c>
      <c r="K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2264.7999999999997</v>
      </c>
      <c r="L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2235.39</v>
      </c>
      <c r="M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2244.87</v>
      </c>
      <c r="N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2285.98</v>
      </c>
      <c r="O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2285.6</v>
      </c>
      <c r="P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2264.54</v>
      </c>
      <c r="Q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2172.1499999999996</v>
      </c>
      <c r="R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2172.34</v>
      </c>
      <c r="S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2187.85</v>
      </c>
      <c r="T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2090.3599999999997</v>
      </c>
      <c r="U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1981.1899999999998</v>
      </c>
      <c r="V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2029.1399999999999</v>
      </c>
      <c r="W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2109.2199999999998</v>
      </c>
      <c r="X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2172.52</v>
      </c>
      <c r="Y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1951.4499999999998</v>
      </c>
    </row>
    <row r="432" spans="1:27" x14ac:dyDescent="0.2">
      <c r="A432" s="79">
        <f t="shared" si="14"/>
        <v>42622</v>
      </c>
      <c r="B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2042.7199999999998</v>
      </c>
      <c r="C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2108.02</v>
      </c>
      <c r="D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2145.0099999999998</v>
      </c>
      <c r="E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2154.91</v>
      </c>
      <c r="F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2154.8999999999996</v>
      </c>
      <c r="G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2164.89</v>
      </c>
      <c r="H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2107.98</v>
      </c>
      <c r="I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2386.9399999999996</v>
      </c>
      <c r="J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2379.12</v>
      </c>
      <c r="K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2265</v>
      </c>
      <c r="L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2235.2999999999997</v>
      </c>
      <c r="M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2206.85</v>
      </c>
      <c r="N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2225.3199999999997</v>
      </c>
      <c r="O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2225.14</v>
      </c>
      <c r="P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2225.16</v>
      </c>
      <c r="Q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2157.42</v>
      </c>
      <c r="R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2172.9699999999998</v>
      </c>
      <c r="S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2204.38</v>
      </c>
      <c r="T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2129.4899999999998</v>
      </c>
      <c r="U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1981.5299999999997</v>
      </c>
      <c r="V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2029.4799999999998</v>
      </c>
      <c r="W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2109.4299999999998</v>
      </c>
      <c r="X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2172.7799999999997</v>
      </c>
      <c r="Y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1950.6999999999998</v>
      </c>
    </row>
    <row r="433" spans="1:25" x14ac:dyDescent="0.2">
      <c r="A433" s="79">
        <f t="shared" si="14"/>
        <v>42623</v>
      </c>
      <c r="B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2101.6499999999996</v>
      </c>
      <c r="C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2158.8799999999997</v>
      </c>
      <c r="D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2201.6899999999996</v>
      </c>
      <c r="E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2224.6799999999998</v>
      </c>
      <c r="F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2213.0499999999997</v>
      </c>
      <c r="G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2224.52</v>
      </c>
      <c r="H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2158.4299999999998</v>
      </c>
      <c r="I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2006.0299999999997</v>
      </c>
      <c r="J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1966.5099999999998</v>
      </c>
      <c r="K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2266.81</v>
      </c>
      <c r="L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2267.3599999999997</v>
      </c>
      <c r="M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2247.39</v>
      </c>
      <c r="N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2287.67</v>
      </c>
      <c r="O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2287.6999999999998</v>
      </c>
      <c r="P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2267.1999999999998</v>
      </c>
      <c r="Q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2320.1099999999997</v>
      </c>
      <c r="R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2320.06</v>
      </c>
      <c r="S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2354.6099999999997</v>
      </c>
      <c r="T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2135.96</v>
      </c>
      <c r="U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1985.21</v>
      </c>
      <c r="V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1990.6099999999997</v>
      </c>
      <c r="W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2047.31</v>
      </c>
      <c r="X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2175.52</v>
      </c>
      <c r="Y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1964.48</v>
      </c>
    </row>
    <row r="434" spans="1:25" x14ac:dyDescent="0.2">
      <c r="A434" s="79">
        <f t="shared" si="14"/>
        <v>42624</v>
      </c>
      <c r="B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2101.6799999999998</v>
      </c>
      <c r="C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2169.4499999999998</v>
      </c>
      <c r="D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2213.0499999999997</v>
      </c>
      <c r="E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2224.48</v>
      </c>
      <c r="F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2213.0499999999997</v>
      </c>
      <c r="G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2248.9299999999998</v>
      </c>
      <c r="H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2179.5899999999997</v>
      </c>
      <c r="I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2138.9899999999998</v>
      </c>
      <c r="J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2035.6999999999998</v>
      </c>
      <c r="K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2430.2199999999998</v>
      </c>
      <c r="L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2354.25</v>
      </c>
      <c r="M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2319.7999999999997</v>
      </c>
      <c r="N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2319.77</v>
      </c>
      <c r="O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2354.1799999999998</v>
      </c>
      <c r="P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2354.0699999999997</v>
      </c>
      <c r="Q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2320.1</v>
      </c>
      <c r="R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2320.42</v>
      </c>
      <c r="S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2354.9299999999998</v>
      </c>
      <c r="T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2113.56</v>
      </c>
      <c r="U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2000.8799999999999</v>
      </c>
      <c r="V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2012.7199999999998</v>
      </c>
      <c r="W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2080.0199999999995</v>
      </c>
      <c r="X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2220.2699999999995</v>
      </c>
      <c r="Y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1946.83</v>
      </c>
    </row>
    <row r="435" spans="1:25" x14ac:dyDescent="0.2">
      <c r="A435" s="79">
        <f t="shared" si="14"/>
        <v>42625</v>
      </c>
      <c r="B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2043.06</v>
      </c>
      <c r="C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2108.54</v>
      </c>
      <c r="D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2145.29</v>
      </c>
      <c r="E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2165.0499999999997</v>
      </c>
      <c r="F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2155.2199999999998</v>
      </c>
      <c r="G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2185.9399999999996</v>
      </c>
      <c r="H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2108.09</v>
      </c>
      <c r="I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2435.34</v>
      </c>
      <c r="J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2378.5299999999997</v>
      </c>
      <c r="K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2264.27</v>
      </c>
      <c r="L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2225.17</v>
      </c>
      <c r="M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2206.4499999999998</v>
      </c>
      <c r="N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2224.91</v>
      </c>
      <c r="O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2244.35</v>
      </c>
      <c r="P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2264.64</v>
      </c>
      <c r="Q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2172.8999999999996</v>
      </c>
      <c r="R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2204.2999999999997</v>
      </c>
      <c r="S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2246.8999999999996</v>
      </c>
      <c r="T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2143.5</v>
      </c>
      <c r="U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1990.35</v>
      </c>
      <c r="V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2041.8199999999997</v>
      </c>
      <c r="W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2123.96</v>
      </c>
      <c r="X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2188.09</v>
      </c>
      <c r="Y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1950.2599999999998</v>
      </c>
    </row>
    <row r="436" spans="1:25" x14ac:dyDescent="0.2">
      <c r="A436" s="79">
        <f t="shared" si="14"/>
        <v>42626</v>
      </c>
      <c r="B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2050.62</v>
      </c>
      <c r="C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2091.08</v>
      </c>
      <c r="D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2108.62</v>
      </c>
      <c r="E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2126.7799999999997</v>
      </c>
      <c r="F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2126.66</v>
      </c>
      <c r="G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2145.63</v>
      </c>
      <c r="H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2073.9799999999996</v>
      </c>
      <c r="I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2398.7399999999998</v>
      </c>
      <c r="J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2353.5499999999997</v>
      </c>
      <c r="K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2225.1</v>
      </c>
      <c r="L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2171.81</v>
      </c>
      <c r="M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2171.5299999999997</v>
      </c>
      <c r="N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2188.63</v>
      </c>
      <c r="O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2197.3199999999997</v>
      </c>
      <c r="P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2197.4399999999996</v>
      </c>
      <c r="Q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2157.8599999999997</v>
      </c>
      <c r="R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2157.9699999999998</v>
      </c>
      <c r="S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2188.48</v>
      </c>
      <c r="T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2042.9699999999998</v>
      </c>
      <c r="U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1971.9099999999999</v>
      </c>
      <c r="V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2017.7499999999998</v>
      </c>
      <c r="W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2094.31</v>
      </c>
      <c r="X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2142.96</v>
      </c>
      <c r="Y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1967.5</v>
      </c>
    </row>
    <row r="437" spans="1:25" x14ac:dyDescent="0.2">
      <c r="A437" s="79">
        <f t="shared" si="14"/>
        <v>42627</v>
      </c>
      <c r="B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2051.2599999999998</v>
      </c>
      <c r="C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2091.9499999999998</v>
      </c>
      <c r="D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2127.5099999999998</v>
      </c>
      <c r="E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2109.27</v>
      </c>
      <c r="F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2127.4299999999998</v>
      </c>
      <c r="G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2127.3399999999997</v>
      </c>
      <c r="H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2074.89</v>
      </c>
      <c r="I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2376.5099999999998</v>
      </c>
      <c r="J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2354.4399999999996</v>
      </c>
      <c r="K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2189.13</v>
      </c>
      <c r="L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2147.4299999999998</v>
      </c>
      <c r="M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2139.08</v>
      </c>
      <c r="N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2189.0899999999997</v>
      </c>
      <c r="O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2189.13</v>
      </c>
      <c r="P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2189.0699999999997</v>
      </c>
      <c r="Q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2129.88</v>
      </c>
      <c r="R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2143.91</v>
      </c>
      <c r="S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2189.16</v>
      </c>
      <c r="T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2066.5299999999997</v>
      </c>
      <c r="U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1981.9299999999998</v>
      </c>
      <c r="V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2041.9299999999998</v>
      </c>
      <c r="W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2123.89</v>
      </c>
      <c r="X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2172.46</v>
      </c>
      <c r="Y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1961.2199999999998</v>
      </c>
    </row>
    <row r="438" spans="1:25" x14ac:dyDescent="0.2">
      <c r="A438" s="79">
        <f t="shared" si="14"/>
        <v>42628</v>
      </c>
      <c r="B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2051.1499999999996</v>
      </c>
      <c r="C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2091.7399999999998</v>
      </c>
      <c r="D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2127.46</v>
      </c>
      <c r="E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2127.33</v>
      </c>
      <c r="F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2127.1899999999996</v>
      </c>
      <c r="G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2127.25</v>
      </c>
      <c r="H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2108.4699999999998</v>
      </c>
      <c r="I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2423.6</v>
      </c>
      <c r="J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2392.54</v>
      </c>
      <c r="K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2245.16</v>
      </c>
      <c r="L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2226.3999999999996</v>
      </c>
      <c r="M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2245.4299999999998</v>
      </c>
      <c r="N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2265.58</v>
      </c>
      <c r="O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2265.5699999999997</v>
      </c>
      <c r="P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2286.54</v>
      </c>
      <c r="Q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2188.7399999999998</v>
      </c>
      <c r="R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2188.8199999999997</v>
      </c>
      <c r="S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2229.81</v>
      </c>
      <c r="T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2066.62</v>
      </c>
      <c r="U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1982.1399999999999</v>
      </c>
      <c r="V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2042.3599999999997</v>
      </c>
      <c r="W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2124.14</v>
      </c>
      <c r="X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2172.46</v>
      </c>
      <c r="Y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1966.9899999999998</v>
      </c>
    </row>
    <row r="439" spans="1:25" x14ac:dyDescent="0.2">
      <c r="A439" s="79">
        <f t="shared" si="14"/>
        <v>42629</v>
      </c>
      <c r="B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2051.41</v>
      </c>
      <c r="C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2092.1299999999997</v>
      </c>
      <c r="D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2127.66</v>
      </c>
      <c r="E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2127.5</v>
      </c>
      <c r="F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2127.4699999999998</v>
      </c>
      <c r="G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2127.4299999999998</v>
      </c>
      <c r="H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2108.9399999999996</v>
      </c>
      <c r="I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2424.3599999999997</v>
      </c>
      <c r="J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2392.7199999999998</v>
      </c>
      <c r="K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2245.5299999999997</v>
      </c>
      <c r="L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2226.31</v>
      </c>
      <c r="M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2245.84</v>
      </c>
      <c r="N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2265.5899999999997</v>
      </c>
      <c r="O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2265.4899999999998</v>
      </c>
      <c r="P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2286.41</v>
      </c>
      <c r="Q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2188.3599999999997</v>
      </c>
      <c r="R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2188.2999999999997</v>
      </c>
      <c r="S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2229.7599999999998</v>
      </c>
      <c r="T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2066.4899999999998</v>
      </c>
      <c r="U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1982.44</v>
      </c>
      <c r="V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2042.4999999999998</v>
      </c>
      <c r="W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2125.04</v>
      </c>
      <c r="X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2173.42</v>
      </c>
      <c r="Y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1965.5</v>
      </c>
    </row>
    <row r="440" spans="1:25" x14ac:dyDescent="0.2">
      <c r="A440" s="79">
        <f t="shared" si="14"/>
        <v>42630</v>
      </c>
      <c r="B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2102.5699999999997</v>
      </c>
      <c r="C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2140.02</v>
      </c>
      <c r="D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2180.9399999999996</v>
      </c>
      <c r="E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2180.83</v>
      </c>
      <c r="F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2180.6899999999996</v>
      </c>
      <c r="G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2159.84</v>
      </c>
      <c r="H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2120.2599999999998</v>
      </c>
      <c r="I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2051.5299999999997</v>
      </c>
      <c r="J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1954.4199999999998</v>
      </c>
      <c r="K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2309.4799999999996</v>
      </c>
      <c r="L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2267.87</v>
      </c>
      <c r="M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2288.38</v>
      </c>
      <c r="N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2288.3199999999997</v>
      </c>
      <c r="O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2332.1899999999996</v>
      </c>
      <c r="P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2309.59</v>
      </c>
      <c r="Q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2309.73</v>
      </c>
      <c r="R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2321.17</v>
      </c>
      <c r="S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2248.2399999999998</v>
      </c>
      <c r="T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2047.7399999999998</v>
      </c>
      <c r="U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1986.4699999999998</v>
      </c>
      <c r="V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2001.9099999999999</v>
      </c>
      <c r="W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2060.6</v>
      </c>
      <c r="X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2193.73</v>
      </c>
      <c r="Y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1946.3399999999997</v>
      </c>
    </row>
    <row r="441" spans="1:25" x14ac:dyDescent="0.2">
      <c r="A441" s="79">
        <f t="shared" si="14"/>
        <v>42631</v>
      </c>
      <c r="B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2085.1099999999997</v>
      </c>
      <c r="C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2120.9899999999998</v>
      </c>
      <c r="D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2180.9499999999998</v>
      </c>
      <c r="E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2180.7999999999997</v>
      </c>
      <c r="F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2180.7699999999995</v>
      </c>
      <c r="G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2159.98</v>
      </c>
      <c r="H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2120.62</v>
      </c>
      <c r="I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2120.6</v>
      </c>
      <c r="J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2006.96</v>
      </c>
      <c r="K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2355.58</v>
      </c>
      <c r="L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2332.31</v>
      </c>
      <c r="M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2310.1099999999997</v>
      </c>
      <c r="N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2310.2399999999998</v>
      </c>
      <c r="O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2344.1</v>
      </c>
      <c r="P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2380.33</v>
      </c>
      <c r="Q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2379.64</v>
      </c>
      <c r="R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2379.7599999999998</v>
      </c>
      <c r="S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2355.5499999999997</v>
      </c>
      <c r="T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2086.2399999999998</v>
      </c>
      <c r="U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1981.1499999999999</v>
      </c>
      <c r="V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2002.0099999999998</v>
      </c>
      <c r="W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2060.6999999999998</v>
      </c>
      <c r="X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2193.7599999999998</v>
      </c>
      <c r="Y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1946.6099999999997</v>
      </c>
    </row>
    <row r="442" spans="1:25" x14ac:dyDescent="0.2">
      <c r="A442" s="79">
        <f t="shared" si="14"/>
        <v>42632</v>
      </c>
      <c r="B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2051.29</v>
      </c>
      <c r="C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2091.7699999999995</v>
      </c>
      <c r="D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2127.21</v>
      </c>
      <c r="E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2127.1799999999998</v>
      </c>
      <c r="F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2127.1999999999998</v>
      </c>
      <c r="G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2127.42</v>
      </c>
      <c r="H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2091.52</v>
      </c>
      <c r="I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2354.2399999999998</v>
      </c>
      <c r="J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2342.8999999999996</v>
      </c>
      <c r="K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2207.3399999999997</v>
      </c>
      <c r="L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2155.54</v>
      </c>
      <c r="M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2172.1499999999996</v>
      </c>
      <c r="N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2225.75</v>
      </c>
      <c r="O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2207.2399999999998</v>
      </c>
      <c r="P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2198.21</v>
      </c>
      <c r="Q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2150.66</v>
      </c>
      <c r="R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2157.8399999999997</v>
      </c>
      <c r="S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2136.3999999999996</v>
      </c>
      <c r="T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2043.0199999999998</v>
      </c>
      <c r="U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1954.6499999999999</v>
      </c>
      <c r="V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2018.4999999999998</v>
      </c>
      <c r="W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2081.63</v>
      </c>
      <c r="X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2129.88</v>
      </c>
      <c r="Y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1962.9299999999998</v>
      </c>
    </row>
    <row r="443" spans="1:25" x14ac:dyDescent="0.2">
      <c r="A443" s="79">
        <f t="shared" si="14"/>
        <v>42633</v>
      </c>
      <c r="B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2028.98</v>
      </c>
      <c r="C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2059.38</v>
      </c>
      <c r="D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2091.8999999999996</v>
      </c>
      <c r="E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2109.1999999999998</v>
      </c>
      <c r="F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2109.1499999999996</v>
      </c>
      <c r="G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2074.81</v>
      </c>
      <c r="H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2050.5</v>
      </c>
      <c r="I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2353.7799999999997</v>
      </c>
      <c r="J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2285.6099999999997</v>
      </c>
      <c r="K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2188.8199999999997</v>
      </c>
      <c r="L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2155.12</v>
      </c>
      <c r="M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2139.09</v>
      </c>
      <c r="N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2188.7399999999998</v>
      </c>
      <c r="O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2188.9299999999998</v>
      </c>
      <c r="P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2188.9299999999998</v>
      </c>
      <c r="Q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2143.2199999999998</v>
      </c>
      <c r="R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2157.64</v>
      </c>
      <c r="S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2150.67</v>
      </c>
      <c r="T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2011.04</v>
      </c>
      <c r="U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1945.9399999999998</v>
      </c>
      <c r="V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1995.85</v>
      </c>
      <c r="W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2054.91</v>
      </c>
      <c r="X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2103.06</v>
      </c>
      <c r="Y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1999.9799999999998</v>
      </c>
    </row>
    <row r="444" spans="1:25" x14ac:dyDescent="0.2">
      <c r="A444" s="79">
        <f t="shared" si="14"/>
        <v>42634</v>
      </c>
      <c r="B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2028.6699999999998</v>
      </c>
      <c r="C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2059.0299999999997</v>
      </c>
      <c r="D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2091.7299999999996</v>
      </c>
      <c r="E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2109.1499999999996</v>
      </c>
      <c r="F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2109.13</v>
      </c>
      <c r="G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2074.88</v>
      </c>
      <c r="H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2050.4499999999998</v>
      </c>
      <c r="I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2354.0699999999997</v>
      </c>
      <c r="J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2342.8999999999996</v>
      </c>
      <c r="K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2245.37</v>
      </c>
      <c r="L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2207.38</v>
      </c>
      <c r="M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2226.16</v>
      </c>
      <c r="N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2265.6799999999998</v>
      </c>
      <c r="O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2276.09</v>
      </c>
      <c r="P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2245.3199999999997</v>
      </c>
      <c r="Q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2196.31</v>
      </c>
      <c r="R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2238.16</v>
      </c>
      <c r="S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2205.1</v>
      </c>
      <c r="T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2043.5499999999997</v>
      </c>
      <c r="U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1946.37</v>
      </c>
      <c r="V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1995.9899999999998</v>
      </c>
      <c r="W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2068.0699999999997</v>
      </c>
      <c r="X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2129.79</v>
      </c>
      <c r="Y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1972.33</v>
      </c>
    </row>
    <row r="445" spans="1:25" x14ac:dyDescent="0.2">
      <c r="A445" s="79">
        <f t="shared" si="14"/>
        <v>42635</v>
      </c>
      <c r="B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2043.57</v>
      </c>
      <c r="C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2075</v>
      </c>
      <c r="D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2109.0899999999997</v>
      </c>
      <c r="E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2127.1799999999998</v>
      </c>
      <c r="F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2126.9699999999998</v>
      </c>
      <c r="G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2108.8199999999997</v>
      </c>
      <c r="H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2042.8799999999997</v>
      </c>
      <c r="I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2354.21</v>
      </c>
      <c r="J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2342.67</v>
      </c>
      <c r="K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2265.4299999999998</v>
      </c>
      <c r="L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2235.67</v>
      </c>
      <c r="M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2245.4899999999998</v>
      </c>
      <c r="N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2286.77</v>
      </c>
      <c r="O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2286.62</v>
      </c>
      <c r="P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2276.1099999999997</v>
      </c>
      <c r="Q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2180.7199999999998</v>
      </c>
      <c r="R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2188.4499999999998</v>
      </c>
      <c r="S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2188.5699999999997</v>
      </c>
      <c r="T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2011.37</v>
      </c>
      <c r="U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1946.1799999999998</v>
      </c>
      <c r="V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1995.6299999999999</v>
      </c>
      <c r="W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2067.83</v>
      </c>
      <c r="X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2129.58</v>
      </c>
      <c r="Y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1970.52</v>
      </c>
    </row>
    <row r="446" spans="1:25" x14ac:dyDescent="0.2">
      <c r="A446" s="79">
        <f t="shared" si="14"/>
        <v>42636</v>
      </c>
      <c r="B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2043.5099999999998</v>
      </c>
      <c r="C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2075.0699999999997</v>
      </c>
      <c r="D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2108.98</v>
      </c>
      <c r="E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2127.23</v>
      </c>
      <c r="F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2126.92</v>
      </c>
      <c r="G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2108.5099999999998</v>
      </c>
      <c r="H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2042.5299999999997</v>
      </c>
      <c r="I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2354.4499999999998</v>
      </c>
      <c r="J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2407.12</v>
      </c>
      <c r="K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2344.1499999999996</v>
      </c>
      <c r="L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2344.35</v>
      </c>
      <c r="M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2344.1499999999996</v>
      </c>
      <c r="N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2343.85</v>
      </c>
      <c r="O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2343.75</v>
      </c>
      <c r="P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2343.7999999999997</v>
      </c>
      <c r="Q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2180.9299999999998</v>
      </c>
      <c r="R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2158.42</v>
      </c>
      <c r="S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2116.54</v>
      </c>
      <c r="T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1972.6499999999996</v>
      </c>
      <c r="U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1946.2199999999998</v>
      </c>
      <c r="V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1995.4899999999998</v>
      </c>
      <c r="W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2067.4799999999996</v>
      </c>
      <c r="X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2129.4299999999998</v>
      </c>
      <c r="Y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1970.4299999999998</v>
      </c>
    </row>
    <row r="447" spans="1:25" x14ac:dyDescent="0.2">
      <c r="A447" s="79">
        <f t="shared" si="14"/>
        <v>42637</v>
      </c>
      <c r="B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2067.1499999999996</v>
      </c>
      <c r="C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2119.92</v>
      </c>
      <c r="D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2138.6799999999998</v>
      </c>
      <c r="E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2158.5899999999997</v>
      </c>
      <c r="F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2158.62</v>
      </c>
      <c r="G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2138.5299999999997</v>
      </c>
      <c r="H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2100.9699999999998</v>
      </c>
      <c r="I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2084.1999999999998</v>
      </c>
      <c r="J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1979.6799999999998</v>
      </c>
      <c r="K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2309.81</v>
      </c>
      <c r="L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2267.84</v>
      </c>
      <c r="M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2267.7599999999998</v>
      </c>
      <c r="N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2309.7999999999997</v>
      </c>
      <c r="O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2332.25</v>
      </c>
      <c r="P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2356</v>
      </c>
      <c r="Q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2355.5699999999997</v>
      </c>
      <c r="R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2380.09</v>
      </c>
      <c r="S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2177.37</v>
      </c>
      <c r="T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1980.8199999999997</v>
      </c>
      <c r="U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1956.1999999999998</v>
      </c>
      <c r="V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1980.77</v>
      </c>
      <c r="W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2047.9399999999998</v>
      </c>
      <c r="X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2159.6</v>
      </c>
      <c r="Y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1960.6499999999999</v>
      </c>
    </row>
    <row r="448" spans="1:25" x14ac:dyDescent="0.2">
      <c r="A448" s="79">
        <f t="shared" si="14"/>
        <v>42638</v>
      </c>
      <c r="B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2084.33</v>
      </c>
      <c r="C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2119.94</v>
      </c>
      <c r="D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2138.89</v>
      </c>
      <c r="E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2158.6899999999996</v>
      </c>
      <c r="F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2158.66</v>
      </c>
      <c r="G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2138.9499999999998</v>
      </c>
      <c r="H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2119.6799999999998</v>
      </c>
      <c r="I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2067.1799999999998</v>
      </c>
      <c r="J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1999.6999999999998</v>
      </c>
      <c r="K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2519.58</v>
      </c>
      <c r="L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2519.59</v>
      </c>
      <c r="M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2519.7399999999998</v>
      </c>
      <c r="N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2519.5499999999997</v>
      </c>
      <c r="O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2519.3999999999996</v>
      </c>
      <c r="P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2379.5099999999998</v>
      </c>
      <c r="Q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2379.5</v>
      </c>
      <c r="R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2192.9399999999996</v>
      </c>
      <c r="S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2114.09</v>
      </c>
      <c r="T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1950.7299999999998</v>
      </c>
      <c r="U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1948.6499999999999</v>
      </c>
      <c r="V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1960.7199999999998</v>
      </c>
      <c r="W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2012.4299999999998</v>
      </c>
      <c r="X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2099.4899999999998</v>
      </c>
      <c r="Y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1980.37</v>
      </c>
    </row>
    <row r="449" spans="1:27" x14ac:dyDescent="0.2">
      <c r="A449" s="79">
        <f t="shared" si="14"/>
        <v>42639</v>
      </c>
      <c r="B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2043.35</v>
      </c>
      <c r="C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2074.56</v>
      </c>
      <c r="D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2091.2199999999998</v>
      </c>
      <c r="E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2091.1499999999996</v>
      </c>
      <c r="F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2108.56</v>
      </c>
      <c r="G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2108.67</v>
      </c>
      <c r="H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2028.04</v>
      </c>
      <c r="I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2312.42</v>
      </c>
      <c r="J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2407.33</v>
      </c>
      <c r="K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2288.14</v>
      </c>
      <c r="L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2256.75</v>
      </c>
      <c r="M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2267.16</v>
      </c>
      <c r="N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2356.4499999999998</v>
      </c>
      <c r="O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2356.1499999999996</v>
      </c>
      <c r="P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2356.06</v>
      </c>
      <c r="Q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2256.2999999999997</v>
      </c>
      <c r="R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2158.64</v>
      </c>
      <c r="S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2011.52</v>
      </c>
      <c r="T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1953.4199999999998</v>
      </c>
      <c r="U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1978.83</v>
      </c>
      <c r="V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1964.37</v>
      </c>
      <c r="W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2018.2999999999997</v>
      </c>
      <c r="X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2054.41</v>
      </c>
      <c r="Y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1989.0499999999997</v>
      </c>
    </row>
    <row r="450" spans="1:27" x14ac:dyDescent="0.2">
      <c r="A450" s="79">
        <f t="shared" si="14"/>
        <v>42640</v>
      </c>
      <c r="B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2030.1499999999999</v>
      </c>
      <c r="C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2059.7999999999997</v>
      </c>
      <c r="D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2075.41</v>
      </c>
      <c r="E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2075.33</v>
      </c>
      <c r="F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2092.64</v>
      </c>
      <c r="G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2092.39</v>
      </c>
      <c r="H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2014.9599999999998</v>
      </c>
      <c r="I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2293.92</v>
      </c>
      <c r="J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2381.5699999999997</v>
      </c>
      <c r="K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2132.92</v>
      </c>
      <c r="L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2110.3399999999997</v>
      </c>
      <c r="M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2117.9299999999998</v>
      </c>
      <c r="N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2140.4799999999996</v>
      </c>
      <c r="O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2140.35</v>
      </c>
      <c r="P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2109.6499999999996</v>
      </c>
      <c r="Q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2066.46</v>
      </c>
      <c r="R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2049.5699999999997</v>
      </c>
      <c r="S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2002.1899999999998</v>
      </c>
      <c r="T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1960.4099999999999</v>
      </c>
      <c r="U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1953.8799999999999</v>
      </c>
      <c r="V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1955.0099999999998</v>
      </c>
      <c r="W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2013.86</v>
      </c>
      <c r="X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2078.9899999999998</v>
      </c>
      <c r="Y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1995.81</v>
      </c>
    </row>
    <row r="451" spans="1:27" x14ac:dyDescent="0.2">
      <c r="A451" s="79">
        <f t="shared" si="14"/>
        <v>42641</v>
      </c>
      <c r="B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1975.5699999999997</v>
      </c>
      <c r="C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1950.27</v>
      </c>
      <c r="D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1980.7399999999998</v>
      </c>
      <c r="E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2000.4099999999999</v>
      </c>
      <c r="F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2000.6599999999999</v>
      </c>
      <c r="G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1980.87</v>
      </c>
      <c r="H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1961.85</v>
      </c>
      <c r="I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2151.4299999999998</v>
      </c>
      <c r="J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2124.6899999999996</v>
      </c>
      <c r="K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2030.2999999999997</v>
      </c>
      <c r="L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2018.2499999999998</v>
      </c>
      <c r="M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2036.3999999999999</v>
      </c>
      <c r="N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2074.79</v>
      </c>
      <c r="O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2095.6799999999998</v>
      </c>
      <c r="P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2095.67</v>
      </c>
      <c r="Q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2078.7199999999998</v>
      </c>
      <c r="R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2078.9299999999998</v>
      </c>
      <c r="S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2028.46</v>
      </c>
      <c r="T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2013.4699999999998</v>
      </c>
      <c r="U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2059.39</v>
      </c>
      <c r="V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2022.21</v>
      </c>
      <c r="W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1960.2199999999998</v>
      </c>
      <c r="X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2001.29</v>
      </c>
      <c r="Y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2114.83</v>
      </c>
    </row>
    <row r="452" spans="1:27" x14ac:dyDescent="0.2">
      <c r="A452" s="79">
        <f t="shared" si="14"/>
        <v>42642</v>
      </c>
      <c r="B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1963.25</v>
      </c>
      <c r="C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1951.1699999999998</v>
      </c>
      <c r="D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1974.0299999999997</v>
      </c>
      <c r="E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1986.6799999999998</v>
      </c>
      <c r="F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1986.8899999999999</v>
      </c>
      <c r="G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1962.0299999999997</v>
      </c>
      <c r="H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1959.23</v>
      </c>
      <c r="I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2188.54</v>
      </c>
      <c r="J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2155.96</v>
      </c>
      <c r="K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2042.1699999999998</v>
      </c>
      <c r="L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2048.3599999999997</v>
      </c>
      <c r="M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2048.3399999999997</v>
      </c>
      <c r="N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2080.7799999999997</v>
      </c>
      <c r="O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2094.7999999999997</v>
      </c>
      <c r="P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2095.29</v>
      </c>
      <c r="Q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2054.8399999999997</v>
      </c>
      <c r="R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2055.2199999999998</v>
      </c>
      <c r="S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1973.4699999999998</v>
      </c>
      <c r="T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2059.5099999999998</v>
      </c>
      <c r="U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2039.1299999999999</v>
      </c>
      <c r="V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1994.58</v>
      </c>
      <c r="W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1976.59</v>
      </c>
      <c r="X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1981.4499999999998</v>
      </c>
      <c r="Y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2062.25</v>
      </c>
    </row>
    <row r="453" spans="1:27" x14ac:dyDescent="0.2">
      <c r="A453" s="79">
        <f t="shared" si="14"/>
        <v>42643</v>
      </c>
      <c r="B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1962.6499999999999</v>
      </c>
      <c r="C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1974.0699999999997</v>
      </c>
      <c r="D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2000.2599999999998</v>
      </c>
      <c r="E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2014.11</v>
      </c>
      <c r="F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2014.3199999999997</v>
      </c>
      <c r="G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1987.0899999999997</v>
      </c>
      <c r="H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1951.29</v>
      </c>
      <c r="I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2204.58</v>
      </c>
      <c r="J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2190.48</v>
      </c>
      <c r="K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2095.5699999999997</v>
      </c>
      <c r="L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2068.0699999999997</v>
      </c>
      <c r="M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2067.9699999999998</v>
      </c>
      <c r="N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2067.8599999999997</v>
      </c>
      <c r="O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2081.42</v>
      </c>
      <c r="P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2054.75</v>
      </c>
      <c r="Q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1981.37</v>
      </c>
      <c r="R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1954.1699999999998</v>
      </c>
      <c r="S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1976.8199999999997</v>
      </c>
      <c r="T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2062.1799999999998</v>
      </c>
      <c r="U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2063.8799999999997</v>
      </c>
      <c r="V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2003.3399999999997</v>
      </c>
      <c r="W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1961.23</v>
      </c>
      <c r="X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2000.82</v>
      </c>
      <c r="Y453" s="136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2087.2599999999998</v>
      </c>
    </row>
    <row r="454" spans="1:27" hidden="1" x14ac:dyDescent="0.2">
      <c r="A454" s="79">
        <f t="shared" si="14"/>
        <v>42644</v>
      </c>
      <c r="B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C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D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E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F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G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H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I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J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K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L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M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N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O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P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Q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R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S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T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U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V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W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X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Y454" s="136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</row>
    <row r="456" spans="1:27" x14ac:dyDescent="0.25">
      <c r="A456" s="77" t="s">
        <v>148</v>
      </c>
    </row>
    <row r="457" spans="1:27" x14ac:dyDescent="0.25">
      <c r="A457" s="87" t="s">
        <v>149</v>
      </c>
      <c r="B457" s="78"/>
      <c r="C457" s="78"/>
      <c r="D457" s="78"/>
    </row>
    <row r="458" spans="1:27" ht="12.75" x14ac:dyDescent="0.2">
      <c r="A458" s="167" t="s">
        <v>48</v>
      </c>
      <c r="B458" s="170" t="s">
        <v>121</v>
      </c>
      <c r="C458" s="171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1"/>
      <c r="U458" s="171"/>
      <c r="V458" s="171"/>
      <c r="W458" s="171"/>
      <c r="X458" s="171"/>
      <c r="Y458" s="172"/>
    </row>
    <row r="459" spans="1:27" ht="12.75" x14ac:dyDescent="0.2">
      <c r="A459" s="168"/>
      <c r="B459" s="173"/>
      <c r="C459" s="174"/>
      <c r="D459" s="174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/>
      <c r="V459" s="174"/>
      <c r="W459" s="174"/>
      <c r="X459" s="174"/>
      <c r="Y459" s="175"/>
    </row>
    <row r="460" spans="1:27" ht="12.75" customHeight="1" x14ac:dyDescent="0.2">
      <c r="A460" s="168"/>
      <c r="B460" s="176" t="s">
        <v>122</v>
      </c>
      <c r="C460" s="165" t="s">
        <v>123</v>
      </c>
      <c r="D460" s="165" t="s">
        <v>124</v>
      </c>
      <c r="E460" s="165" t="s">
        <v>125</v>
      </c>
      <c r="F460" s="165" t="s">
        <v>126</v>
      </c>
      <c r="G460" s="165" t="s">
        <v>127</v>
      </c>
      <c r="H460" s="165" t="s">
        <v>128</v>
      </c>
      <c r="I460" s="165" t="s">
        <v>129</v>
      </c>
      <c r="J460" s="165" t="s">
        <v>130</v>
      </c>
      <c r="K460" s="165" t="s">
        <v>131</v>
      </c>
      <c r="L460" s="165" t="s">
        <v>132</v>
      </c>
      <c r="M460" s="165" t="s">
        <v>133</v>
      </c>
      <c r="N460" s="178" t="s">
        <v>134</v>
      </c>
      <c r="O460" s="165" t="s">
        <v>135</v>
      </c>
      <c r="P460" s="165" t="s">
        <v>136</v>
      </c>
      <c r="Q460" s="165" t="s">
        <v>137</v>
      </c>
      <c r="R460" s="165" t="s">
        <v>138</v>
      </c>
      <c r="S460" s="165" t="s">
        <v>139</v>
      </c>
      <c r="T460" s="165" t="s">
        <v>140</v>
      </c>
      <c r="U460" s="165" t="s">
        <v>141</v>
      </c>
      <c r="V460" s="165" t="s">
        <v>142</v>
      </c>
      <c r="W460" s="165" t="s">
        <v>143</v>
      </c>
      <c r="X460" s="165" t="s">
        <v>144</v>
      </c>
      <c r="Y460" s="165" t="s">
        <v>145</v>
      </c>
    </row>
    <row r="461" spans="1:27" ht="11.25" customHeight="1" x14ac:dyDescent="0.2">
      <c r="A461" s="169"/>
      <c r="B461" s="177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79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</row>
    <row r="462" spans="1:27" ht="15.75" customHeight="1" x14ac:dyDescent="0.2">
      <c r="A462" s="79">
        <f>A424</f>
        <v>42614</v>
      </c>
      <c r="B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2304.1999999999998</v>
      </c>
      <c r="C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2365.7799999999997</v>
      </c>
      <c r="D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2438.65</v>
      </c>
      <c r="E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2458.75</v>
      </c>
      <c r="F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2479.77</v>
      </c>
      <c r="G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2501.17</v>
      </c>
      <c r="H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2438.4499999999998</v>
      </c>
      <c r="I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2810.09</v>
      </c>
      <c r="J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2736.04</v>
      </c>
      <c r="K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2554.1800000000003</v>
      </c>
      <c r="L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2504.9</v>
      </c>
      <c r="M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2505.17</v>
      </c>
      <c r="N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2505.65</v>
      </c>
      <c r="O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2506.0500000000002</v>
      </c>
      <c r="P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2506.2600000000002</v>
      </c>
      <c r="Q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2428.38</v>
      </c>
      <c r="R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2428.6000000000004</v>
      </c>
      <c r="S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2465.27</v>
      </c>
      <c r="T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2459.12</v>
      </c>
      <c r="U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2321.61</v>
      </c>
      <c r="V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2348.88</v>
      </c>
      <c r="W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2404.79</v>
      </c>
      <c r="X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2442.21</v>
      </c>
      <c r="Y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2271.4700000000003</v>
      </c>
      <c r="AA462" s="80"/>
    </row>
    <row r="463" spans="1:27" x14ac:dyDescent="0.2">
      <c r="A463" s="79">
        <f>A462+1</f>
        <v>42615</v>
      </c>
      <c r="B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2317.85</v>
      </c>
      <c r="C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2382.77</v>
      </c>
      <c r="D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2448.4700000000003</v>
      </c>
      <c r="E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2418.96</v>
      </c>
      <c r="F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2458.31</v>
      </c>
      <c r="G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2501.65</v>
      </c>
      <c r="H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2438.6400000000003</v>
      </c>
      <c r="I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2810.04</v>
      </c>
      <c r="J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2736.37</v>
      </c>
      <c r="K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2555.3200000000002</v>
      </c>
      <c r="L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2525.86</v>
      </c>
      <c r="M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2526.7600000000002</v>
      </c>
      <c r="N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2526.09</v>
      </c>
      <c r="O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2525.8000000000002</v>
      </c>
      <c r="P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2525.94</v>
      </c>
      <c r="Q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2443.36</v>
      </c>
      <c r="R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2443.52</v>
      </c>
      <c r="S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2465.9499999999998</v>
      </c>
      <c r="T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2458.88</v>
      </c>
      <c r="U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2306.37</v>
      </c>
      <c r="V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2349.7800000000002</v>
      </c>
      <c r="W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2413.3200000000002</v>
      </c>
      <c r="X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2473.2400000000002</v>
      </c>
      <c r="Y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2272.25</v>
      </c>
    </row>
    <row r="464" spans="1:27" x14ac:dyDescent="0.2">
      <c r="A464" s="79">
        <f t="shared" ref="A464:A492" si="15">A463+1</f>
        <v>42616</v>
      </c>
      <c r="B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2374.44</v>
      </c>
      <c r="C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2430.8000000000002</v>
      </c>
      <c r="D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2471.7799999999997</v>
      </c>
      <c r="E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2494.11</v>
      </c>
      <c r="F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2517.69</v>
      </c>
      <c r="G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2518.4700000000003</v>
      </c>
      <c r="H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2412.11</v>
      </c>
      <c r="I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2261.1999999999998</v>
      </c>
      <c r="J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2279.2399999999998</v>
      </c>
      <c r="K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2578.46</v>
      </c>
      <c r="L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2589.4</v>
      </c>
      <c r="M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2590.15</v>
      </c>
      <c r="N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2588.84</v>
      </c>
      <c r="O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2588.7600000000002</v>
      </c>
      <c r="P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2588.98</v>
      </c>
      <c r="Q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2588.9300000000003</v>
      </c>
      <c r="R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2589.19</v>
      </c>
      <c r="S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2548.35</v>
      </c>
      <c r="T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2475.25</v>
      </c>
      <c r="U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2368.27</v>
      </c>
      <c r="V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2341.86</v>
      </c>
      <c r="W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2425.2600000000002</v>
      </c>
      <c r="X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2588.59</v>
      </c>
      <c r="Y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2247.8200000000002</v>
      </c>
    </row>
    <row r="465" spans="1:25" x14ac:dyDescent="0.2">
      <c r="A465" s="79">
        <f t="shared" si="15"/>
        <v>42617</v>
      </c>
      <c r="B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2375.8500000000004</v>
      </c>
      <c r="C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2431.33</v>
      </c>
      <c r="D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2473.0700000000002</v>
      </c>
      <c r="E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2494.96</v>
      </c>
      <c r="F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2518.41</v>
      </c>
      <c r="G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2519.3200000000002</v>
      </c>
      <c r="H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2412.59</v>
      </c>
      <c r="I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2262.31</v>
      </c>
      <c r="J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2259.4499999999998</v>
      </c>
      <c r="K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2634.13</v>
      </c>
      <c r="L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2610.98</v>
      </c>
      <c r="M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2611.6800000000003</v>
      </c>
      <c r="N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2611.6800000000003</v>
      </c>
      <c r="O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2611.5700000000002</v>
      </c>
      <c r="P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2657.61</v>
      </c>
      <c r="Q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2658.07</v>
      </c>
      <c r="R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2658.1</v>
      </c>
      <c r="S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2590.34</v>
      </c>
      <c r="T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2484.87</v>
      </c>
      <c r="U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2382.8900000000003</v>
      </c>
      <c r="V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2397.2600000000002</v>
      </c>
      <c r="W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2458.4700000000003</v>
      </c>
      <c r="X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2612.3500000000004</v>
      </c>
      <c r="Y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2283.5</v>
      </c>
    </row>
    <row r="466" spans="1:25" x14ac:dyDescent="0.2">
      <c r="A466" s="79">
        <f t="shared" si="15"/>
        <v>42618</v>
      </c>
      <c r="B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2319.81</v>
      </c>
      <c r="C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2384.4899999999998</v>
      </c>
      <c r="D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2449.91</v>
      </c>
      <c r="E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2439.7399999999998</v>
      </c>
      <c r="F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2460.48</v>
      </c>
      <c r="G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2460.8000000000002</v>
      </c>
      <c r="H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2384.46</v>
      </c>
      <c r="I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2708.1400000000003</v>
      </c>
      <c r="J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2740.36</v>
      </c>
      <c r="K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2590.12</v>
      </c>
      <c r="L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2527.91</v>
      </c>
      <c r="M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2508.65</v>
      </c>
      <c r="N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2527.86</v>
      </c>
      <c r="O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2568.46</v>
      </c>
      <c r="P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2568.44</v>
      </c>
      <c r="Q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2490.9700000000003</v>
      </c>
      <c r="R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2475.02</v>
      </c>
      <c r="S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2467.6</v>
      </c>
      <c r="T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2403.52</v>
      </c>
      <c r="U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2307.73</v>
      </c>
      <c r="V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2379.09</v>
      </c>
      <c r="W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2439.8200000000002</v>
      </c>
      <c r="X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2524.75</v>
      </c>
      <c r="Y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2252.5</v>
      </c>
    </row>
    <row r="467" spans="1:25" x14ac:dyDescent="0.2">
      <c r="A467" s="79">
        <f t="shared" si="15"/>
        <v>42619</v>
      </c>
      <c r="B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2359.3200000000002</v>
      </c>
      <c r="C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2402.1800000000003</v>
      </c>
      <c r="D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2450.16</v>
      </c>
      <c r="E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2460.1</v>
      </c>
      <c r="F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2420.3200000000002</v>
      </c>
      <c r="G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2460.15</v>
      </c>
      <c r="H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2411.1400000000003</v>
      </c>
      <c r="I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2730.91</v>
      </c>
      <c r="J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2766.58</v>
      </c>
      <c r="K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2610.71</v>
      </c>
      <c r="L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2588.71</v>
      </c>
      <c r="M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2588.6999999999998</v>
      </c>
      <c r="N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2611.2600000000002</v>
      </c>
      <c r="O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2611.1000000000004</v>
      </c>
      <c r="P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2611.25</v>
      </c>
      <c r="Q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2506.56</v>
      </c>
      <c r="R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2550.59</v>
      </c>
      <c r="S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2578.46</v>
      </c>
      <c r="T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2507</v>
      </c>
      <c r="U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2306.2200000000003</v>
      </c>
      <c r="V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2349.9899999999998</v>
      </c>
      <c r="W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2422.08</v>
      </c>
      <c r="X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2473.65</v>
      </c>
      <c r="Y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2262.52</v>
      </c>
    </row>
    <row r="468" spans="1:25" x14ac:dyDescent="0.2">
      <c r="A468" s="79">
        <f t="shared" si="15"/>
        <v>42620</v>
      </c>
      <c r="B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2359.2200000000003</v>
      </c>
      <c r="C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2402.21</v>
      </c>
      <c r="D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2450.16</v>
      </c>
      <c r="E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2460.1</v>
      </c>
      <c r="F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2439.81</v>
      </c>
      <c r="G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2460.16</v>
      </c>
      <c r="H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2410.73</v>
      </c>
      <c r="I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2730.66</v>
      </c>
      <c r="J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2766.57</v>
      </c>
      <c r="K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2610.52</v>
      </c>
      <c r="L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2588.48</v>
      </c>
      <c r="M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2566.92</v>
      </c>
      <c r="N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2610.6999999999998</v>
      </c>
      <c r="O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2610.44</v>
      </c>
      <c r="P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2610.87</v>
      </c>
      <c r="Q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2489.9700000000003</v>
      </c>
      <c r="R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2474.21</v>
      </c>
      <c r="S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2506.83</v>
      </c>
      <c r="T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2444.2400000000002</v>
      </c>
      <c r="U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2295.5700000000002</v>
      </c>
      <c r="V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2350.0500000000002</v>
      </c>
      <c r="W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2422.0300000000002</v>
      </c>
      <c r="X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2473.5</v>
      </c>
      <c r="Y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2266.37</v>
      </c>
    </row>
    <row r="469" spans="1:25" x14ac:dyDescent="0.2">
      <c r="A469" s="79">
        <f t="shared" si="15"/>
        <v>42621</v>
      </c>
      <c r="B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2352.09</v>
      </c>
      <c r="C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2422.3200000000002</v>
      </c>
      <c r="D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2462.0100000000002</v>
      </c>
      <c r="E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2472.42</v>
      </c>
      <c r="F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2472.36</v>
      </c>
      <c r="G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2483.0700000000002</v>
      </c>
      <c r="H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2403.5700000000002</v>
      </c>
      <c r="I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2721.4700000000003</v>
      </c>
      <c r="J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2712.94</v>
      </c>
      <c r="K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2589.84</v>
      </c>
      <c r="L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2558.35</v>
      </c>
      <c r="M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2568.4899999999998</v>
      </c>
      <c r="N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2612.5100000000002</v>
      </c>
      <c r="O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2612.11</v>
      </c>
      <c r="P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2589.56</v>
      </c>
      <c r="Q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2490.64</v>
      </c>
      <c r="R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2490.8500000000004</v>
      </c>
      <c r="S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2507.44</v>
      </c>
      <c r="T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2403.0700000000002</v>
      </c>
      <c r="U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2286.19</v>
      </c>
      <c r="V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2337.52</v>
      </c>
      <c r="W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2423.27</v>
      </c>
      <c r="X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2491.04</v>
      </c>
      <c r="Y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2254.34</v>
      </c>
    </row>
    <row r="470" spans="1:25" x14ac:dyDescent="0.2">
      <c r="A470" s="79">
        <f t="shared" si="15"/>
        <v>42622</v>
      </c>
      <c r="B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2352.06</v>
      </c>
      <c r="C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2421.98</v>
      </c>
      <c r="D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2461.58</v>
      </c>
      <c r="E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2472.1800000000003</v>
      </c>
      <c r="F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2472.17</v>
      </c>
      <c r="G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2482.86</v>
      </c>
      <c r="H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2421.94</v>
      </c>
      <c r="I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2720.6099999999997</v>
      </c>
      <c r="J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2712.24</v>
      </c>
      <c r="K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2590.0500000000002</v>
      </c>
      <c r="L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2558.2600000000002</v>
      </c>
      <c r="M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2527.79</v>
      </c>
      <c r="N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2547.56</v>
      </c>
      <c r="O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2547.37</v>
      </c>
      <c r="P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2547.4</v>
      </c>
      <c r="Q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2474.87</v>
      </c>
      <c r="R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2491.52</v>
      </c>
      <c r="S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2525.15</v>
      </c>
      <c r="T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2444.9700000000003</v>
      </c>
      <c r="U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2286.54</v>
      </c>
      <c r="V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2337.88</v>
      </c>
      <c r="W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2423.4899999999998</v>
      </c>
      <c r="X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2491.31</v>
      </c>
      <c r="Y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2253.5300000000002</v>
      </c>
    </row>
    <row r="471" spans="1:25" x14ac:dyDescent="0.2">
      <c r="A471" s="79">
        <f t="shared" si="15"/>
        <v>42623</v>
      </c>
      <c r="B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2415.16</v>
      </c>
      <c r="C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2476.4299999999998</v>
      </c>
      <c r="D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2522.27</v>
      </c>
      <c r="E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2546.88</v>
      </c>
      <c r="F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2534.4300000000003</v>
      </c>
      <c r="G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2546.7200000000003</v>
      </c>
      <c r="H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2475.9499999999998</v>
      </c>
      <c r="I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2312.7800000000002</v>
      </c>
      <c r="J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2270.4700000000003</v>
      </c>
      <c r="K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2591.9900000000002</v>
      </c>
      <c r="L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2592.58</v>
      </c>
      <c r="M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2571.1999999999998</v>
      </c>
      <c r="N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2614.33</v>
      </c>
      <c r="O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2614.35</v>
      </c>
      <c r="P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2592.41</v>
      </c>
      <c r="Q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2649.06</v>
      </c>
      <c r="R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2649</v>
      </c>
      <c r="S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2685.99</v>
      </c>
      <c r="T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2451.8900000000003</v>
      </c>
      <c r="U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2290.48</v>
      </c>
      <c r="V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2296.27</v>
      </c>
      <c r="W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2356.98</v>
      </c>
      <c r="X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2494.25</v>
      </c>
      <c r="Y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2268.29</v>
      </c>
    </row>
    <row r="472" spans="1:25" x14ac:dyDescent="0.2">
      <c r="A472" s="79">
        <f t="shared" si="15"/>
        <v>42624</v>
      </c>
      <c r="B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2415.1799999999998</v>
      </c>
      <c r="C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2487.75</v>
      </c>
      <c r="D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2534.4300000000003</v>
      </c>
      <c r="E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2546.67</v>
      </c>
      <c r="F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2534.4300000000003</v>
      </c>
      <c r="G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2572.85</v>
      </c>
      <c r="H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2498.6</v>
      </c>
      <c r="I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2455.1400000000003</v>
      </c>
      <c r="J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2344.5500000000002</v>
      </c>
      <c r="K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2766.95</v>
      </c>
      <c r="L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2685.62</v>
      </c>
      <c r="M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2648.7200000000003</v>
      </c>
      <c r="N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2648.69</v>
      </c>
      <c r="O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2685.54</v>
      </c>
      <c r="P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2685.41</v>
      </c>
      <c r="Q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2649.05</v>
      </c>
      <c r="R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2649.3900000000003</v>
      </c>
      <c r="S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2686.34</v>
      </c>
      <c r="T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2427.91</v>
      </c>
      <c r="U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2307.2600000000002</v>
      </c>
      <c r="V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2319.94</v>
      </c>
      <c r="W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2392</v>
      </c>
      <c r="X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2542.16</v>
      </c>
      <c r="Y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2249.3900000000003</v>
      </c>
    </row>
    <row r="473" spans="1:25" x14ac:dyDescent="0.2">
      <c r="A473" s="79">
        <f t="shared" si="15"/>
        <v>42625</v>
      </c>
      <c r="B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2352.4300000000003</v>
      </c>
      <c r="C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2422.5299999999997</v>
      </c>
      <c r="D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2461.88</v>
      </c>
      <c r="E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2483.04</v>
      </c>
      <c r="F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2472.52</v>
      </c>
      <c r="G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2505.4</v>
      </c>
      <c r="H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2422.0500000000002</v>
      </c>
      <c r="I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2772.4300000000003</v>
      </c>
      <c r="J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2711.6</v>
      </c>
      <c r="K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2589.27</v>
      </c>
      <c r="L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2547.41</v>
      </c>
      <c r="M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2527.36</v>
      </c>
      <c r="N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2547.13</v>
      </c>
      <c r="O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2567.9499999999998</v>
      </c>
      <c r="P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2589.67</v>
      </c>
      <c r="Q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2491.44</v>
      </c>
      <c r="R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2525.06</v>
      </c>
      <c r="S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2570.67</v>
      </c>
      <c r="T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2459.9700000000003</v>
      </c>
      <c r="U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2295.9899999999998</v>
      </c>
      <c r="V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2351.1</v>
      </c>
      <c r="W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2439.04</v>
      </c>
      <c r="X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2507.6999999999998</v>
      </c>
      <c r="Y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2253.0700000000002</v>
      </c>
    </row>
    <row r="474" spans="1:25" x14ac:dyDescent="0.2">
      <c r="A474" s="79">
        <f t="shared" si="15"/>
        <v>42626</v>
      </c>
      <c r="B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2360.52</v>
      </c>
      <c r="C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2403.84</v>
      </c>
      <c r="D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2422.62</v>
      </c>
      <c r="E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2442.06</v>
      </c>
      <c r="F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2441.9300000000003</v>
      </c>
      <c r="G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2462.25</v>
      </c>
      <c r="H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2385.54</v>
      </c>
      <c r="I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2733.25</v>
      </c>
      <c r="J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2684.86</v>
      </c>
      <c r="K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2547.33</v>
      </c>
      <c r="L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2490.2800000000002</v>
      </c>
      <c r="M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2489.9700000000003</v>
      </c>
      <c r="N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2508.2800000000002</v>
      </c>
      <c r="O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2517.59</v>
      </c>
      <c r="P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2517.71</v>
      </c>
      <c r="Q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2475.34</v>
      </c>
      <c r="R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2475.4499999999998</v>
      </c>
      <c r="S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2508.13</v>
      </c>
      <c r="T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2352.33</v>
      </c>
      <c r="U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2276.25</v>
      </c>
      <c r="V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2325.3199999999997</v>
      </c>
      <c r="W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2407.3000000000002</v>
      </c>
      <c r="X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2459.39</v>
      </c>
      <c r="Y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2271.5300000000002</v>
      </c>
    </row>
    <row r="475" spans="1:25" x14ac:dyDescent="0.2">
      <c r="A475" s="79">
        <f t="shared" si="15"/>
        <v>42627</v>
      </c>
      <c r="B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2361.1999999999998</v>
      </c>
      <c r="C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2404.77</v>
      </c>
      <c r="D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2442.8500000000004</v>
      </c>
      <c r="E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2423.31</v>
      </c>
      <c r="F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2442.7600000000002</v>
      </c>
      <c r="G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2442.67</v>
      </c>
      <c r="H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2386.5100000000002</v>
      </c>
      <c r="I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2709.45</v>
      </c>
      <c r="J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2685.82</v>
      </c>
      <c r="K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2508.8200000000002</v>
      </c>
      <c r="L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2464.1800000000003</v>
      </c>
      <c r="M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2455.2400000000002</v>
      </c>
      <c r="N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2508.77</v>
      </c>
      <c r="O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2508.8200000000002</v>
      </c>
      <c r="P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2508.75</v>
      </c>
      <c r="Q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2445.38</v>
      </c>
      <c r="R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2460.4</v>
      </c>
      <c r="S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2508.8500000000004</v>
      </c>
      <c r="T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2377.5500000000002</v>
      </c>
      <c r="U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2286.98</v>
      </c>
      <c r="V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2351.2200000000003</v>
      </c>
      <c r="W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2438.9700000000003</v>
      </c>
      <c r="X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2490.9700000000003</v>
      </c>
      <c r="Y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2264.8000000000002</v>
      </c>
    </row>
    <row r="476" spans="1:25" x14ac:dyDescent="0.2">
      <c r="A476" s="79">
        <f t="shared" si="15"/>
        <v>42628</v>
      </c>
      <c r="B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2361.09</v>
      </c>
      <c r="C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2404.5500000000002</v>
      </c>
      <c r="D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2442.79</v>
      </c>
      <c r="E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2442.66</v>
      </c>
      <c r="F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2442.5</v>
      </c>
      <c r="G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2442.5700000000002</v>
      </c>
      <c r="H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2422.46</v>
      </c>
      <c r="I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2759.86</v>
      </c>
      <c r="J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2726.6099999999997</v>
      </c>
      <c r="K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2568.81</v>
      </c>
      <c r="L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2548.73</v>
      </c>
      <c r="M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2569.1000000000004</v>
      </c>
      <c r="N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2590.6800000000003</v>
      </c>
      <c r="O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2590.66</v>
      </c>
      <c r="P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2613.11</v>
      </c>
      <c r="Q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2508.4</v>
      </c>
      <c r="R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2508.48</v>
      </c>
      <c r="S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2552.38</v>
      </c>
      <c r="T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2377.65</v>
      </c>
      <c r="U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2287.1999999999998</v>
      </c>
      <c r="V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2351.6800000000003</v>
      </c>
      <c r="W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2439.2399999999998</v>
      </c>
      <c r="X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2490.9700000000003</v>
      </c>
      <c r="Y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2270.98</v>
      </c>
    </row>
    <row r="477" spans="1:25" x14ac:dyDescent="0.2">
      <c r="A477" s="79">
        <f t="shared" si="15"/>
        <v>42629</v>
      </c>
      <c r="B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2361.37</v>
      </c>
      <c r="C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2404.96</v>
      </c>
      <c r="D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2443</v>
      </c>
      <c r="E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2442.83</v>
      </c>
      <c r="F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2442.8000000000002</v>
      </c>
      <c r="G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2442.7600000000002</v>
      </c>
      <c r="H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2422.96</v>
      </c>
      <c r="I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2760.67</v>
      </c>
      <c r="J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2726.79</v>
      </c>
      <c r="K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2569.21</v>
      </c>
      <c r="L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2548.62</v>
      </c>
      <c r="M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2569.5300000000002</v>
      </c>
      <c r="N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2590.69</v>
      </c>
      <c r="O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2590.5699999999997</v>
      </c>
      <c r="P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2612.98</v>
      </c>
      <c r="Q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2507.9900000000002</v>
      </c>
      <c r="R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2507.94</v>
      </c>
      <c r="S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2552.3200000000002</v>
      </c>
      <c r="T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2377.5100000000002</v>
      </c>
      <c r="U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2287.5300000000002</v>
      </c>
      <c r="V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2351.8199999999997</v>
      </c>
      <c r="W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2440.1999999999998</v>
      </c>
      <c r="X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2492</v>
      </c>
      <c r="Y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2269.3900000000003</v>
      </c>
    </row>
    <row r="478" spans="1:25" x14ac:dyDescent="0.2">
      <c r="A478" s="79">
        <f t="shared" si="15"/>
        <v>42630</v>
      </c>
      <c r="B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2416.14</v>
      </c>
      <c r="C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2456.2400000000002</v>
      </c>
      <c r="D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2500.06</v>
      </c>
      <c r="E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2499.9300000000003</v>
      </c>
      <c r="F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2499.79</v>
      </c>
      <c r="G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2477.46</v>
      </c>
      <c r="H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2435.09</v>
      </c>
      <c r="I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2361.4900000000002</v>
      </c>
      <c r="J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2257.52</v>
      </c>
      <c r="K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2637.67</v>
      </c>
      <c r="L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2593.12</v>
      </c>
      <c r="M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2615.09</v>
      </c>
      <c r="N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2615.02</v>
      </c>
      <c r="O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2661.99</v>
      </c>
      <c r="P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2637.79</v>
      </c>
      <c r="Q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2637.94</v>
      </c>
      <c r="R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2650.2</v>
      </c>
      <c r="S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2572.11</v>
      </c>
      <c r="T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2357.44</v>
      </c>
      <c r="U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2291.83</v>
      </c>
      <c r="V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2308.37</v>
      </c>
      <c r="W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2371.1999999999998</v>
      </c>
      <c r="X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2513.7399999999998</v>
      </c>
      <c r="Y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2248.87</v>
      </c>
    </row>
    <row r="479" spans="1:25" x14ac:dyDescent="0.2">
      <c r="A479" s="79">
        <f t="shared" si="15"/>
        <v>42631</v>
      </c>
      <c r="B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2397.4499999999998</v>
      </c>
      <c r="C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2435.87</v>
      </c>
      <c r="D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2500.0700000000002</v>
      </c>
      <c r="E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2499.9</v>
      </c>
      <c r="F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2499.87</v>
      </c>
      <c r="G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2477.61</v>
      </c>
      <c r="H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2435.4700000000003</v>
      </c>
      <c r="I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2435.44</v>
      </c>
      <c r="J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2313.77</v>
      </c>
      <c r="K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2687.03</v>
      </c>
      <c r="L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2662.12</v>
      </c>
      <c r="M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2638.35</v>
      </c>
      <c r="N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2638.49</v>
      </c>
      <c r="O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2674.7400000000002</v>
      </c>
      <c r="P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2713.53</v>
      </c>
      <c r="Q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2712.8</v>
      </c>
      <c r="R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2712.92</v>
      </c>
      <c r="S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2687</v>
      </c>
      <c r="T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2398.66</v>
      </c>
      <c r="U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2286.1400000000003</v>
      </c>
      <c r="V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2308.48</v>
      </c>
      <c r="W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2371.31</v>
      </c>
      <c r="X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2513.77</v>
      </c>
      <c r="Y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2249.16</v>
      </c>
    </row>
    <row r="480" spans="1:25" x14ac:dyDescent="0.2">
      <c r="A480" s="79">
        <f t="shared" si="15"/>
        <v>42632</v>
      </c>
      <c r="B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2361.23</v>
      </c>
      <c r="C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2404.58</v>
      </c>
      <c r="D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2442.52</v>
      </c>
      <c r="E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2442.4899999999998</v>
      </c>
      <c r="F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2442.5100000000002</v>
      </c>
      <c r="G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2442.7399999999998</v>
      </c>
      <c r="H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2404.31</v>
      </c>
      <c r="I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2685.6</v>
      </c>
      <c r="J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2673.46</v>
      </c>
      <c r="K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2528.3200000000002</v>
      </c>
      <c r="L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2472.8500000000004</v>
      </c>
      <c r="M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2490.64</v>
      </c>
      <c r="N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2548.0300000000002</v>
      </c>
      <c r="O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2528.21</v>
      </c>
      <c r="P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2518.54</v>
      </c>
      <c r="Q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2467.63</v>
      </c>
      <c r="R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2475.3199999999997</v>
      </c>
      <c r="S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2452.37</v>
      </c>
      <c r="T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2352.38</v>
      </c>
      <c r="U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2257.77</v>
      </c>
      <c r="V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2326.13</v>
      </c>
      <c r="W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2393.7200000000003</v>
      </c>
      <c r="X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2445.38</v>
      </c>
      <c r="Y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2266.63</v>
      </c>
    </row>
    <row r="481" spans="1:25" x14ac:dyDescent="0.2">
      <c r="A481" s="79">
        <f t="shared" si="15"/>
        <v>42633</v>
      </c>
      <c r="B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2337.3500000000004</v>
      </c>
      <c r="C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2369.9</v>
      </c>
      <c r="D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2404.71</v>
      </c>
      <c r="E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2423.2399999999998</v>
      </c>
      <c r="F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2423.19</v>
      </c>
      <c r="G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2386.42</v>
      </c>
      <c r="H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2360.4</v>
      </c>
      <c r="I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2685.1</v>
      </c>
      <c r="J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2612.12</v>
      </c>
      <c r="K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2508.48</v>
      </c>
      <c r="L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2472.4</v>
      </c>
      <c r="M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2455.25</v>
      </c>
      <c r="N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2508.4</v>
      </c>
      <c r="O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2508.61</v>
      </c>
      <c r="P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2508.61</v>
      </c>
      <c r="Q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2459.67</v>
      </c>
      <c r="R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2475.11</v>
      </c>
      <c r="S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2467.64</v>
      </c>
      <c r="T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2318.15</v>
      </c>
      <c r="U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2248.44</v>
      </c>
      <c r="V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2301.88</v>
      </c>
      <c r="W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2365.12</v>
      </c>
      <c r="X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2416.67</v>
      </c>
      <c r="Y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2306.3000000000002</v>
      </c>
    </row>
    <row r="482" spans="1:25" x14ac:dyDescent="0.2">
      <c r="A482" s="79">
        <f t="shared" si="15"/>
        <v>42634</v>
      </c>
      <c r="B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2337.02</v>
      </c>
      <c r="C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2369.5299999999997</v>
      </c>
      <c r="D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2404.5299999999997</v>
      </c>
      <c r="E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2423.19</v>
      </c>
      <c r="F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2423.17</v>
      </c>
      <c r="G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2386.5</v>
      </c>
      <c r="H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2360.34</v>
      </c>
      <c r="I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2685.41</v>
      </c>
      <c r="J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2673.46</v>
      </c>
      <c r="K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2569.0300000000002</v>
      </c>
      <c r="L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2528.36</v>
      </c>
      <c r="M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2548.4700000000003</v>
      </c>
      <c r="N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2590.7800000000002</v>
      </c>
      <c r="O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2601.9300000000003</v>
      </c>
      <c r="P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2568.9900000000002</v>
      </c>
      <c r="Q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2516.5100000000002</v>
      </c>
      <c r="R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2561.3200000000002</v>
      </c>
      <c r="S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2525.92</v>
      </c>
      <c r="T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2352.9499999999998</v>
      </c>
      <c r="U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2248.9</v>
      </c>
      <c r="V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2302.0300000000002</v>
      </c>
      <c r="W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2379.21</v>
      </c>
      <c r="X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2445.29</v>
      </c>
      <c r="Y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2276.6999999999998</v>
      </c>
    </row>
    <row r="483" spans="1:25" x14ac:dyDescent="0.2">
      <c r="A483" s="79">
        <f t="shared" si="15"/>
        <v>42635</v>
      </c>
      <c r="B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2352.9700000000003</v>
      </c>
      <c r="C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2386.62</v>
      </c>
      <c r="D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2423.12</v>
      </c>
      <c r="E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2442.4899999999998</v>
      </c>
      <c r="F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2442.2600000000002</v>
      </c>
      <c r="G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2422.83</v>
      </c>
      <c r="H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2352.2399999999998</v>
      </c>
      <c r="I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2685.57</v>
      </c>
      <c r="J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2673.21</v>
      </c>
      <c r="K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2590.5100000000002</v>
      </c>
      <c r="L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2558.65</v>
      </c>
      <c r="M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2569.16</v>
      </c>
      <c r="N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2613.36</v>
      </c>
      <c r="O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2613.1999999999998</v>
      </c>
      <c r="P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2601.9499999999998</v>
      </c>
      <c r="Q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2499.8200000000002</v>
      </c>
      <c r="R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2508.09</v>
      </c>
      <c r="S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2508.2200000000003</v>
      </c>
      <c r="T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2318.4900000000002</v>
      </c>
      <c r="U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2248.6999999999998</v>
      </c>
      <c r="V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2301.65</v>
      </c>
      <c r="W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2378.9499999999998</v>
      </c>
      <c r="X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2445.06</v>
      </c>
      <c r="Y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2274.7600000000002</v>
      </c>
    </row>
    <row r="484" spans="1:25" x14ac:dyDescent="0.2">
      <c r="A484" s="79">
        <f t="shared" si="15"/>
        <v>42636</v>
      </c>
      <c r="B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2352.91</v>
      </c>
      <c r="C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2386.6999999999998</v>
      </c>
      <c r="D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2423.0100000000002</v>
      </c>
      <c r="E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2442.54</v>
      </c>
      <c r="F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2442.21</v>
      </c>
      <c r="G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2422.5100000000002</v>
      </c>
      <c r="H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2351.86</v>
      </c>
      <c r="I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2685.83</v>
      </c>
      <c r="J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2742.2200000000003</v>
      </c>
      <c r="K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2674.8</v>
      </c>
      <c r="L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2675.01</v>
      </c>
      <c r="M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2674.8</v>
      </c>
      <c r="N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2674.4700000000003</v>
      </c>
      <c r="O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2674.36</v>
      </c>
      <c r="P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2674.42</v>
      </c>
      <c r="Q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2500.04</v>
      </c>
      <c r="R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2475.94</v>
      </c>
      <c r="S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2431.1000000000004</v>
      </c>
      <c r="T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2277.04</v>
      </c>
      <c r="U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2248.75</v>
      </c>
      <c r="V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2301.4900000000002</v>
      </c>
      <c r="W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2378.5700000000002</v>
      </c>
      <c r="X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2444.9</v>
      </c>
      <c r="Y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2274.67</v>
      </c>
    </row>
    <row r="485" spans="1:25" x14ac:dyDescent="0.2">
      <c r="A485" s="79">
        <f t="shared" si="15"/>
        <v>42637</v>
      </c>
      <c r="B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2378.2200000000003</v>
      </c>
      <c r="C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2434.7200000000003</v>
      </c>
      <c r="D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2454.8000000000002</v>
      </c>
      <c r="E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2476.12</v>
      </c>
      <c r="F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2476.16</v>
      </c>
      <c r="G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2454.64</v>
      </c>
      <c r="H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2414.42</v>
      </c>
      <c r="I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2396.4700000000003</v>
      </c>
      <c r="J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2284.5700000000002</v>
      </c>
      <c r="K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2638.03</v>
      </c>
      <c r="L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2593.1000000000004</v>
      </c>
      <c r="M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2593.0100000000002</v>
      </c>
      <c r="N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2638.02</v>
      </c>
      <c r="O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2662.05</v>
      </c>
      <c r="P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2687.48</v>
      </c>
      <c r="Q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2687.02</v>
      </c>
      <c r="R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2713.28</v>
      </c>
      <c r="S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2496.23</v>
      </c>
      <c r="T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2285.7799999999997</v>
      </c>
      <c r="U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2259.4300000000003</v>
      </c>
      <c r="V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2285.73</v>
      </c>
      <c r="W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2357.65</v>
      </c>
      <c r="X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2477.1999999999998</v>
      </c>
      <c r="Y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2264.1999999999998</v>
      </c>
    </row>
    <row r="486" spans="1:25" x14ac:dyDescent="0.2">
      <c r="A486" s="79">
        <f t="shared" si="15"/>
        <v>42638</v>
      </c>
      <c r="B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2396.61</v>
      </c>
      <c r="C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2434.7400000000002</v>
      </c>
      <c r="D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2455.02</v>
      </c>
      <c r="E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2476.23</v>
      </c>
      <c r="F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2476.1999999999998</v>
      </c>
      <c r="G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2455.09</v>
      </c>
      <c r="H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2434.46</v>
      </c>
      <c r="I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2378.25</v>
      </c>
      <c r="J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2306</v>
      </c>
      <c r="K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2862.62</v>
      </c>
      <c r="L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2862.6400000000003</v>
      </c>
      <c r="M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2862.79</v>
      </c>
      <c r="N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2862.59</v>
      </c>
      <c r="O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2862.4300000000003</v>
      </c>
      <c r="P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2712.65</v>
      </c>
      <c r="Q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2712.64</v>
      </c>
      <c r="R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2512.9</v>
      </c>
      <c r="S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2428.48</v>
      </c>
      <c r="T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2253.5700000000002</v>
      </c>
      <c r="U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2251.35</v>
      </c>
      <c r="V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2264.2600000000002</v>
      </c>
      <c r="W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2319.63</v>
      </c>
      <c r="X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2412.84</v>
      </c>
      <c r="Y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2285.3000000000002</v>
      </c>
    </row>
    <row r="487" spans="1:25" x14ac:dyDescent="0.2">
      <c r="A487" s="79">
        <f t="shared" si="15"/>
        <v>42639</v>
      </c>
      <c r="B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2352.7399999999998</v>
      </c>
      <c r="C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2386.15</v>
      </c>
      <c r="D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2403.9899999999998</v>
      </c>
      <c r="E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2403.91</v>
      </c>
      <c r="F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2422.5500000000002</v>
      </c>
      <c r="G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2422.67</v>
      </c>
      <c r="H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2336.34</v>
      </c>
      <c r="I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2640.82</v>
      </c>
      <c r="J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2742.45</v>
      </c>
      <c r="K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2614.83</v>
      </c>
      <c r="L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2581.2200000000003</v>
      </c>
      <c r="M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2592.36</v>
      </c>
      <c r="N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2687.9700000000003</v>
      </c>
      <c r="O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2687.65</v>
      </c>
      <c r="P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2687.55</v>
      </c>
      <c r="Q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2580.7399999999998</v>
      </c>
      <c r="R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2476.1800000000003</v>
      </c>
      <c r="S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2318.66</v>
      </c>
      <c r="T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2256.4499999999998</v>
      </c>
      <c r="U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2283.65</v>
      </c>
      <c r="V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2268.17</v>
      </c>
      <c r="W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2325.91</v>
      </c>
      <c r="X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2364.58</v>
      </c>
      <c r="Y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2294.6</v>
      </c>
    </row>
    <row r="488" spans="1:25" x14ac:dyDescent="0.2">
      <c r="A488" s="79">
        <f t="shared" si="15"/>
        <v>42640</v>
      </c>
      <c r="B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2338.61</v>
      </c>
      <c r="C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2370.35</v>
      </c>
      <c r="D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2387.06</v>
      </c>
      <c r="E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2386.98</v>
      </c>
      <c r="F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2405.5100000000002</v>
      </c>
      <c r="G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2405.2399999999998</v>
      </c>
      <c r="H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2322.34</v>
      </c>
      <c r="I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2621.02</v>
      </c>
      <c r="J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2714.86</v>
      </c>
      <c r="K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2448.64</v>
      </c>
      <c r="L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2424.46</v>
      </c>
      <c r="M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2432.59</v>
      </c>
      <c r="N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2456.73</v>
      </c>
      <c r="O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2456.59</v>
      </c>
      <c r="P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2423.7200000000003</v>
      </c>
      <c r="Q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2377.48</v>
      </c>
      <c r="R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2359.3900000000003</v>
      </c>
      <c r="S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2308.67</v>
      </c>
      <c r="T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2263.94</v>
      </c>
      <c r="U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2256.94</v>
      </c>
      <c r="V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2258.16</v>
      </c>
      <c r="W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2321.16</v>
      </c>
      <c r="X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2390.89</v>
      </c>
      <c r="Y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2301.84</v>
      </c>
    </row>
    <row r="489" spans="1:25" x14ac:dyDescent="0.2">
      <c r="A489" s="79">
        <f t="shared" si="15"/>
        <v>42641</v>
      </c>
      <c r="B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2280.17</v>
      </c>
      <c r="C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2253.08</v>
      </c>
      <c r="D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2285.71</v>
      </c>
      <c r="E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2306.7600000000002</v>
      </c>
      <c r="F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2307.0299999999997</v>
      </c>
      <c r="G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2285.84</v>
      </c>
      <c r="H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2265.48</v>
      </c>
      <c r="I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2468.4499999999998</v>
      </c>
      <c r="J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2439.8200000000002</v>
      </c>
      <c r="K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2338.7600000000002</v>
      </c>
      <c r="L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2325.86</v>
      </c>
      <c r="M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2345.29</v>
      </c>
      <c r="N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2386.39</v>
      </c>
      <c r="O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2408.77</v>
      </c>
      <c r="P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2408.75</v>
      </c>
      <c r="Q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2390.6</v>
      </c>
      <c r="R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2390.83</v>
      </c>
      <c r="S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2336.8000000000002</v>
      </c>
      <c r="T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2320.75</v>
      </c>
      <c r="U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2369.91</v>
      </c>
      <c r="V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2330.1000000000004</v>
      </c>
      <c r="W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2263.73</v>
      </c>
      <c r="X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2307.71</v>
      </c>
      <c r="Y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2429.27</v>
      </c>
    </row>
    <row r="490" spans="1:25" x14ac:dyDescent="0.2">
      <c r="A490" s="79">
        <f t="shared" si="15"/>
        <v>42642</v>
      </c>
      <c r="B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2266.9700000000003</v>
      </c>
      <c r="C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2254.04</v>
      </c>
      <c r="D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2278.52</v>
      </c>
      <c r="E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2292.06</v>
      </c>
      <c r="F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2292.2800000000002</v>
      </c>
      <c r="G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2265.67</v>
      </c>
      <c r="H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2262.67</v>
      </c>
      <c r="I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2508.19</v>
      </c>
      <c r="J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2473.31</v>
      </c>
      <c r="K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2351.48</v>
      </c>
      <c r="L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2358.1</v>
      </c>
      <c r="M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2358.0700000000002</v>
      </c>
      <c r="N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2392.81</v>
      </c>
      <c r="O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2407.83</v>
      </c>
      <c r="P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2408.3500000000004</v>
      </c>
      <c r="Q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2365.04</v>
      </c>
      <c r="R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2365.44</v>
      </c>
      <c r="S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2277.91</v>
      </c>
      <c r="T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2370.04</v>
      </c>
      <c r="U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2348.2200000000003</v>
      </c>
      <c r="V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2300.52</v>
      </c>
      <c r="W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2281.2600000000002</v>
      </c>
      <c r="X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2286.46</v>
      </c>
      <c r="Y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2372.98</v>
      </c>
    </row>
    <row r="491" spans="1:25" x14ac:dyDescent="0.2">
      <c r="A491" s="79">
        <f t="shared" si="15"/>
        <v>42643</v>
      </c>
      <c r="B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2266.33</v>
      </c>
      <c r="C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2278.56</v>
      </c>
      <c r="D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2306.6</v>
      </c>
      <c r="E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2321.4300000000003</v>
      </c>
      <c r="F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2321.65</v>
      </c>
      <c r="G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2292.5</v>
      </c>
      <c r="H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2254.17</v>
      </c>
      <c r="I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2525.36</v>
      </c>
      <c r="J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2510.27</v>
      </c>
      <c r="K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2408.6400000000003</v>
      </c>
      <c r="L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2379.21</v>
      </c>
      <c r="M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2379.09</v>
      </c>
      <c r="N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2378.98</v>
      </c>
      <c r="O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2393.4899999999998</v>
      </c>
      <c r="P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2364.94</v>
      </c>
      <c r="Q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2286.38</v>
      </c>
      <c r="R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2257.25</v>
      </c>
      <c r="S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2281.5100000000002</v>
      </c>
      <c r="T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2372.9</v>
      </c>
      <c r="U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2374.7200000000003</v>
      </c>
      <c r="V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2309.9</v>
      </c>
      <c r="W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2264.81</v>
      </c>
      <c r="X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2307.21</v>
      </c>
      <c r="Y491" s="136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2399.75</v>
      </c>
    </row>
    <row r="492" spans="1:25" hidden="1" x14ac:dyDescent="0.2">
      <c r="A492" s="79">
        <f t="shared" si="15"/>
        <v>42644</v>
      </c>
      <c r="B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C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D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E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F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G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H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I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J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K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L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M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N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O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P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Q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R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S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T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U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V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W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X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Y492" s="136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</row>
    <row r="493" spans="1:25" x14ac:dyDescent="0.2">
      <c r="A493" s="91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92"/>
    </row>
    <row r="494" spans="1:25" x14ac:dyDescent="0.25">
      <c r="A494" s="87" t="s">
        <v>150</v>
      </c>
      <c r="B494" s="78"/>
      <c r="C494" s="78"/>
      <c r="D494" s="78"/>
    </row>
    <row r="495" spans="1:25" ht="12.75" x14ac:dyDescent="0.2">
      <c r="A495" s="167" t="s">
        <v>48</v>
      </c>
      <c r="B495" s="170" t="s">
        <v>121</v>
      </c>
      <c r="C495" s="171"/>
      <c r="D495" s="171"/>
      <c r="E495" s="171"/>
      <c r="F495" s="171"/>
      <c r="G495" s="171"/>
      <c r="H495" s="171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71"/>
      <c r="T495" s="171"/>
      <c r="U495" s="171"/>
      <c r="V495" s="171"/>
      <c r="W495" s="171"/>
      <c r="X495" s="171"/>
      <c r="Y495" s="172"/>
    </row>
    <row r="496" spans="1:25" ht="12.75" x14ac:dyDescent="0.2">
      <c r="A496" s="168"/>
      <c r="B496" s="173"/>
      <c r="C496" s="174"/>
      <c r="D496" s="174"/>
      <c r="E496" s="174"/>
      <c r="F496" s="174"/>
      <c r="G496" s="174"/>
      <c r="H496" s="174"/>
      <c r="I496" s="174"/>
      <c r="J496" s="174"/>
      <c r="K496" s="174"/>
      <c r="L496" s="174"/>
      <c r="M496" s="174"/>
      <c r="N496" s="174"/>
      <c r="O496" s="174"/>
      <c r="P496" s="174"/>
      <c r="Q496" s="174"/>
      <c r="R496" s="174"/>
      <c r="S496" s="174"/>
      <c r="T496" s="174"/>
      <c r="U496" s="174"/>
      <c r="V496" s="174"/>
      <c r="W496" s="174"/>
      <c r="X496" s="174"/>
      <c r="Y496" s="175"/>
    </row>
    <row r="497" spans="1:27" s="112" customFormat="1" ht="12.75" customHeight="1" x14ac:dyDescent="0.2">
      <c r="A497" s="168"/>
      <c r="B497" s="176" t="s">
        <v>122</v>
      </c>
      <c r="C497" s="165" t="s">
        <v>123</v>
      </c>
      <c r="D497" s="165" t="s">
        <v>124</v>
      </c>
      <c r="E497" s="165" t="s">
        <v>125</v>
      </c>
      <c r="F497" s="165" t="s">
        <v>126</v>
      </c>
      <c r="G497" s="165" t="s">
        <v>127</v>
      </c>
      <c r="H497" s="165" t="s">
        <v>128</v>
      </c>
      <c r="I497" s="165" t="s">
        <v>129</v>
      </c>
      <c r="J497" s="165" t="s">
        <v>130</v>
      </c>
      <c r="K497" s="165" t="s">
        <v>131</v>
      </c>
      <c r="L497" s="165" t="s">
        <v>132</v>
      </c>
      <c r="M497" s="165" t="s">
        <v>133</v>
      </c>
      <c r="N497" s="178" t="s">
        <v>134</v>
      </c>
      <c r="O497" s="165" t="s">
        <v>135</v>
      </c>
      <c r="P497" s="165" t="s">
        <v>136</v>
      </c>
      <c r="Q497" s="165" t="s">
        <v>137</v>
      </c>
      <c r="R497" s="165" t="s">
        <v>138</v>
      </c>
      <c r="S497" s="165" t="s">
        <v>139</v>
      </c>
      <c r="T497" s="165" t="s">
        <v>140</v>
      </c>
      <c r="U497" s="165" t="s">
        <v>141</v>
      </c>
      <c r="V497" s="165" t="s">
        <v>142</v>
      </c>
      <c r="W497" s="165" t="s">
        <v>143</v>
      </c>
      <c r="X497" s="165" t="s">
        <v>144</v>
      </c>
      <c r="Y497" s="165" t="s">
        <v>145</v>
      </c>
    </row>
    <row r="498" spans="1:27" s="112" customFormat="1" ht="11.25" customHeight="1" x14ac:dyDescent="0.2">
      <c r="A498" s="169"/>
      <c r="B498" s="177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79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</row>
    <row r="499" spans="1:27" ht="15.75" customHeight="1" x14ac:dyDescent="0.2">
      <c r="A499" s="79">
        <f>A462</f>
        <v>42614</v>
      </c>
      <c r="B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2299.0700000000002</v>
      </c>
      <c r="C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2360.12</v>
      </c>
      <c r="D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2432.38</v>
      </c>
      <c r="E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2452.31</v>
      </c>
      <c r="F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2473.15</v>
      </c>
      <c r="G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2494.37</v>
      </c>
      <c r="H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2432.1800000000003</v>
      </c>
      <c r="I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2800.69</v>
      </c>
      <c r="J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2727.26</v>
      </c>
      <c r="K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2546.94</v>
      </c>
      <c r="L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2498.0699999999997</v>
      </c>
      <c r="M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2498.34</v>
      </c>
      <c r="N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2498.81</v>
      </c>
      <c r="O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2499.21</v>
      </c>
      <c r="P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2499.42</v>
      </c>
      <c r="Q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2422.19</v>
      </c>
      <c r="R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2422.42</v>
      </c>
      <c r="S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2458.7799999999997</v>
      </c>
      <c r="T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2452.6800000000003</v>
      </c>
      <c r="U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2316.3200000000002</v>
      </c>
      <c r="V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2343.36</v>
      </c>
      <c r="W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2398.81</v>
      </c>
      <c r="X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2435.91</v>
      </c>
      <c r="Y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2266.61</v>
      </c>
      <c r="AA499" s="80"/>
    </row>
    <row r="500" spans="1:27" x14ac:dyDescent="0.2">
      <c r="A500" s="79">
        <f>A499+1</f>
        <v>42615</v>
      </c>
      <c r="B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2312.6</v>
      </c>
      <c r="C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2376.9700000000003</v>
      </c>
      <c r="D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2442.12</v>
      </c>
      <c r="E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2412.8500000000004</v>
      </c>
      <c r="F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2451.87</v>
      </c>
      <c r="G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2494.85</v>
      </c>
      <c r="H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2432.37</v>
      </c>
      <c r="I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2800.63</v>
      </c>
      <c r="J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2727.59</v>
      </c>
      <c r="K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2548.0700000000002</v>
      </c>
      <c r="L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2518.86</v>
      </c>
      <c r="M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2519.7399999999998</v>
      </c>
      <c r="N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2519.08</v>
      </c>
      <c r="O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2518.79</v>
      </c>
      <c r="P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2518.9300000000003</v>
      </c>
      <c r="Q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2437.0500000000002</v>
      </c>
      <c r="R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2437.1999999999998</v>
      </c>
      <c r="S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2459.4499999999998</v>
      </c>
      <c r="T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2452.4300000000003</v>
      </c>
      <c r="U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2301.21</v>
      </c>
      <c r="V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2344.2600000000002</v>
      </c>
      <c r="W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2407.2600000000002</v>
      </c>
      <c r="X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2466.6800000000003</v>
      </c>
      <c r="Y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2267.39</v>
      </c>
    </row>
    <row r="501" spans="1:27" x14ac:dyDescent="0.2">
      <c r="A501" s="79">
        <f t="shared" ref="A501:A529" si="16">A500+1</f>
        <v>42616</v>
      </c>
      <c r="B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2368.71</v>
      </c>
      <c r="C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2424.6</v>
      </c>
      <c r="D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2465.23</v>
      </c>
      <c r="E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2487.37</v>
      </c>
      <c r="F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2510.75</v>
      </c>
      <c r="G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2511.5300000000002</v>
      </c>
      <c r="H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2406.0699999999997</v>
      </c>
      <c r="I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2256.4300000000003</v>
      </c>
      <c r="J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2274.3200000000002</v>
      </c>
      <c r="K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2571.0100000000002</v>
      </c>
      <c r="L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2581.86</v>
      </c>
      <c r="M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2582.6</v>
      </c>
      <c r="N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2581.31</v>
      </c>
      <c r="O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2581.2200000000003</v>
      </c>
      <c r="P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2581.44</v>
      </c>
      <c r="Q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2581.3900000000003</v>
      </c>
      <c r="R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2581.65</v>
      </c>
      <c r="S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2541.15</v>
      </c>
      <c r="T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2468.67</v>
      </c>
      <c r="U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2362.59</v>
      </c>
      <c r="V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2336.4</v>
      </c>
      <c r="W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2419.11</v>
      </c>
      <c r="X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2581.0500000000002</v>
      </c>
      <c r="Y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2243.16</v>
      </c>
    </row>
    <row r="502" spans="1:27" x14ac:dyDescent="0.2">
      <c r="A502" s="79">
        <f t="shared" si="16"/>
        <v>42617</v>
      </c>
      <c r="B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2370.11</v>
      </c>
      <c r="C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2425.12</v>
      </c>
      <c r="D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2466.5100000000002</v>
      </c>
      <c r="E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2488.2200000000003</v>
      </c>
      <c r="F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2511.46</v>
      </c>
      <c r="G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2512.37</v>
      </c>
      <c r="H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2406.54</v>
      </c>
      <c r="I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2257.5300000000002</v>
      </c>
      <c r="J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2254.69</v>
      </c>
      <c r="K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2626.21</v>
      </c>
      <c r="L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2603.25</v>
      </c>
      <c r="M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2603.9499999999998</v>
      </c>
      <c r="N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2603.9499999999998</v>
      </c>
      <c r="O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2603.84</v>
      </c>
      <c r="P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2649.49</v>
      </c>
      <c r="Q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2649.94</v>
      </c>
      <c r="R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2649.98</v>
      </c>
      <c r="S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2582.79</v>
      </c>
      <c r="T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2478.21</v>
      </c>
      <c r="U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2377.09</v>
      </c>
      <c r="V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2391.34</v>
      </c>
      <c r="W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2452.04</v>
      </c>
      <c r="X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2604.62</v>
      </c>
      <c r="Y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2278.54</v>
      </c>
    </row>
    <row r="503" spans="1:27" x14ac:dyDescent="0.2">
      <c r="A503" s="79">
        <f t="shared" si="16"/>
        <v>42618</v>
      </c>
      <c r="B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2314.54</v>
      </c>
      <c r="C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2378.67</v>
      </c>
      <c r="D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2443.5500000000002</v>
      </c>
      <c r="E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2433.46</v>
      </c>
      <c r="F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2454.0299999999997</v>
      </c>
      <c r="G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2454.34</v>
      </c>
      <c r="H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2378.65</v>
      </c>
      <c r="I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2699.6</v>
      </c>
      <c r="J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2731.54</v>
      </c>
      <c r="K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2582.5700000000002</v>
      </c>
      <c r="L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2520.88</v>
      </c>
      <c r="M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2501.79</v>
      </c>
      <c r="N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2520.84</v>
      </c>
      <c r="O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2561.09</v>
      </c>
      <c r="P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2561.0700000000002</v>
      </c>
      <c r="Q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2484.2600000000002</v>
      </c>
      <c r="R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2468.44</v>
      </c>
      <c r="S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2461.09</v>
      </c>
      <c r="T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2397.54</v>
      </c>
      <c r="U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2302.56</v>
      </c>
      <c r="V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2373.33</v>
      </c>
      <c r="W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2433.54</v>
      </c>
      <c r="X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2517.75</v>
      </c>
      <c r="Y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2247.8000000000002</v>
      </c>
    </row>
    <row r="504" spans="1:27" x14ac:dyDescent="0.2">
      <c r="A504" s="79">
        <f t="shared" si="16"/>
        <v>42619</v>
      </c>
      <c r="B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2353.7200000000003</v>
      </c>
      <c r="C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2396.2200000000003</v>
      </c>
      <c r="D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2443.79</v>
      </c>
      <c r="E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2453.65</v>
      </c>
      <c r="F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2414.1999999999998</v>
      </c>
      <c r="G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2453.6999999999998</v>
      </c>
      <c r="H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2405.1000000000004</v>
      </c>
      <c r="I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2722.1800000000003</v>
      </c>
      <c r="J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2757.54</v>
      </c>
      <c r="K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2602.9899999999998</v>
      </c>
      <c r="L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2581.17</v>
      </c>
      <c r="M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2581.16</v>
      </c>
      <c r="N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2603.5300000000002</v>
      </c>
      <c r="O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2603.38</v>
      </c>
      <c r="P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2603.52</v>
      </c>
      <c r="Q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2499.7200000000003</v>
      </c>
      <c r="R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2543.37</v>
      </c>
      <c r="S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2571.0100000000002</v>
      </c>
      <c r="T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2500.15</v>
      </c>
      <c r="U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2301.0700000000002</v>
      </c>
      <c r="V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2344.4700000000003</v>
      </c>
      <c r="W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2415.9499999999998</v>
      </c>
      <c r="X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2467.09</v>
      </c>
      <c r="Y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2257.7399999999998</v>
      </c>
    </row>
    <row r="505" spans="1:27" x14ac:dyDescent="0.2">
      <c r="A505" s="79">
        <f t="shared" si="16"/>
        <v>42620</v>
      </c>
      <c r="B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2353.62</v>
      </c>
      <c r="C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2396.25</v>
      </c>
      <c r="D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2443.79</v>
      </c>
      <c r="E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2453.65</v>
      </c>
      <c r="F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2433.5300000000002</v>
      </c>
      <c r="G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2453.71</v>
      </c>
      <c r="H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2404.69</v>
      </c>
      <c r="I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2721.92</v>
      </c>
      <c r="J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2757.5299999999997</v>
      </c>
      <c r="K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2602.8000000000002</v>
      </c>
      <c r="L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2580.94</v>
      </c>
      <c r="M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2559.5700000000002</v>
      </c>
      <c r="N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2602.98</v>
      </c>
      <c r="O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2602.7200000000003</v>
      </c>
      <c r="P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2603.1400000000003</v>
      </c>
      <c r="Q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2483.27</v>
      </c>
      <c r="R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2467.6400000000003</v>
      </c>
      <c r="S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2499.98</v>
      </c>
      <c r="T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2437.92</v>
      </c>
      <c r="U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2290.5100000000002</v>
      </c>
      <c r="V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2344.5300000000002</v>
      </c>
      <c r="W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2415.9</v>
      </c>
      <c r="X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2466.9300000000003</v>
      </c>
      <c r="Y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2261.56</v>
      </c>
    </row>
    <row r="506" spans="1:27" x14ac:dyDescent="0.2">
      <c r="A506" s="79">
        <f t="shared" si="16"/>
        <v>42621</v>
      </c>
      <c r="B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2346.5500000000002</v>
      </c>
      <c r="C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2416.1800000000003</v>
      </c>
      <c r="D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2455.54</v>
      </c>
      <c r="E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2465.86</v>
      </c>
      <c r="F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2465.8000000000002</v>
      </c>
      <c r="G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2476.42</v>
      </c>
      <c r="H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2397.6</v>
      </c>
      <c r="I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2712.81</v>
      </c>
      <c r="J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2704.36</v>
      </c>
      <c r="K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2582.29</v>
      </c>
      <c r="L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2551.0699999999997</v>
      </c>
      <c r="M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2561.13</v>
      </c>
      <c r="N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2604.77</v>
      </c>
      <c r="O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2604.37</v>
      </c>
      <c r="P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2582.0100000000002</v>
      </c>
      <c r="Q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2483.94</v>
      </c>
      <c r="R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2484.13</v>
      </c>
      <c r="S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2500.59</v>
      </c>
      <c r="T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2397.1000000000004</v>
      </c>
      <c r="U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2281.1999999999998</v>
      </c>
      <c r="V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2332.11</v>
      </c>
      <c r="W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2417.13</v>
      </c>
      <c r="X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2484.3200000000002</v>
      </c>
      <c r="Y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2249.62</v>
      </c>
    </row>
    <row r="507" spans="1:27" x14ac:dyDescent="0.2">
      <c r="A507" s="79">
        <f t="shared" si="16"/>
        <v>42622</v>
      </c>
      <c r="B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2346.52</v>
      </c>
      <c r="C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2415.85</v>
      </c>
      <c r="D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2455.11</v>
      </c>
      <c r="E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2465.63</v>
      </c>
      <c r="F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2465.62</v>
      </c>
      <c r="G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2476.2200000000003</v>
      </c>
      <c r="H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2415.81</v>
      </c>
      <c r="I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2711.96</v>
      </c>
      <c r="J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2703.66</v>
      </c>
      <c r="K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2582.5</v>
      </c>
      <c r="L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2550.98</v>
      </c>
      <c r="M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2520.77</v>
      </c>
      <c r="N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2540.37</v>
      </c>
      <c r="O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2540.19</v>
      </c>
      <c r="P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2540.21</v>
      </c>
      <c r="Q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2468.3000000000002</v>
      </c>
      <c r="R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2484.8000000000002</v>
      </c>
      <c r="S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2518.15</v>
      </c>
      <c r="T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2438.6400000000003</v>
      </c>
      <c r="U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2281.56</v>
      </c>
      <c r="V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2332.46</v>
      </c>
      <c r="W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2417.35</v>
      </c>
      <c r="X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2484.6</v>
      </c>
      <c r="Y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2248.83</v>
      </c>
    </row>
    <row r="508" spans="1:27" x14ac:dyDescent="0.2">
      <c r="A508" s="79">
        <f t="shared" si="16"/>
        <v>42623</v>
      </c>
      <c r="B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2409.09</v>
      </c>
      <c r="C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2469.84</v>
      </c>
      <c r="D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2515.29</v>
      </c>
      <c r="E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2539.6999999999998</v>
      </c>
      <c r="F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2527.35</v>
      </c>
      <c r="G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2539.5299999999997</v>
      </c>
      <c r="H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2469.37</v>
      </c>
      <c r="I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2307.5700000000002</v>
      </c>
      <c r="J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2265.62</v>
      </c>
      <c r="K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2584.4300000000003</v>
      </c>
      <c r="L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2585.0100000000002</v>
      </c>
      <c r="M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2563.81</v>
      </c>
      <c r="N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2606.58</v>
      </c>
      <c r="O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2606.6</v>
      </c>
      <c r="P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2584.84</v>
      </c>
      <c r="Q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2641.01</v>
      </c>
      <c r="R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2640.95</v>
      </c>
      <c r="S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2677.64</v>
      </c>
      <c r="T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2445.5</v>
      </c>
      <c r="U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2285.46</v>
      </c>
      <c r="V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2291.1999999999998</v>
      </c>
      <c r="W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2351.4</v>
      </c>
      <c r="X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2487.5100000000002</v>
      </c>
      <c r="Y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2263.46</v>
      </c>
    </row>
    <row r="509" spans="1:27" x14ac:dyDescent="0.2">
      <c r="A509" s="79">
        <f t="shared" si="16"/>
        <v>42624</v>
      </c>
      <c r="B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2409.11</v>
      </c>
      <c r="C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2481.0700000000002</v>
      </c>
      <c r="D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2527.35</v>
      </c>
      <c r="E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2539.4899999999998</v>
      </c>
      <c r="F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2527.35</v>
      </c>
      <c r="G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2565.44</v>
      </c>
      <c r="H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2491.83</v>
      </c>
      <c r="I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2448.73</v>
      </c>
      <c r="J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2339.0700000000002</v>
      </c>
      <c r="K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2757.91</v>
      </c>
      <c r="L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2677.26</v>
      </c>
      <c r="M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2640.6800000000003</v>
      </c>
      <c r="N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2640.6400000000003</v>
      </c>
      <c r="O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2677.1800000000003</v>
      </c>
      <c r="P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2677.06</v>
      </c>
      <c r="Q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2641</v>
      </c>
      <c r="R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2641.34</v>
      </c>
      <c r="S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2677.98</v>
      </c>
      <c r="T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2421.73</v>
      </c>
      <c r="U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2302.1</v>
      </c>
      <c r="V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2314.67</v>
      </c>
      <c r="W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2386.12</v>
      </c>
      <c r="X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2535.02</v>
      </c>
      <c r="Y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2244.7200000000003</v>
      </c>
    </row>
    <row r="510" spans="1:27" x14ac:dyDescent="0.2">
      <c r="A510" s="79">
        <f t="shared" si="16"/>
        <v>42625</v>
      </c>
      <c r="B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2346.88</v>
      </c>
      <c r="C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2416.39</v>
      </c>
      <c r="D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2455.41</v>
      </c>
      <c r="E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2476.4</v>
      </c>
      <c r="F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2465.96</v>
      </c>
      <c r="G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2498.5700000000002</v>
      </c>
      <c r="H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2415.92</v>
      </c>
      <c r="I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2763.34</v>
      </c>
      <c r="J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2703.03</v>
      </c>
      <c r="K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2581.73</v>
      </c>
      <c r="L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2540.2200000000003</v>
      </c>
      <c r="M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2520.34</v>
      </c>
      <c r="N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2539.94</v>
      </c>
      <c r="O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2560.59</v>
      </c>
      <c r="P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2582.12</v>
      </c>
      <c r="Q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2484.7200000000003</v>
      </c>
      <c r="R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2518.06</v>
      </c>
      <c r="S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2563.29</v>
      </c>
      <c r="T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2453.52</v>
      </c>
      <c r="U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2290.92</v>
      </c>
      <c r="V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2345.5700000000002</v>
      </c>
      <c r="W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2432.7600000000002</v>
      </c>
      <c r="X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2500.8500000000004</v>
      </c>
      <c r="Y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2248.36</v>
      </c>
    </row>
    <row r="511" spans="1:27" x14ac:dyDescent="0.2">
      <c r="A511" s="79">
        <f t="shared" si="16"/>
        <v>42626</v>
      </c>
      <c r="B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2354.91</v>
      </c>
      <c r="C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2397.87</v>
      </c>
      <c r="D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2416.48</v>
      </c>
      <c r="E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2435.7600000000002</v>
      </c>
      <c r="F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2435.63</v>
      </c>
      <c r="G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2455.7800000000002</v>
      </c>
      <c r="H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2379.71</v>
      </c>
      <c r="I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2724.49</v>
      </c>
      <c r="J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2676.51</v>
      </c>
      <c r="K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2540.1400000000003</v>
      </c>
      <c r="L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2483.5700000000002</v>
      </c>
      <c r="M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2483.27</v>
      </c>
      <c r="N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2501.42</v>
      </c>
      <c r="O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2510.65</v>
      </c>
      <c r="P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2510.7799999999997</v>
      </c>
      <c r="Q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2468.7600000000002</v>
      </c>
      <c r="R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2468.87</v>
      </c>
      <c r="S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2501.27</v>
      </c>
      <c r="T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2346.7800000000002</v>
      </c>
      <c r="U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2271.35</v>
      </c>
      <c r="V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2320.0100000000002</v>
      </c>
      <c r="W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2401.3000000000002</v>
      </c>
      <c r="X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2452.94</v>
      </c>
      <c r="Y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2266.67</v>
      </c>
    </row>
    <row r="512" spans="1:27" x14ac:dyDescent="0.2">
      <c r="A512" s="79">
        <f t="shared" si="16"/>
        <v>42627</v>
      </c>
      <c r="B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2355.58</v>
      </c>
      <c r="C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2398.7800000000002</v>
      </c>
      <c r="D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2436.54</v>
      </c>
      <c r="E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2417.17</v>
      </c>
      <c r="F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2436.4499999999998</v>
      </c>
      <c r="G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2436.36</v>
      </c>
      <c r="H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2380.6800000000003</v>
      </c>
      <c r="I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2700.89</v>
      </c>
      <c r="J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2677.46</v>
      </c>
      <c r="K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2501.9499999999998</v>
      </c>
      <c r="L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2457.69</v>
      </c>
      <c r="M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2448.83</v>
      </c>
      <c r="N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2501.91</v>
      </c>
      <c r="O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2501.9499999999998</v>
      </c>
      <c r="P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2501.8900000000003</v>
      </c>
      <c r="Q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2439.0500000000002</v>
      </c>
      <c r="R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2453.9499999999998</v>
      </c>
      <c r="S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2501.9899999999998</v>
      </c>
      <c r="T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2371.8000000000002</v>
      </c>
      <c r="U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2281.9900000000002</v>
      </c>
      <c r="V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2345.69</v>
      </c>
      <c r="W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2432.6999999999998</v>
      </c>
      <c r="X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2484.2600000000002</v>
      </c>
      <c r="Y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2260</v>
      </c>
    </row>
    <row r="513" spans="1:25" x14ac:dyDescent="0.2">
      <c r="A513" s="79">
        <f t="shared" si="16"/>
        <v>42628</v>
      </c>
      <c r="B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2355.4700000000003</v>
      </c>
      <c r="C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2398.56</v>
      </c>
      <c r="D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2436.48</v>
      </c>
      <c r="E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2436.35</v>
      </c>
      <c r="F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2436.1999999999998</v>
      </c>
      <c r="G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2436.2600000000002</v>
      </c>
      <c r="H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2416.33</v>
      </c>
      <c r="I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2750.88</v>
      </c>
      <c r="J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2717.9</v>
      </c>
      <c r="K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2561.44</v>
      </c>
      <c r="L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2541.5300000000002</v>
      </c>
      <c r="M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2561.73</v>
      </c>
      <c r="N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2583.12</v>
      </c>
      <c r="O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2583.11</v>
      </c>
      <c r="P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2605.37</v>
      </c>
      <c r="Q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2501.5500000000002</v>
      </c>
      <c r="R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2501.62</v>
      </c>
      <c r="S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2545.1400000000003</v>
      </c>
      <c r="T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2371.9</v>
      </c>
      <c r="U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2282.21</v>
      </c>
      <c r="V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2346.14</v>
      </c>
      <c r="W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2432.96</v>
      </c>
      <c r="X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2484.2600000000002</v>
      </c>
      <c r="Y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2266.13</v>
      </c>
    </row>
    <row r="514" spans="1:25" x14ac:dyDescent="0.2">
      <c r="A514" s="79">
        <f t="shared" si="16"/>
        <v>42629</v>
      </c>
      <c r="B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2355.75</v>
      </c>
      <c r="C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2398.9700000000003</v>
      </c>
      <c r="D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2436.69</v>
      </c>
      <c r="E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2436.5300000000002</v>
      </c>
      <c r="F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2436.5</v>
      </c>
      <c r="G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2436.4499999999998</v>
      </c>
      <c r="H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2416.83</v>
      </c>
      <c r="I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2751.6800000000003</v>
      </c>
      <c r="J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2718.09</v>
      </c>
      <c r="K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2561.84</v>
      </c>
      <c r="L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2541.4300000000003</v>
      </c>
      <c r="M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2562.16</v>
      </c>
      <c r="N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2583.13</v>
      </c>
      <c r="O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2583.02</v>
      </c>
      <c r="P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2605.2399999999998</v>
      </c>
      <c r="Q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2501.1400000000003</v>
      </c>
      <c r="R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2501.08</v>
      </c>
      <c r="S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2545.09</v>
      </c>
      <c r="T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2371.75</v>
      </c>
      <c r="U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2282.5300000000002</v>
      </c>
      <c r="V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2346.29</v>
      </c>
      <c r="W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2433.92</v>
      </c>
      <c r="X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2485.27</v>
      </c>
      <c r="Y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2264.54</v>
      </c>
    </row>
    <row r="515" spans="1:25" x14ac:dyDescent="0.2">
      <c r="A515" s="79">
        <f t="shared" si="16"/>
        <v>42630</v>
      </c>
      <c r="B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2410.06</v>
      </c>
      <c r="C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2449.8200000000002</v>
      </c>
      <c r="D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2493.27</v>
      </c>
      <c r="E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2493.1400000000003</v>
      </c>
      <c r="F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2493</v>
      </c>
      <c r="G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2470.86</v>
      </c>
      <c r="H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2428.85</v>
      </c>
      <c r="I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2355.87</v>
      </c>
      <c r="J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2252.7800000000002</v>
      </c>
      <c r="K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2629.7200000000003</v>
      </c>
      <c r="L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2585.54</v>
      </c>
      <c r="M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2607.33</v>
      </c>
      <c r="N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2607.2600000000002</v>
      </c>
      <c r="O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2653.84</v>
      </c>
      <c r="P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2629.84</v>
      </c>
      <c r="Q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2629.99</v>
      </c>
      <c r="R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2642.1400000000003</v>
      </c>
      <c r="S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2564.71</v>
      </c>
      <c r="T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2351.8500000000004</v>
      </c>
      <c r="U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2286.8000000000002</v>
      </c>
      <c r="V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2303.1999999999998</v>
      </c>
      <c r="W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2365.5</v>
      </c>
      <c r="X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2506.84</v>
      </c>
      <c r="Y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2244.1999999999998</v>
      </c>
    </row>
    <row r="516" spans="1:25" x14ac:dyDescent="0.2">
      <c r="A516" s="79">
        <f t="shared" si="16"/>
        <v>42631</v>
      </c>
      <c r="B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2391.52</v>
      </c>
      <c r="C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2429.62</v>
      </c>
      <c r="D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2493.2800000000002</v>
      </c>
      <c r="E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2493.11</v>
      </c>
      <c r="F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2493.08</v>
      </c>
      <c r="G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2471.0100000000002</v>
      </c>
      <c r="H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2429.2200000000003</v>
      </c>
      <c r="I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2429.1999999999998</v>
      </c>
      <c r="J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2308.5500000000002</v>
      </c>
      <c r="K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2678.67</v>
      </c>
      <c r="L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2653.96</v>
      </c>
      <c r="M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2630.3900000000003</v>
      </c>
      <c r="N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2630.53</v>
      </c>
      <c r="O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2666.48</v>
      </c>
      <c r="P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2704.94</v>
      </c>
      <c r="Q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2704.21</v>
      </c>
      <c r="R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2704.33</v>
      </c>
      <c r="S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2678.63</v>
      </c>
      <c r="T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2392.73</v>
      </c>
      <c r="U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2281.16</v>
      </c>
      <c r="V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2303.31</v>
      </c>
      <c r="W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2365.61</v>
      </c>
      <c r="X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2506.87</v>
      </c>
      <c r="Y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2244.4899999999998</v>
      </c>
    </row>
    <row r="517" spans="1:25" x14ac:dyDescent="0.2">
      <c r="A517" s="79">
        <f t="shared" si="16"/>
        <v>42632</v>
      </c>
      <c r="B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2355.62</v>
      </c>
      <c r="C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2398.6</v>
      </c>
      <c r="D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2436.2200000000003</v>
      </c>
      <c r="E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2436.19</v>
      </c>
      <c r="F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2436.21</v>
      </c>
      <c r="G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2436.44</v>
      </c>
      <c r="H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2398.33</v>
      </c>
      <c r="I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2677.25</v>
      </c>
      <c r="J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2665.21</v>
      </c>
      <c r="K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2521.29</v>
      </c>
      <c r="L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2466.29</v>
      </c>
      <c r="M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2483.94</v>
      </c>
      <c r="N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2540.84</v>
      </c>
      <c r="O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2521.1799999999998</v>
      </c>
      <c r="P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2511.6</v>
      </c>
      <c r="Q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2461.11</v>
      </c>
      <c r="R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2468.7399999999998</v>
      </c>
      <c r="S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2445.98</v>
      </c>
      <c r="T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2346.84</v>
      </c>
      <c r="U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2253.02</v>
      </c>
      <c r="V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2320.81</v>
      </c>
      <c r="W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2387.83</v>
      </c>
      <c r="X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2439.0500000000002</v>
      </c>
      <c r="Y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2261.81</v>
      </c>
    </row>
    <row r="518" spans="1:25" x14ac:dyDescent="0.2">
      <c r="A518" s="79">
        <f t="shared" si="16"/>
        <v>42633</v>
      </c>
      <c r="B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2331.9300000000003</v>
      </c>
      <c r="C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2364.21</v>
      </c>
      <c r="D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2398.73</v>
      </c>
      <c r="E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2417.1</v>
      </c>
      <c r="F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2417.0500000000002</v>
      </c>
      <c r="G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2380.59</v>
      </c>
      <c r="H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2354.79</v>
      </c>
      <c r="I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2676.75</v>
      </c>
      <c r="J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2604.38</v>
      </c>
      <c r="K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2501.62</v>
      </c>
      <c r="L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2465.8500000000004</v>
      </c>
      <c r="M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2448.84</v>
      </c>
      <c r="N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2501.5500000000002</v>
      </c>
      <c r="O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2501.7399999999998</v>
      </c>
      <c r="P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2501.7399999999998</v>
      </c>
      <c r="Q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2453.2200000000003</v>
      </c>
      <c r="R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2468.5300000000002</v>
      </c>
      <c r="S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2461.12</v>
      </c>
      <c r="T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2312.8900000000003</v>
      </c>
      <c r="U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2243.7800000000002</v>
      </c>
      <c r="V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2296.77</v>
      </c>
      <c r="W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2359.4700000000003</v>
      </c>
      <c r="X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2410.58</v>
      </c>
      <c r="Y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2301.15</v>
      </c>
    </row>
    <row r="519" spans="1:25" x14ac:dyDescent="0.2">
      <c r="A519" s="79">
        <f t="shared" si="16"/>
        <v>42634</v>
      </c>
      <c r="B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2331.61</v>
      </c>
      <c r="C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2363.84</v>
      </c>
      <c r="D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2398.5500000000002</v>
      </c>
      <c r="E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2417.0500000000002</v>
      </c>
      <c r="F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2417.0300000000002</v>
      </c>
      <c r="G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2380.67</v>
      </c>
      <c r="H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2354.73</v>
      </c>
      <c r="I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2677.06</v>
      </c>
      <c r="J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2665.21</v>
      </c>
      <c r="K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2561.66</v>
      </c>
      <c r="L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2521.34</v>
      </c>
      <c r="M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2541.27</v>
      </c>
      <c r="N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2583.2200000000003</v>
      </c>
      <c r="O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2594.2800000000002</v>
      </c>
      <c r="P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2561.61</v>
      </c>
      <c r="Q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2509.58</v>
      </c>
      <c r="R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2554.0100000000002</v>
      </c>
      <c r="S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2518.91</v>
      </c>
      <c r="T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2347.4</v>
      </c>
      <c r="U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2244.23</v>
      </c>
      <c r="V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2296.91</v>
      </c>
      <c r="W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2373.44</v>
      </c>
      <c r="X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2438.96</v>
      </c>
      <c r="Y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2271.79</v>
      </c>
    </row>
    <row r="520" spans="1:25" x14ac:dyDescent="0.2">
      <c r="A520" s="79">
        <f t="shared" si="16"/>
        <v>42635</v>
      </c>
      <c r="B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2347.4300000000003</v>
      </c>
      <c r="C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2380.79</v>
      </c>
      <c r="D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2416.98</v>
      </c>
      <c r="E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2436.19</v>
      </c>
      <c r="F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2435.96</v>
      </c>
      <c r="G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2416.69</v>
      </c>
      <c r="H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2346.6999999999998</v>
      </c>
      <c r="I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2677.2200000000003</v>
      </c>
      <c r="J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2664.96</v>
      </c>
      <c r="K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2582.9499999999998</v>
      </c>
      <c r="L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2551.37</v>
      </c>
      <c r="M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2561.79</v>
      </c>
      <c r="N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2605.61</v>
      </c>
      <c r="O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2605.46</v>
      </c>
      <c r="P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2594.3000000000002</v>
      </c>
      <c r="Q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2493.0300000000002</v>
      </c>
      <c r="R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2501.2399999999998</v>
      </c>
      <c r="S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2501.36</v>
      </c>
      <c r="T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2313.2400000000002</v>
      </c>
      <c r="U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2244.0300000000002</v>
      </c>
      <c r="V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2296.5300000000002</v>
      </c>
      <c r="W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2373.1800000000003</v>
      </c>
      <c r="X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2438.73</v>
      </c>
      <c r="Y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2269.87</v>
      </c>
    </row>
    <row r="521" spans="1:25" x14ac:dyDescent="0.2">
      <c r="A521" s="79">
        <f t="shared" si="16"/>
        <v>42636</v>
      </c>
      <c r="B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2347.36</v>
      </c>
      <c r="C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2380.86</v>
      </c>
      <c r="D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2416.87</v>
      </c>
      <c r="E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2436.2400000000002</v>
      </c>
      <c r="F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2435.91</v>
      </c>
      <c r="G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2416.37</v>
      </c>
      <c r="H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2346.3200000000002</v>
      </c>
      <c r="I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2677.4700000000003</v>
      </c>
      <c r="J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2733.3900000000003</v>
      </c>
      <c r="K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2666.53</v>
      </c>
      <c r="L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2666.7400000000002</v>
      </c>
      <c r="M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2666.53</v>
      </c>
      <c r="N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2666.21</v>
      </c>
      <c r="O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2666.1</v>
      </c>
      <c r="P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2666.16</v>
      </c>
      <c r="Q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2493.25</v>
      </c>
      <c r="R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2469.36</v>
      </c>
      <c r="S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2424.9</v>
      </c>
      <c r="T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2272.14</v>
      </c>
      <c r="U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2244.08</v>
      </c>
      <c r="V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2296.38</v>
      </c>
      <c r="W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2372.81</v>
      </c>
      <c r="X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2438.58</v>
      </c>
      <c r="Y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2269.7799999999997</v>
      </c>
    </row>
    <row r="522" spans="1:25" x14ac:dyDescent="0.2">
      <c r="A522" s="79">
        <f t="shared" si="16"/>
        <v>42637</v>
      </c>
      <c r="B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2372.46</v>
      </c>
      <c r="C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2428.48</v>
      </c>
      <c r="D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2448.39</v>
      </c>
      <c r="E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2469.5299999999997</v>
      </c>
      <c r="F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2469.5699999999997</v>
      </c>
      <c r="G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2448.2399999999998</v>
      </c>
      <c r="H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2408.36</v>
      </c>
      <c r="I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2390.56</v>
      </c>
      <c r="J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2279.6</v>
      </c>
      <c r="K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2630.07</v>
      </c>
      <c r="L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2585.52</v>
      </c>
      <c r="M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2585.4300000000003</v>
      </c>
      <c r="N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2630.06</v>
      </c>
      <c r="O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2653.8900000000003</v>
      </c>
      <c r="P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2679.11</v>
      </c>
      <c r="Q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2678.65</v>
      </c>
      <c r="R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2704.69</v>
      </c>
      <c r="S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2489.4700000000003</v>
      </c>
      <c r="T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2280.8000000000002</v>
      </c>
      <c r="U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2254.67</v>
      </c>
      <c r="V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2280.75</v>
      </c>
      <c r="W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2352.06</v>
      </c>
      <c r="X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2470.61</v>
      </c>
      <c r="Y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2259.4</v>
      </c>
    </row>
    <row r="523" spans="1:25" x14ac:dyDescent="0.2">
      <c r="A523" s="79">
        <f t="shared" si="16"/>
        <v>42638</v>
      </c>
      <c r="B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2390.69</v>
      </c>
      <c r="C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2428.5</v>
      </c>
      <c r="D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2448.62</v>
      </c>
      <c r="E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2469.65</v>
      </c>
      <c r="F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2469.61</v>
      </c>
      <c r="G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2448.6799999999998</v>
      </c>
      <c r="H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2428.23</v>
      </c>
      <c r="I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2372.4899999999998</v>
      </c>
      <c r="J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2300.85</v>
      </c>
      <c r="K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2852.7700000000004</v>
      </c>
      <c r="L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2852.79</v>
      </c>
      <c r="M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2852.94</v>
      </c>
      <c r="N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2852.74</v>
      </c>
      <c r="O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2852.59</v>
      </c>
      <c r="P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2704.07</v>
      </c>
      <c r="Q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2704.06</v>
      </c>
      <c r="R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2506.0100000000002</v>
      </c>
      <c r="S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2422.29</v>
      </c>
      <c r="T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2248.86</v>
      </c>
      <c r="U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2246.66</v>
      </c>
      <c r="V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2259.46</v>
      </c>
      <c r="W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2314.36</v>
      </c>
      <c r="X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2406.79</v>
      </c>
      <c r="Y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2280.33</v>
      </c>
    </row>
    <row r="524" spans="1:25" x14ac:dyDescent="0.2">
      <c r="A524" s="79">
        <f t="shared" si="16"/>
        <v>42639</v>
      </c>
      <c r="B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2347.19</v>
      </c>
      <c r="C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2380.3199999999997</v>
      </c>
      <c r="D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2398.0100000000002</v>
      </c>
      <c r="E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2397.9300000000003</v>
      </c>
      <c r="F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2416.42</v>
      </c>
      <c r="G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2416.54</v>
      </c>
      <c r="H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2330.9299999999998</v>
      </c>
      <c r="I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2632.84</v>
      </c>
      <c r="J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2733.61</v>
      </c>
      <c r="K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2607.0700000000002</v>
      </c>
      <c r="L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2573.75</v>
      </c>
      <c r="M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2584.79</v>
      </c>
      <c r="N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2679.59</v>
      </c>
      <c r="O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2679.27</v>
      </c>
      <c r="P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2679.17</v>
      </c>
      <c r="Q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2573.27</v>
      </c>
      <c r="R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2469.59</v>
      </c>
      <c r="S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2313.4</v>
      </c>
      <c r="T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2251.7200000000003</v>
      </c>
      <c r="U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2278.69</v>
      </c>
      <c r="V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2263.34</v>
      </c>
      <c r="W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2320.6000000000004</v>
      </c>
      <c r="X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2358.94</v>
      </c>
      <c r="Y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2289.5500000000002</v>
      </c>
    </row>
    <row r="525" spans="1:25" x14ac:dyDescent="0.2">
      <c r="A525" s="79">
        <f t="shared" si="16"/>
        <v>42640</v>
      </c>
      <c r="B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2333.1800000000003</v>
      </c>
      <c r="C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2364.66</v>
      </c>
      <c r="D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2381.23</v>
      </c>
      <c r="E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2381.14</v>
      </c>
      <c r="F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2399.5100000000002</v>
      </c>
      <c r="G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2399.25</v>
      </c>
      <c r="H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2317.0500000000002</v>
      </c>
      <c r="I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2613.21</v>
      </c>
      <c r="J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2706.26</v>
      </c>
      <c r="K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2442.2799999999997</v>
      </c>
      <c r="L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2418.31</v>
      </c>
      <c r="M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2426.37</v>
      </c>
      <c r="N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2450.31</v>
      </c>
      <c r="O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2450.16</v>
      </c>
      <c r="P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2417.58</v>
      </c>
      <c r="Q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2371.7200000000003</v>
      </c>
      <c r="R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2353.79</v>
      </c>
      <c r="S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2303.4899999999998</v>
      </c>
      <c r="T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2259.14</v>
      </c>
      <c r="U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2252.1999999999998</v>
      </c>
      <c r="V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2253.41</v>
      </c>
      <c r="W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2315.88</v>
      </c>
      <c r="X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2385.0299999999997</v>
      </c>
      <c r="Y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2296.7200000000003</v>
      </c>
    </row>
    <row r="526" spans="1:25" x14ac:dyDescent="0.2">
      <c r="A526" s="79">
        <f t="shared" si="16"/>
        <v>42641</v>
      </c>
      <c r="B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2275.2399999999998</v>
      </c>
      <c r="C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2248.37</v>
      </c>
      <c r="D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2280.73</v>
      </c>
      <c r="E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2301.6</v>
      </c>
      <c r="F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2301.87</v>
      </c>
      <c r="G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2280.86</v>
      </c>
      <c r="H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2260.67</v>
      </c>
      <c r="I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2461.9300000000003</v>
      </c>
      <c r="J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2433.54</v>
      </c>
      <c r="K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2333.34</v>
      </c>
      <c r="L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2320.54</v>
      </c>
      <c r="M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2339.81</v>
      </c>
      <c r="N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2380.5700000000002</v>
      </c>
      <c r="O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2402.75</v>
      </c>
      <c r="P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2402.7399999999998</v>
      </c>
      <c r="Q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2384.7399999999998</v>
      </c>
      <c r="R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2384.96</v>
      </c>
      <c r="S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2331.3900000000003</v>
      </c>
      <c r="T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2315.4700000000003</v>
      </c>
      <c r="U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2364.2200000000003</v>
      </c>
      <c r="V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2324.75</v>
      </c>
      <c r="W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2258.9300000000003</v>
      </c>
      <c r="X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2302.54</v>
      </c>
      <c r="Y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2423.08</v>
      </c>
    </row>
    <row r="527" spans="1:25" x14ac:dyDescent="0.2">
      <c r="A527" s="79">
        <f t="shared" si="16"/>
        <v>42642</v>
      </c>
      <c r="B527" s="10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2262.15</v>
      </c>
      <c r="C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2249.3200000000002</v>
      </c>
      <c r="D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2273.6</v>
      </c>
      <c r="E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2287.02</v>
      </c>
      <c r="F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2287.25</v>
      </c>
      <c r="G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2260.86</v>
      </c>
      <c r="H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2257.88</v>
      </c>
      <c r="I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2501.33</v>
      </c>
      <c r="J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2466.75</v>
      </c>
      <c r="K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2345.94</v>
      </c>
      <c r="L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2352.5100000000002</v>
      </c>
      <c r="M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2352.48</v>
      </c>
      <c r="N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2386.9300000000003</v>
      </c>
      <c r="O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2401.8200000000002</v>
      </c>
      <c r="P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2402.34</v>
      </c>
      <c r="Q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2359.39</v>
      </c>
      <c r="R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2359.79</v>
      </c>
      <c r="S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2273</v>
      </c>
      <c r="T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2364.35</v>
      </c>
      <c r="U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2342.71</v>
      </c>
      <c r="V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2295.41</v>
      </c>
      <c r="W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2276.3200000000002</v>
      </c>
      <c r="X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2281.48</v>
      </c>
      <c r="Y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2367.2600000000002</v>
      </c>
    </row>
    <row r="528" spans="1:25" x14ac:dyDescent="0.2">
      <c r="A528" s="79">
        <f t="shared" si="16"/>
        <v>42643</v>
      </c>
      <c r="B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2261.5100000000002</v>
      </c>
      <c r="C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2273.64</v>
      </c>
      <c r="D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2301.4499999999998</v>
      </c>
      <c r="E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2316.15</v>
      </c>
      <c r="F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2316.37</v>
      </c>
      <c r="G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2287.4700000000003</v>
      </c>
      <c r="H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2249.46</v>
      </c>
      <c r="I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2518.36</v>
      </c>
      <c r="J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2503.3900000000003</v>
      </c>
      <c r="K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2402.63</v>
      </c>
      <c r="L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2373.44</v>
      </c>
      <c r="M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2373.33</v>
      </c>
      <c r="N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2373.2200000000003</v>
      </c>
      <c r="O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2387.61</v>
      </c>
      <c r="P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2359.29</v>
      </c>
      <c r="Q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2281.39</v>
      </c>
      <c r="R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2252.5100000000002</v>
      </c>
      <c r="S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2276.56</v>
      </c>
      <c r="T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2367.1799999999998</v>
      </c>
      <c r="U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2368.9899999999998</v>
      </c>
      <c r="V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2304.71</v>
      </c>
      <c r="W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2260.0100000000002</v>
      </c>
      <c r="X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2302.04</v>
      </c>
      <c r="Y528" s="136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2393.8000000000002</v>
      </c>
    </row>
    <row r="529" spans="1:27" hidden="1" x14ac:dyDescent="0.2">
      <c r="A529" s="79">
        <f t="shared" si="16"/>
        <v>42644</v>
      </c>
      <c r="B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C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D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E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F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G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H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I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J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K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L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M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N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O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P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Q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R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S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T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U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V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W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X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Y529" s="136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</row>
    <row r="530" spans="1:27" ht="12.75" customHeight="1" x14ac:dyDescent="0.25">
      <c r="A530" s="93"/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/>
      <c r="Y530" s="105"/>
    </row>
    <row r="531" spans="1:27" x14ac:dyDescent="0.25">
      <c r="A531" s="87" t="s">
        <v>151</v>
      </c>
      <c r="B531" s="78"/>
      <c r="C531" s="78"/>
      <c r="D531" s="78"/>
    </row>
    <row r="532" spans="1:27" ht="12.75" x14ac:dyDescent="0.2">
      <c r="A532" s="167" t="s">
        <v>48</v>
      </c>
      <c r="B532" s="170" t="s">
        <v>121</v>
      </c>
      <c r="C532" s="171"/>
      <c r="D532" s="171"/>
      <c r="E532" s="171"/>
      <c r="F532" s="171"/>
      <c r="G532" s="171"/>
      <c r="H532" s="171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71"/>
      <c r="T532" s="171"/>
      <c r="U532" s="171"/>
      <c r="V532" s="171"/>
      <c r="W532" s="171"/>
      <c r="X532" s="171"/>
      <c r="Y532" s="172"/>
    </row>
    <row r="533" spans="1:27" ht="12.75" x14ac:dyDescent="0.2">
      <c r="A533" s="168"/>
      <c r="B533" s="173"/>
      <c r="C533" s="174"/>
      <c r="D533" s="174"/>
      <c r="E533" s="174"/>
      <c r="F533" s="174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174"/>
      <c r="T533" s="174"/>
      <c r="U533" s="174"/>
      <c r="V533" s="174"/>
      <c r="W533" s="174"/>
      <c r="X533" s="174"/>
      <c r="Y533" s="175"/>
    </row>
    <row r="534" spans="1:27" s="112" customFormat="1" ht="12.75" customHeight="1" x14ac:dyDescent="0.2">
      <c r="A534" s="168"/>
      <c r="B534" s="176" t="s">
        <v>122</v>
      </c>
      <c r="C534" s="165" t="s">
        <v>123</v>
      </c>
      <c r="D534" s="165" t="s">
        <v>124</v>
      </c>
      <c r="E534" s="165" t="s">
        <v>125</v>
      </c>
      <c r="F534" s="165" t="s">
        <v>126</v>
      </c>
      <c r="G534" s="165" t="s">
        <v>127</v>
      </c>
      <c r="H534" s="165" t="s">
        <v>128</v>
      </c>
      <c r="I534" s="165" t="s">
        <v>129</v>
      </c>
      <c r="J534" s="165" t="s">
        <v>130</v>
      </c>
      <c r="K534" s="165" t="s">
        <v>131</v>
      </c>
      <c r="L534" s="165" t="s">
        <v>132</v>
      </c>
      <c r="M534" s="165" t="s">
        <v>133</v>
      </c>
      <c r="N534" s="178" t="s">
        <v>134</v>
      </c>
      <c r="O534" s="165" t="s">
        <v>135</v>
      </c>
      <c r="P534" s="165" t="s">
        <v>136</v>
      </c>
      <c r="Q534" s="165" t="s">
        <v>137</v>
      </c>
      <c r="R534" s="165" t="s">
        <v>138</v>
      </c>
      <c r="S534" s="165" t="s">
        <v>139</v>
      </c>
      <c r="T534" s="165" t="s">
        <v>140</v>
      </c>
      <c r="U534" s="165" t="s">
        <v>141</v>
      </c>
      <c r="V534" s="165" t="s">
        <v>142</v>
      </c>
      <c r="W534" s="165" t="s">
        <v>143</v>
      </c>
      <c r="X534" s="165" t="s">
        <v>144</v>
      </c>
      <c r="Y534" s="165" t="s">
        <v>145</v>
      </c>
    </row>
    <row r="535" spans="1:27" s="112" customFormat="1" ht="11.25" customHeight="1" x14ac:dyDescent="0.2">
      <c r="A535" s="169"/>
      <c r="B535" s="177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79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</row>
    <row r="536" spans="1:27" ht="15.75" customHeight="1" x14ac:dyDescent="0.2">
      <c r="A536" s="79">
        <f>A499</f>
        <v>42614</v>
      </c>
      <c r="B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2280.4899999999998</v>
      </c>
      <c r="C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2339.66</v>
      </c>
      <c r="D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2409.69</v>
      </c>
      <c r="E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2429.0100000000002</v>
      </c>
      <c r="F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2449.21</v>
      </c>
      <c r="G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2469.7800000000002</v>
      </c>
      <c r="H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2409.5</v>
      </c>
      <c r="I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2766.66</v>
      </c>
      <c r="J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2695.49</v>
      </c>
      <c r="K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2520.7200000000003</v>
      </c>
      <c r="L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2473.36</v>
      </c>
      <c r="M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2473.62</v>
      </c>
      <c r="N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2474.08</v>
      </c>
      <c r="O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2474.4700000000003</v>
      </c>
      <c r="P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2474.67</v>
      </c>
      <c r="Q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2399.8200000000002</v>
      </c>
      <c r="R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2400.04</v>
      </c>
      <c r="S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2435.2799999999997</v>
      </c>
      <c r="T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2429.37</v>
      </c>
      <c r="U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2297.21</v>
      </c>
      <c r="V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2323.42</v>
      </c>
      <c r="W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2377.16</v>
      </c>
      <c r="X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2413.11</v>
      </c>
      <c r="Y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2249.04</v>
      </c>
      <c r="AA536" s="80"/>
    </row>
    <row r="537" spans="1:27" x14ac:dyDescent="0.2">
      <c r="A537" s="79">
        <f>A536+1</f>
        <v>42615</v>
      </c>
      <c r="B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2293.61</v>
      </c>
      <c r="C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2355.9899999999998</v>
      </c>
      <c r="D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2419.13</v>
      </c>
      <c r="E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2390.77</v>
      </c>
      <c r="F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2428.58</v>
      </c>
      <c r="G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2470.2399999999998</v>
      </c>
      <c r="H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2409.6800000000003</v>
      </c>
      <c r="I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2766.6000000000004</v>
      </c>
      <c r="J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2695.81</v>
      </c>
      <c r="K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2521.8200000000002</v>
      </c>
      <c r="L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2493.5100000000002</v>
      </c>
      <c r="M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2494.37</v>
      </c>
      <c r="N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2493.7200000000003</v>
      </c>
      <c r="O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2493.44</v>
      </c>
      <c r="P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2493.58</v>
      </c>
      <c r="Q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2414.2200000000003</v>
      </c>
      <c r="R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2414.37</v>
      </c>
      <c r="S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2435.9300000000003</v>
      </c>
      <c r="T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2429.13</v>
      </c>
      <c r="U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2282.5700000000002</v>
      </c>
      <c r="V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2324.29</v>
      </c>
      <c r="W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2385.35</v>
      </c>
      <c r="X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2442.94</v>
      </c>
      <c r="Y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2249.79</v>
      </c>
    </row>
    <row r="538" spans="1:27" x14ac:dyDescent="0.2">
      <c r="A538" s="79">
        <f t="shared" ref="A538:A566" si="17">A537+1</f>
        <v>42616</v>
      </c>
      <c r="B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2347.9899999999998</v>
      </c>
      <c r="C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2402.15</v>
      </c>
      <c r="D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2441.5300000000002</v>
      </c>
      <c r="E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2462.9899999999998</v>
      </c>
      <c r="F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2485.66</v>
      </c>
      <c r="G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2486.41</v>
      </c>
      <c r="H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2384.19</v>
      </c>
      <c r="I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2239.17</v>
      </c>
      <c r="J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2256.5</v>
      </c>
      <c r="K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2544.06</v>
      </c>
      <c r="L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2554.5700000000002</v>
      </c>
      <c r="M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2555.29</v>
      </c>
      <c r="N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2554.0300000000002</v>
      </c>
      <c r="O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2553.9499999999998</v>
      </c>
      <c r="P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2554.16</v>
      </c>
      <c r="Q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2554.12</v>
      </c>
      <c r="R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2554.37</v>
      </c>
      <c r="S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2515.11</v>
      </c>
      <c r="T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2444.87</v>
      </c>
      <c r="U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2342.0500000000002</v>
      </c>
      <c r="V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2316.67</v>
      </c>
      <c r="W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2396.83</v>
      </c>
      <c r="X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2553.79</v>
      </c>
      <c r="Y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2226.3000000000002</v>
      </c>
    </row>
    <row r="539" spans="1:27" x14ac:dyDescent="0.2">
      <c r="A539" s="79">
        <f t="shared" si="17"/>
        <v>42617</v>
      </c>
      <c r="B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2349.34</v>
      </c>
      <c r="C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2402.66</v>
      </c>
      <c r="D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2442.7799999999997</v>
      </c>
      <c r="E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2463.81</v>
      </c>
      <c r="F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2486.34</v>
      </c>
      <c r="G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2487.2200000000003</v>
      </c>
      <c r="H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2384.65</v>
      </c>
      <c r="I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2240.23</v>
      </c>
      <c r="J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2237.48</v>
      </c>
      <c r="K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2597.56</v>
      </c>
      <c r="L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2575.31</v>
      </c>
      <c r="M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2575.98</v>
      </c>
      <c r="N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2575.98</v>
      </c>
      <c r="O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2575.87</v>
      </c>
      <c r="P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2620.12</v>
      </c>
      <c r="Q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2620.56</v>
      </c>
      <c r="R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2620.59</v>
      </c>
      <c r="S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2555.4700000000003</v>
      </c>
      <c r="T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2454.12</v>
      </c>
      <c r="U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2356.11</v>
      </c>
      <c r="V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2369.91</v>
      </c>
      <c r="W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2428.75</v>
      </c>
      <c r="X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2576.63</v>
      </c>
      <c r="Y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2260.59</v>
      </c>
    </row>
    <row r="540" spans="1:27" x14ac:dyDescent="0.2">
      <c r="A540" s="79">
        <f t="shared" si="17"/>
        <v>42618</v>
      </c>
      <c r="B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2295.4899999999998</v>
      </c>
      <c r="C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2357.64</v>
      </c>
      <c r="D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2420.52</v>
      </c>
      <c r="E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2410.7399999999998</v>
      </c>
      <c r="F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2430.6800000000003</v>
      </c>
      <c r="G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2430.98</v>
      </c>
      <c r="H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2357.62</v>
      </c>
      <c r="I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2668.6800000000003</v>
      </c>
      <c r="J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2699.6400000000003</v>
      </c>
      <c r="K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2555.2600000000002</v>
      </c>
      <c r="L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2495.4700000000003</v>
      </c>
      <c r="M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2476.9700000000003</v>
      </c>
      <c r="N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2495.4300000000003</v>
      </c>
      <c r="O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2534.44</v>
      </c>
      <c r="P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2534.42</v>
      </c>
      <c r="Q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2459.9700000000003</v>
      </c>
      <c r="R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2444.64</v>
      </c>
      <c r="S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2437.52</v>
      </c>
      <c r="T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2375.9300000000003</v>
      </c>
      <c r="U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2283.88</v>
      </c>
      <c r="V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2352.46</v>
      </c>
      <c r="W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2410.8200000000002</v>
      </c>
      <c r="X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2492.44</v>
      </c>
      <c r="Y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2230.8000000000002</v>
      </c>
    </row>
    <row r="541" spans="1:27" x14ac:dyDescent="0.2">
      <c r="A541" s="79">
        <f t="shared" si="17"/>
        <v>42619</v>
      </c>
      <c r="B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2333.46</v>
      </c>
      <c r="C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2374.65</v>
      </c>
      <c r="D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2420.75</v>
      </c>
      <c r="E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2430.31</v>
      </c>
      <c r="F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2392.08</v>
      </c>
      <c r="G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2430.3500000000004</v>
      </c>
      <c r="H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2383.2600000000002</v>
      </c>
      <c r="I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2690.56</v>
      </c>
      <c r="J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2724.84</v>
      </c>
      <c r="K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2575.0500000000002</v>
      </c>
      <c r="L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2553.9</v>
      </c>
      <c r="M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2553.8900000000003</v>
      </c>
      <c r="N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2575.5700000000002</v>
      </c>
      <c r="O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2575.42</v>
      </c>
      <c r="P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2575.56</v>
      </c>
      <c r="Q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2474.96</v>
      </c>
      <c r="R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2517.27</v>
      </c>
      <c r="S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2544.06</v>
      </c>
      <c r="T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2475.38</v>
      </c>
      <c r="U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2282.4300000000003</v>
      </c>
      <c r="V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2324.4899999999998</v>
      </c>
      <c r="W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2393.77</v>
      </c>
      <c r="X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2443.33</v>
      </c>
      <c r="Y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2240.4300000000003</v>
      </c>
    </row>
    <row r="542" spans="1:27" x14ac:dyDescent="0.2">
      <c r="A542" s="79">
        <f t="shared" si="17"/>
        <v>42620</v>
      </c>
      <c r="B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2333.37</v>
      </c>
      <c r="C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2374.6800000000003</v>
      </c>
      <c r="D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2420.75</v>
      </c>
      <c r="E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2430.31</v>
      </c>
      <c r="F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2410.81</v>
      </c>
      <c r="G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2430.36</v>
      </c>
      <c r="H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2382.86</v>
      </c>
      <c r="I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2690.32</v>
      </c>
      <c r="J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2724.83</v>
      </c>
      <c r="K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2574.87</v>
      </c>
      <c r="L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2553.6799999999998</v>
      </c>
      <c r="M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2532.96</v>
      </c>
      <c r="N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2575.04</v>
      </c>
      <c r="O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2574.79</v>
      </c>
      <c r="P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2575.1999999999998</v>
      </c>
      <c r="Q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2459.02</v>
      </c>
      <c r="R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2443.87</v>
      </c>
      <c r="S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2475.2200000000003</v>
      </c>
      <c r="T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2415.0700000000002</v>
      </c>
      <c r="U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2272.1999999999998</v>
      </c>
      <c r="V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2324.5500000000002</v>
      </c>
      <c r="W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2393.7200000000003</v>
      </c>
      <c r="X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2443.1799999999998</v>
      </c>
      <c r="Y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2244.13</v>
      </c>
    </row>
    <row r="543" spans="1:27" x14ac:dyDescent="0.2">
      <c r="A543" s="79">
        <f t="shared" si="17"/>
        <v>42621</v>
      </c>
      <c r="B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2326.5100000000002</v>
      </c>
      <c r="C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2394</v>
      </c>
      <c r="D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2432.15</v>
      </c>
      <c r="E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2442.1400000000003</v>
      </c>
      <c r="F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2442.09</v>
      </c>
      <c r="G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2452.38</v>
      </c>
      <c r="H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2375.9899999999998</v>
      </c>
      <c r="I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2681.4900000000002</v>
      </c>
      <c r="J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2673.29</v>
      </c>
      <c r="K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2554.9899999999998</v>
      </c>
      <c r="L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2524.73</v>
      </c>
      <c r="M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2534.48</v>
      </c>
      <c r="N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2576.7800000000002</v>
      </c>
      <c r="O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2576.3900000000003</v>
      </c>
      <c r="P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2554.7200000000003</v>
      </c>
      <c r="Q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2459.66</v>
      </c>
      <c r="R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2459.86</v>
      </c>
      <c r="S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2475.81</v>
      </c>
      <c r="T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2375.5</v>
      </c>
      <c r="U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2263.17</v>
      </c>
      <c r="V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2312.5100000000002</v>
      </c>
      <c r="W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2394.91</v>
      </c>
      <c r="X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2460.04</v>
      </c>
      <c r="Y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2232.5700000000002</v>
      </c>
    </row>
    <row r="544" spans="1:27" x14ac:dyDescent="0.2">
      <c r="A544" s="79">
        <f t="shared" si="17"/>
        <v>42622</v>
      </c>
      <c r="B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2326.48</v>
      </c>
      <c r="C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2393.6800000000003</v>
      </c>
      <c r="D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2431.73</v>
      </c>
      <c r="E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2441.92</v>
      </c>
      <c r="F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2441.91</v>
      </c>
      <c r="G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2452.1800000000003</v>
      </c>
      <c r="H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2393.63</v>
      </c>
      <c r="I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2680.66</v>
      </c>
      <c r="J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2672.62</v>
      </c>
      <c r="K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2555.19</v>
      </c>
      <c r="L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2524.6400000000003</v>
      </c>
      <c r="M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2495.36</v>
      </c>
      <c r="N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2514.36</v>
      </c>
      <c r="O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2514.1800000000003</v>
      </c>
      <c r="P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2514.1999999999998</v>
      </c>
      <c r="Q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2444.5</v>
      </c>
      <c r="R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2460.5</v>
      </c>
      <c r="S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2492.8200000000002</v>
      </c>
      <c r="T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2415.7600000000002</v>
      </c>
      <c r="U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2263.52</v>
      </c>
      <c r="V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2312.85</v>
      </c>
      <c r="W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2395.12</v>
      </c>
      <c r="X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2460.31</v>
      </c>
      <c r="Y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2231.8000000000002</v>
      </c>
    </row>
    <row r="545" spans="1:25" x14ac:dyDescent="0.2">
      <c r="A545" s="79">
        <f t="shared" si="17"/>
        <v>42623</v>
      </c>
      <c r="B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2387.12</v>
      </c>
      <c r="C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2446.0100000000002</v>
      </c>
      <c r="D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2490.0500000000002</v>
      </c>
      <c r="E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2513.71</v>
      </c>
      <c r="F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2501.7399999999998</v>
      </c>
      <c r="G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2513.5500000000002</v>
      </c>
      <c r="H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2445.54</v>
      </c>
      <c r="I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2288.73</v>
      </c>
      <c r="J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2248.0700000000002</v>
      </c>
      <c r="K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2557.06</v>
      </c>
      <c r="L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2557.63</v>
      </c>
      <c r="M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2537.0700000000002</v>
      </c>
      <c r="N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2578.52</v>
      </c>
      <c r="O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2578.5500000000002</v>
      </c>
      <c r="P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2557.46</v>
      </c>
      <c r="Q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2611.9</v>
      </c>
      <c r="R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2611.84</v>
      </c>
      <c r="S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2647.4</v>
      </c>
      <c r="T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2422.42</v>
      </c>
      <c r="U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2267.3000000000002</v>
      </c>
      <c r="V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2272.86</v>
      </c>
      <c r="W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2331.21</v>
      </c>
      <c r="X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2463.13</v>
      </c>
      <c r="Y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2245.98</v>
      </c>
    </row>
    <row r="546" spans="1:25" x14ac:dyDescent="0.2">
      <c r="A546" s="79">
        <f t="shared" si="17"/>
        <v>42624</v>
      </c>
      <c r="B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2387.14</v>
      </c>
      <c r="C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2456.88</v>
      </c>
      <c r="D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2501.7399999999998</v>
      </c>
      <c r="E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2513.5</v>
      </c>
      <c r="F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2501.7399999999998</v>
      </c>
      <c r="G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2538.66</v>
      </c>
      <c r="H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2467.31</v>
      </c>
      <c r="I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2425.54</v>
      </c>
      <c r="J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2319.2600000000002</v>
      </c>
      <c r="K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2725.19</v>
      </c>
      <c r="L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2647.03</v>
      </c>
      <c r="M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2611.58</v>
      </c>
      <c r="N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2611.54</v>
      </c>
      <c r="O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2646.96</v>
      </c>
      <c r="P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2646.84</v>
      </c>
      <c r="Q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2611.89</v>
      </c>
      <c r="R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2612.2200000000003</v>
      </c>
      <c r="S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2647.73</v>
      </c>
      <c r="T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2399.37</v>
      </c>
      <c r="U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2283.4300000000003</v>
      </c>
      <c r="V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2295.61</v>
      </c>
      <c r="W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2364.86</v>
      </c>
      <c r="X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2509.17</v>
      </c>
      <c r="Y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2227.8200000000002</v>
      </c>
    </row>
    <row r="547" spans="1:25" x14ac:dyDescent="0.2">
      <c r="A547" s="79">
        <f t="shared" si="17"/>
        <v>42625</v>
      </c>
      <c r="B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2326.83</v>
      </c>
      <c r="C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2394.1999999999998</v>
      </c>
      <c r="D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2432.02</v>
      </c>
      <c r="E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2452.36</v>
      </c>
      <c r="F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2442.2399999999998</v>
      </c>
      <c r="G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2473.84</v>
      </c>
      <c r="H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2393.7400000000002</v>
      </c>
      <c r="I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2730.46</v>
      </c>
      <c r="J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2672.01</v>
      </c>
      <c r="K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2554.44</v>
      </c>
      <c r="L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2514.21</v>
      </c>
      <c r="M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2494.9499999999998</v>
      </c>
      <c r="N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2513.94</v>
      </c>
      <c r="O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2533.9499999999998</v>
      </c>
      <c r="P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2554.83</v>
      </c>
      <c r="Q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2460.42</v>
      </c>
      <c r="R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2492.7399999999998</v>
      </c>
      <c r="S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2536.5700000000002</v>
      </c>
      <c r="T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2430.1799999999998</v>
      </c>
      <c r="U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2272.59</v>
      </c>
      <c r="V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2325.56</v>
      </c>
      <c r="W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2410.0699999999997</v>
      </c>
      <c r="X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2476.0500000000002</v>
      </c>
      <c r="Y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2231.35</v>
      </c>
    </row>
    <row r="548" spans="1:25" x14ac:dyDescent="0.2">
      <c r="A548" s="79">
        <f t="shared" si="17"/>
        <v>42626</v>
      </c>
      <c r="B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2334.61</v>
      </c>
      <c r="C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2376.2399999999998</v>
      </c>
      <c r="D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2394.29</v>
      </c>
      <c r="E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2412.98</v>
      </c>
      <c r="F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2412.85</v>
      </c>
      <c r="G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2432.37</v>
      </c>
      <c r="H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2358.65</v>
      </c>
      <c r="I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2692.81</v>
      </c>
      <c r="J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2646.3</v>
      </c>
      <c r="K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2514.1400000000003</v>
      </c>
      <c r="L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2459.31</v>
      </c>
      <c r="M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2459.02</v>
      </c>
      <c r="N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2476.61</v>
      </c>
      <c r="O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2485.56</v>
      </c>
      <c r="P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2485.6800000000003</v>
      </c>
      <c r="Q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2444.9499999999998</v>
      </c>
      <c r="R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2445.06</v>
      </c>
      <c r="S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2476.46</v>
      </c>
      <c r="T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2326.7399999999998</v>
      </c>
      <c r="U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2253.63</v>
      </c>
      <c r="V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2300.79</v>
      </c>
      <c r="W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2379.5700000000002</v>
      </c>
      <c r="X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2429.62</v>
      </c>
      <c r="Y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2249.09</v>
      </c>
    </row>
    <row r="549" spans="1:25" x14ac:dyDescent="0.2">
      <c r="A549" s="79">
        <f t="shared" si="17"/>
        <v>42627</v>
      </c>
      <c r="B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2335.2600000000002</v>
      </c>
      <c r="C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2377.13</v>
      </c>
      <c r="D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2413.73</v>
      </c>
      <c r="E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2394.9499999999998</v>
      </c>
      <c r="F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2413.64</v>
      </c>
      <c r="G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2413.5500000000002</v>
      </c>
      <c r="H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2359.58</v>
      </c>
      <c r="I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2669.9300000000003</v>
      </c>
      <c r="J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2647.2200000000003</v>
      </c>
      <c r="K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2477.13</v>
      </c>
      <c r="L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2434.23</v>
      </c>
      <c r="M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2425.63</v>
      </c>
      <c r="N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2477.08</v>
      </c>
      <c r="O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2477.13</v>
      </c>
      <c r="P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2477.06</v>
      </c>
      <c r="Q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2416.16</v>
      </c>
      <c r="R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2430.6000000000004</v>
      </c>
      <c r="S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2477.16</v>
      </c>
      <c r="T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2350.98</v>
      </c>
      <c r="U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2263.94</v>
      </c>
      <c r="V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2325.67</v>
      </c>
      <c r="W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2410</v>
      </c>
      <c r="X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2459.9700000000003</v>
      </c>
      <c r="Y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2242.62</v>
      </c>
    </row>
    <row r="550" spans="1:25" x14ac:dyDescent="0.2">
      <c r="A550" s="79">
        <f t="shared" si="17"/>
        <v>42628</v>
      </c>
      <c r="B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2335.16</v>
      </c>
      <c r="C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2376.92</v>
      </c>
      <c r="D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2413.67</v>
      </c>
      <c r="E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2413.54</v>
      </c>
      <c r="F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2413.39</v>
      </c>
      <c r="G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2413.46</v>
      </c>
      <c r="H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2394.1400000000003</v>
      </c>
      <c r="I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2718.38</v>
      </c>
      <c r="J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2686.42</v>
      </c>
      <c r="K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2534.7799999999997</v>
      </c>
      <c r="L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2515.48</v>
      </c>
      <c r="M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2535.06</v>
      </c>
      <c r="N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2555.79</v>
      </c>
      <c r="O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2555.7800000000002</v>
      </c>
      <c r="P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2577.36</v>
      </c>
      <c r="Q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2476.73</v>
      </c>
      <c r="R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2476.8000000000002</v>
      </c>
      <c r="S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2518.9900000000002</v>
      </c>
      <c r="T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2351.08</v>
      </c>
      <c r="U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2264.15</v>
      </c>
      <c r="V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2326.11</v>
      </c>
      <c r="W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2410.2600000000002</v>
      </c>
      <c r="X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2459.9700000000003</v>
      </c>
      <c r="Y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2248.56</v>
      </c>
    </row>
    <row r="551" spans="1:25" x14ac:dyDescent="0.2">
      <c r="A551" s="79">
        <f t="shared" si="17"/>
        <v>42629</v>
      </c>
      <c r="B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2335.4300000000003</v>
      </c>
      <c r="C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2377.3200000000002</v>
      </c>
      <c r="D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2413.88</v>
      </c>
      <c r="E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2413.7200000000003</v>
      </c>
      <c r="F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2413.6799999999998</v>
      </c>
      <c r="G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2413.64</v>
      </c>
      <c r="H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2394.62</v>
      </c>
      <c r="I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2719.16</v>
      </c>
      <c r="J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2686.61</v>
      </c>
      <c r="K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2535.16</v>
      </c>
      <c r="L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2515.38</v>
      </c>
      <c r="M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2535.4700000000003</v>
      </c>
      <c r="N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2555.8000000000002</v>
      </c>
      <c r="O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2555.6999999999998</v>
      </c>
      <c r="P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2577.23</v>
      </c>
      <c r="Q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2476.33</v>
      </c>
      <c r="R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2476.2799999999997</v>
      </c>
      <c r="S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2518.9300000000003</v>
      </c>
      <c r="T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2350.94</v>
      </c>
      <c r="U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2264.46</v>
      </c>
      <c r="V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2326.25</v>
      </c>
      <c r="W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2411.1800000000003</v>
      </c>
      <c r="X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2460.96</v>
      </c>
      <c r="Y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2247.0300000000002</v>
      </c>
    </row>
    <row r="552" spans="1:25" x14ac:dyDescent="0.2">
      <c r="A552" s="79">
        <f t="shared" si="17"/>
        <v>42630</v>
      </c>
      <c r="B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2388.0700000000002</v>
      </c>
      <c r="C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2426.6000000000004</v>
      </c>
      <c r="D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2468.71</v>
      </c>
      <c r="E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2468.59</v>
      </c>
      <c r="F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2468.4499999999998</v>
      </c>
      <c r="G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2446.9899999999998</v>
      </c>
      <c r="H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2406.27</v>
      </c>
      <c r="I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2335.54</v>
      </c>
      <c r="J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2235.63</v>
      </c>
      <c r="K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2600.96</v>
      </c>
      <c r="L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2558.1400000000003</v>
      </c>
      <c r="M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2579.25</v>
      </c>
      <c r="N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2579.19</v>
      </c>
      <c r="O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2624.33</v>
      </c>
      <c r="P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2601.0700000000002</v>
      </c>
      <c r="Q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2601.21</v>
      </c>
      <c r="R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2612.9900000000002</v>
      </c>
      <c r="S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2537.9499999999998</v>
      </c>
      <c r="T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2331.65</v>
      </c>
      <c r="U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2268.6</v>
      </c>
      <c r="V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2284.4899999999998</v>
      </c>
      <c r="W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2344.88</v>
      </c>
      <c r="X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2481.86</v>
      </c>
      <c r="Y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2227.31</v>
      </c>
    </row>
    <row r="553" spans="1:25" x14ac:dyDescent="0.2">
      <c r="A553" s="79">
        <f t="shared" si="17"/>
        <v>42631</v>
      </c>
      <c r="B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2370.1</v>
      </c>
      <c r="C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2407.02</v>
      </c>
      <c r="D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2468.7200000000003</v>
      </c>
      <c r="E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2468.56</v>
      </c>
      <c r="F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2468.52</v>
      </c>
      <c r="G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2447.13</v>
      </c>
      <c r="H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2406.6400000000003</v>
      </c>
      <c r="I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2406.61</v>
      </c>
      <c r="J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2289.6800000000003</v>
      </c>
      <c r="K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2648.3900000000003</v>
      </c>
      <c r="L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2624.45</v>
      </c>
      <c r="M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2601.61</v>
      </c>
      <c r="N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2601.7399999999998</v>
      </c>
      <c r="O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2636.58</v>
      </c>
      <c r="P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2673.86</v>
      </c>
      <c r="Q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2673.15</v>
      </c>
      <c r="R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2673.27</v>
      </c>
      <c r="S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2648.36</v>
      </c>
      <c r="T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2371.27</v>
      </c>
      <c r="U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2263.13</v>
      </c>
      <c r="V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2284.6</v>
      </c>
      <c r="W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2344.98</v>
      </c>
      <c r="X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2481.8900000000003</v>
      </c>
      <c r="Y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2227.59</v>
      </c>
    </row>
    <row r="554" spans="1:25" x14ac:dyDescent="0.2">
      <c r="A554" s="79">
        <f t="shared" si="17"/>
        <v>42632</v>
      </c>
      <c r="B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2335.3000000000002</v>
      </c>
      <c r="C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2376.9499999999998</v>
      </c>
      <c r="D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2413.42</v>
      </c>
      <c r="E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2413.38</v>
      </c>
      <c r="F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2413.4</v>
      </c>
      <c r="G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2413.63</v>
      </c>
      <c r="H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2376.69</v>
      </c>
      <c r="I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2647.02</v>
      </c>
      <c r="J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2635.35</v>
      </c>
      <c r="K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2495.87</v>
      </c>
      <c r="L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2442.56</v>
      </c>
      <c r="M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2459.66</v>
      </c>
      <c r="N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2514.81</v>
      </c>
      <c r="O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2495.7600000000002</v>
      </c>
      <c r="P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2486.4700000000003</v>
      </c>
      <c r="Q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2437.54</v>
      </c>
      <c r="R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2444.9299999999998</v>
      </c>
      <c r="S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2422.88</v>
      </c>
      <c r="T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2326.79</v>
      </c>
      <c r="U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2235.86</v>
      </c>
      <c r="V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2301.56</v>
      </c>
      <c r="W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2366.5100000000002</v>
      </c>
      <c r="X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2416.16</v>
      </c>
      <c r="Y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2244.38</v>
      </c>
    </row>
    <row r="555" spans="1:25" x14ac:dyDescent="0.2">
      <c r="A555" s="79">
        <f t="shared" si="17"/>
        <v>42633</v>
      </c>
      <c r="B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2312.34</v>
      </c>
      <c r="C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2343.62</v>
      </c>
      <c r="D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2377.08</v>
      </c>
      <c r="E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2394.89</v>
      </c>
      <c r="F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2394.83</v>
      </c>
      <c r="G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2359.5</v>
      </c>
      <c r="H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2334.4899999999998</v>
      </c>
      <c r="I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2646.54</v>
      </c>
      <c r="J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2576.4</v>
      </c>
      <c r="K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2476.8000000000002</v>
      </c>
      <c r="L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2442.13</v>
      </c>
      <c r="M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2425.6400000000003</v>
      </c>
      <c r="N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2476.73</v>
      </c>
      <c r="O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2476.92</v>
      </c>
      <c r="P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2476.92</v>
      </c>
      <c r="Q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2429.89</v>
      </c>
      <c r="R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2444.73</v>
      </c>
      <c r="S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2437.5500000000002</v>
      </c>
      <c r="T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2293.8900000000003</v>
      </c>
      <c r="U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2226.9</v>
      </c>
      <c r="V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2278.2600000000002</v>
      </c>
      <c r="W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2339.0300000000002</v>
      </c>
      <c r="X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2388.5700000000002</v>
      </c>
      <c r="Y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2282.5100000000002</v>
      </c>
    </row>
    <row r="556" spans="1:25" x14ac:dyDescent="0.2">
      <c r="A556" s="79">
        <f t="shared" si="17"/>
        <v>42634</v>
      </c>
      <c r="B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2312.0299999999997</v>
      </c>
      <c r="C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2343.27</v>
      </c>
      <c r="D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2376.91</v>
      </c>
      <c r="E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2394.83</v>
      </c>
      <c r="F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2394.81</v>
      </c>
      <c r="G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2359.5700000000002</v>
      </c>
      <c r="H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2334.44</v>
      </c>
      <c r="I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2646.84</v>
      </c>
      <c r="J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2635.35</v>
      </c>
      <c r="K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2534.9899999999998</v>
      </c>
      <c r="L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2495.91</v>
      </c>
      <c r="M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2515.23</v>
      </c>
      <c r="N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2555.8900000000003</v>
      </c>
      <c r="O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2566.61</v>
      </c>
      <c r="P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2534.9499999999998</v>
      </c>
      <c r="Q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2484.52</v>
      </c>
      <c r="R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2527.58</v>
      </c>
      <c r="S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2493.56</v>
      </c>
      <c r="T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2327.34</v>
      </c>
      <c r="U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2227.34</v>
      </c>
      <c r="V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2278.4</v>
      </c>
      <c r="W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2352.5700000000002</v>
      </c>
      <c r="X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2416.08</v>
      </c>
      <c r="Y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2254.06</v>
      </c>
    </row>
    <row r="557" spans="1:25" x14ac:dyDescent="0.2">
      <c r="A557" s="79">
        <f t="shared" si="17"/>
        <v>42635</v>
      </c>
      <c r="B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2327.36</v>
      </c>
      <c r="C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2359.69</v>
      </c>
      <c r="D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2394.77</v>
      </c>
      <c r="E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2413.38</v>
      </c>
      <c r="F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2413.17</v>
      </c>
      <c r="G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2394.4899999999998</v>
      </c>
      <c r="H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2326.65</v>
      </c>
      <c r="I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2646.99</v>
      </c>
      <c r="J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2635.11</v>
      </c>
      <c r="K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2555.63</v>
      </c>
      <c r="L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2525.0100000000002</v>
      </c>
      <c r="M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2535.12</v>
      </c>
      <c r="N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2577.59</v>
      </c>
      <c r="O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2577.44</v>
      </c>
      <c r="P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2566.63</v>
      </c>
      <c r="Q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2468.48</v>
      </c>
      <c r="R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2476.4300000000003</v>
      </c>
      <c r="S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2476.5500000000002</v>
      </c>
      <c r="T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2294.2200000000003</v>
      </c>
      <c r="U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2227.15</v>
      </c>
      <c r="V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2278.0300000000002</v>
      </c>
      <c r="W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2352.3200000000002</v>
      </c>
      <c r="X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2415.8500000000004</v>
      </c>
      <c r="Y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2252.19</v>
      </c>
    </row>
    <row r="558" spans="1:25" x14ac:dyDescent="0.2">
      <c r="A558" s="79">
        <f t="shared" si="17"/>
        <v>42636</v>
      </c>
      <c r="B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2327.29</v>
      </c>
      <c r="C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2359.77</v>
      </c>
      <c r="D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2394.66</v>
      </c>
      <c r="E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2413.44</v>
      </c>
      <c r="F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2413.11</v>
      </c>
      <c r="G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2394.1800000000003</v>
      </c>
      <c r="H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2326.29</v>
      </c>
      <c r="I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2647.24</v>
      </c>
      <c r="J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2701.4300000000003</v>
      </c>
      <c r="K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2636.6400000000003</v>
      </c>
      <c r="L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2636.84</v>
      </c>
      <c r="M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2636.6400000000003</v>
      </c>
      <c r="N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2636.33</v>
      </c>
      <c r="O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2636.2200000000003</v>
      </c>
      <c r="P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2636.27</v>
      </c>
      <c r="Q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2468.69</v>
      </c>
      <c r="R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2445.5300000000002</v>
      </c>
      <c r="S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2402.44</v>
      </c>
      <c r="T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2254.39</v>
      </c>
      <c r="U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2227.19</v>
      </c>
      <c r="V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2277.88</v>
      </c>
      <c r="W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2351.96</v>
      </c>
      <c r="X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2415.6999999999998</v>
      </c>
      <c r="Y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2252.1</v>
      </c>
    </row>
    <row r="559" spans="1:25" x14ac:dyDescent="0.2">
      <c r="A559" s="79">
        <f t="shared" si="17"/>
        <v>42637</v>
      </c>
      <c r="B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2351.62</v>
      </c>
      <c r="C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2405.92</v>
      </c>
      <c r="D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2425.2200000000003</v>
      </c>
      <c r="E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2445.71</v>
      </c>
      <c r="F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2445.7399999999998</v>
      </c>
      <c r="G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2425.0700000000002</v>
      </c>
      <c r="H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2386.41</v>
      </c>
      <c r="I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2369.16</v>
      </c>
      <c r="J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2261.62</v>
      </c>
      <c r="K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2601.3000000000002</v>
      </c>
      <c r="L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2558.12</v>
      </c>
      <c r="M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2558.0300000000002</v>
      </c>
      <c r="N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2601.29</v>
      </c>
      <c r="O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2624.3900000000003</v>
      </c>
      <c r="P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2648.82</v>
      </c>
      <c r="Q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2648.38</v>
      </c>
      <c r="R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2673.61</v>
      </c>
      <c r="S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2465.0299999999997</v>
      </c>
      <c r="T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2262.79</v>
      </c>
      <c r="U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2237.46</v>
      </c>
      <c r="V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2262.73</v>
      </c>
      <c r="W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2331.85</v>
      </c>
      <c r="X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2446.75</v>
      </c>
      <c r="Y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2242.04</v>
      </c>
    </row>
    <row r="560" spans="1:25" x14ac:dyDescent="0.2">
      <c r="A560" s="79">
        <f t="shared" si="17"/>
        <v>42638</v>
      </c>
      <c r="B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2369.29</v>
      </c>
      <c r="C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2405.94</v>
      </c>
      <c r="D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2425.4300000000003</v>
      </c>
      <c r="E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2445.81</v>
      </c>
      <c r="F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2445.7800000000002</v>
      </c>
      <c r="G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2425.4899999999998</v>
      </c>
      <c r="H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2405.67</v>
      </c>
      <c r="I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2351.65</v>
      </c>
      <c r="J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2282.2200000000003</v>
      </c>
      <c r="K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2817.1400000000003</v>
      </c>
      <c r="L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2817.15</v>
      </c>
      <c r="M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2817.3</v>
      </c>
      <c r="N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2817.1099999999997</v>
      </c>
      <c r="O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2816.96</v>
      </c>
      <c r="P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2673.01</v>
      </c>
      <c r="Q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2673</v>
      </c>
      <c r="R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2481.0500000000002</v>
      </c>
      <c r="S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2399.92</v>
      </c>
      <c r="T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2231.83</v>
      </c>
      <c r="U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2229.69</v>
      </c>
      <c r="V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2242.11</v>
      </c>
      <c r="W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2295.31</v>
      </c>
      <c r="X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2384.8900000000003</v>
      </c>
      <c r="Y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2262.33</v>
      </c>
    </row>
    <row r="561" spans="1:27" x14ac:dyDescent="0.2">
      <c r="A561" s="79">
        <f t="shared" si="17"/>
        <v>42639</v>
      </c>
      <c r="B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2327.13</v>
      </c>
      <c r="C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2359.2399999999998</v>
      </c>
      <c r="D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2376.38</v>
      </c>
      <c r="E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2376.31</v>
      </c>
      <c r="F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2394.2200000000003</v>
      </c>
      <c r="G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2394.34</v>
      </c>
      <c r="H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2311.37</v>
      </c>
      <c r="I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2603.98</v>
      </c>
      <c r="J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2701.65</v>
      </c>
      <c r="K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2579.0100000000002</v>
      </c>
      <c r="L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2546.71</v>
      </c>
      <c r="M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2557.41</v>
      </c>
      <c r="N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2649.29</v>
      </c>
      <c r="O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2648.98</v>
      </c>
      <c r="P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2648.89</v>
      </c>
      <c r="Q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2546.2399999999998</v>
      </c>
      <c r="R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2445.7600000000002</v>
      </c>
      <c r="S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2294.38</v>
      </c>
      <c r="T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2234.6</v>
      </c>
      <c r="U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2260.7399999999998</v>
      </c>
      <c r="V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2245.86</v>
      </c>
      <c r="W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2301.3500000000004</v>
      </c>
      <c r="X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2338.5100000000002</v>
      </c>
      <c r="Y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2271.2600000000002</v>
      </c>
    </row>
    <row r="562" spans="1:27" x14ac:dyDescent="0.2">
      <c r="A562" s="79">
        <f t="shared" si="17"/>
        <v>42640</v>
      </c>
      <c r="B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2313.5500000000002</v>
      </c>
      <c r="C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2344.06</v>
      </c>
      <c r="D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2360.12</v>
      </c>
      <c r="E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2360.0299999999997</v>
      </c>
      <c r="F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2377.84</v>
      </c>
      <c r="G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2377.58</v>
      </c>
      <c r="H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2297.92</v>
      </c>
      <c r="I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2584.9499999999998</v>
      </c>
      <c r="J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2675.14</v>
      </c>
      <c r="K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2419.29</v>
      </c>
      <c r="L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2396.06</v>
      </c>
      <c r="M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2403.87</v>
      </c>
      <c r="N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2427.0700000000002</v>
      </c>
      <c r="O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2426.9300000000003</v>
      </c>
      <c r="P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2395.3500000000004</v>
      </c>
      <c r="Q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2350.91</v>
      </c>
      <c r="R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2333.5300000000002</v>
      </c>
      <c r="S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2284.7799999999997</v>
      </c>
      <c r="T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2241.79</v>
      </c>
      <c r="U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2235.0700000000002</v>
      </c>
      <c r="V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2236.2399999999998</v>
      </c>
      <c r="W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2296.7800000000002</v>
      </c>
      <c r="X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2363.8000000000002</v>
      </c>
      <c r="Y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2278.21</v>
      </c>
    </row>
    <row r="563" spans="1:27" x14ac:dyDescent="0.2">
      <c r="A563" s="79">
        <f t="shared" si="17"/>
        <v>42641</v>
      </c>
      <c r="B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2257.3900000000003</v>
      </c>
      <c r="C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2231.36</v>
      </c>
      <c r="D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2262.71</v>
      </c>
      <c r="E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2282.9499999999998</v>
      </c>
      <c r="F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2283.1999999999998</v>
      </c>
      <c r="G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2262.84</v>
      </c>
      <c r="H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2243.27</v>
      </c>
      <c r="I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2438.34</v>
      </c>
      <c r="J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2410.8200000000002</v>
      </c>
      <c r="K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2313.6999999999998</v>
      </c>
      <c r="L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2301.3000000000002</v>
      </c>
      <c r="M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2319.98</v>
      </c>
      <c r="N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2359.48</v>
      </c>
      <c r="O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2380.9700000000003</v>
      </c>
      <c r="P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2380.96</v>
      </c>
      <c r="Q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2363.52</v>
      </c>
      <c r="R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2363.7399999999998</v>
      </c>
      <c r="S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2311.81</v>
      </c>
      <c r="T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2296.3900000000003</v>
      </c>
      <c r="U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2343.63</v>
      </c>
      <c r="V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2305.38</v>
      </c>
      <c r="W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2241.59</v>
      </c>
      <c r="X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2283.86</v>
      </c>
      <c r="Y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2400.6799999999998</v>
      </c>
    </row>
    <row r="564" spans="1:27" x14ac:dyDescent="0.2">
      <c r="A564" s="79">
        <f t="shared" si="17"/>
        <v>42642</v>
      </c>
      <c r="B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2244.71</v>
      </c>
      <c r="C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2232.2800000000002</v>
      </c>
      <c r="D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2255.8000000000002</v>
      </c>
      <c r="E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2268.8200000000002</v>
      </c>
      <c r="F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2269.0300000000002</v>
      </c>
      <c r="G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2243.46</v>
      </c>
      <c r="H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2240.5700000000002</v>
      </c>
      <c r="I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2476.5300000000002</v>
      </c>
      <c r="J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2443</v>
      </c>
      <c r="K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2325.92</v>
      </c>
      <c r="L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2332.2799999999997</v>
      </c>
      <c r="M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2332.2600000000002</v>
      </c>
      <c r="N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2365.65</v>
      </c>
      <c r="O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2380.0700000000002</v>
      </c>
      <c r="P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2380.58</v>
      </c>
      <c r="Q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2338.9499999999998</v>
      </c>
      <c r="R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2339.34</v>
      </c>
      <c r="S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2255.23</v>
      </c>
      <c r="T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2343.7600000000002</v>
      </c>
      <c r="U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2322.79</v>
      </c>
      <c r="V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2276.9499999999998</v>
      </c>
      <c r="W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2258.44</v>
      </c>
      <c r="X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2263.44</v>
      </c>
      <c r="Y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2346.58</v>
      </c>
    </row>
    <row r="565" spans="1:27" x14ac:dyDescent="0.2">
      <c r="A565" s="79">
        <f t="shared" si="17"/>
        <v>42643</v>
      </c>
      <c r="B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2244.09</v>
      </c>
      <c r="C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2255.85</v>
      </c>
      <c r="D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2282.8000000000002</v>
      </c>
      <c r="E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2297.04</v>
      </c>
      <c r="F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2297.2600000000002</v>
      </c>
      <c r="G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2269.25</v>
      </c>
      <c r="H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2232.41</v>
      </c>
      <c r="I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2493.0300000000002</v>
      </c>
      <c r="J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2478.52</v>
      </c>
      <c r="K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2380.86</v>
      </c>
      <c r="L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2352.5700000000002</v>
      </c>
      <c r="M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2352.46</v>
      </c>
      <c r="N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2352.35</v>
      </c>
      <c r="O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2366.3000000000002</v>
      </c>
      <c r="P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2338.86</v>
      </c>
      <c r="Q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2263.36</v>
      </c>
      <c r="R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2235.37</v>
      </c>
      <c r="S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2258.6799999999998</v>
      </c>
      <c r="T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2346.5100000000002</v>
      </c>
      <c r="U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2348.2600000000002</v>
      </c>
      <c r="V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2285.96</v>
      </c>
      <c r="W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2242.63</v>
      </c>
      <c r="X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2283.37</v>
      </c>
      <c r="Y565" s="136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2372.31</v>
      </c>
    </row>
    <row r="566" spans="1:27" hidden="1" x14ac:dyDescent="0.2">
      <c r="A566" s="79">
        <f t="shared" si="17"/>
        <v>42644</v>
      </c>
      <c r="B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C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D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E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F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G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H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I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J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K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L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M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N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O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P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Q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R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S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T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U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V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W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X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Y566" s="136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</row>
    <row r="567" spans="1:27" x14ac:dyDescent="0.25">
      <c r="A567" s="94"/>
      <c r="B567" s="78"/>
      <c r="C567" s="78"/>
      <c r="D567" s="78"/>
    </row>
    <row r="568" spans="1:27" x14ac:dyDescent="0.25">
      <c r="A568" s="87" t="s">
        <v>152</v>
      </c>
      <c r="B568" s="78"/>
      <c r="C568" s="78"/>
      <c r="D568" s="78"/>
    </row>
    <row r="569" spans="1:27" ht="12.75" x14ac:dyDescent="0.2">
      <c r="A569" s="167" t="s">
        <v>48</v>
      </c>
      <c r="B569" s="170" t="s">
        <v>121</v>
      </c>
      <c r="C569" s="171"/>
      <c r="D569" s="171"/>
      <c r="E569" s="171"/>
      <c r="F569" s="171"/>
      <c r="G569" s="171"/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1"/>
      <c r="U569" s="171"/>
      <c r="V569" s="171"/>
      <c r="W569" s="171"/>
      <c r="X569" s="171"/>
      <c r="Y569" s="172"/>
    </row>
    <row r="570" spans="1:27" ht="12.75" x14ac:dyDescent="0.2">
      <c r="A570" s="168"/>
      <c r="B570" s="173"/>
      <c r="C570" s="174"/>
      <c r="D570" s="174"/>
      <c r="E570" s="174"/>
      <c r="F570" s="174"/>
      <c r="G570" s="174"/>
      <c r="H570" s="174"/>
      <c r="I570" s="174"/>
      <c r="J570" s="174"/>
      <c r="K570" s="174"/>
      <c r="L570" s="174"/>
      <c r="M570" s="174"/>
      <c r="N570" s="174"/>
      <c r="O570" s="174"/>
      <c r="P570" s="174"/>
      <c r="Q570" s="174"/>
      <c r="R570" s="174"/>
      <c r="S570" s="174"/>
      <c r="T570" s="174"/>
      <c r="U570" s="174"/>
      <c r="V570" s="174"/>
      <c r="W570" s="174"/>
      <c r="X570" s="174"/>
      <c r="Y570" s="175"/>
    </row>
    <row r="571" spans="1:27" s="112" customFormat="1" ht="12.75" customHeight="1" x14ac:dyDescent="0.2">
      <c r="A571" s="168"/>
      <c r="B571" s="176" t="s">
        <v>122</v>
      </c>
      <c r="C571" s="165" t="s">
        <v>123</v>
      </c>
      <c r="D571" s="165" t="s">
        <v>124</v>
      </c>
      <c r="E571" s="165" t="s">
        <v>125</v>
      </c>
      <c r="F571" s="165" t="s">
        <v>126</v>
      </c>
      <c r="G571" s="165" t="s">
        <v>127</v>
      </c>
      <c r="H571" s="165" t="s">
        <v>128</v>
      </c>
      <c r="I571" s="165" t="s">
        <v>129</v>
      </c>
      <c r="J571" s="165" t="s">
        <v>130</v>
      </c>
      <c r="K571" s="165" t="s">
        <v>131</v>
      </c>
      <c r="L571" s="165" t="s">
        <v>132</v>
      </c>
      <c r="M571" s="165" t="s">
        <v>133</v>
      </c>
      <c r="N571" s="178" t="s">
        <v>134</v>
      </c>
      <c r="O571" s="165" t="s">
        <v>135</v>
      </c>
      <c r="P571" s="165" t="s">
        <v>136</v>
      </c>
      <c r="Q571" s="165" t="s">
        <v>137</v>
      </c>
      <c r="R571" s="165" t="s">
        <v>138</v>
      </c>
      <c r="S571" s="165" t="s">
        <v>139</v>
      </c>
      <c r="T571" s="165" t="s">
        <v>140</v>
      </c>
      <c r="U571" s="165" t="s">
        <v>141</v>
      </c>
      <c r="V571" s="165" t="s">
        <v>142</v>
      </c>
      <c r="W571" s="165" t="s">
        <v>143</v>
      </c>
      <c r="X571" s="165" t="s">
        <v>144</v>
      </c>
      <c r="Y571" s="165" t="s">
        <v>145</v>
      </c>
    </row>
    <row r="572" spans="1:27" s="112" customFormat="1" ht="11.25" customHeight="1" x14ac:dyDescent="0.2">
      <c r="A572" s="169"/>
      <c r="B572" s="177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79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</row>
    <row r="573" spans="1:27" ht="15.75" customHeight="1" x14ac:dyDescent="0.2">
      <c r="A573" s="79">
        <f>A536</f>
        <v>42614</v>
      </c>
      <c r="B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2264.0500000000002</v>
      </c>
      <c r="C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2321.56</v>
      </c>
      <c r="D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2389.62</v>
      </c>
      <c r="E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2408.4</v>
      </c>
      <c r="F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2428.0299999999997</v>
      </c>
      <c r="G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2448.02</v>
      </c>
      <c r="H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2389.4300000000003</v>
      </c>
      <c r="I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2736.54</v>
      </c>
      <c r="J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2667.38</v>
      </c>
      <c r="K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2497.5300000000002</v>
      </c>
      <c r="L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2451.5</v>
      </c>
      <c r="M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2451.75</v>
      </c>
      <c r="N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2452.1999999999998</v>
      </c>
      <c r="O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2452.5700000000002</v>
      </c>
      <c r="P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2452.77</v>
      </c>
      <c r="Q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2380.0300000000002</v>
      </c>
      <c r="R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2380.2400000000002</v>
      </c>
      <c r="S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2414.4899999999998</v>
      </c>
      <c r="T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2408.7399999999998</v>
      </c>
      <c r="U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2280.3000000000002</v>
      </c>
      <c r="V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2305.7799999999997</v>
      </c>
      <c r="W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2358</v>
      </c>
      <c r="X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2392.9499999999998</v>
      </c>
      <c r="Y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2233.48</v>
      </c>
      <c r="AA573" s="80"/>
    </row>
    <row r="574" spans="1:27" x14ac:dyDescent="0.2">
      <c r="A574" s="79">
        <f>A573+1</f>
        <v>42615</v>
      </c>
      <c r="B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2276.8000000000002</v>
      </c>
      <c r="C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2337.4300000000003</v>
      </c>
      <c r="D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2398.8000000000002</v>
      </c>
      <c r="E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2371.23</v>
      </c>
      <c r="F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2407.98</v>
      </c>
      <c r="G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2448.46</v>
      </c>
      <c r="H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2389.61</v>
      </c>
      <c r="I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2736.49</v>
      </c>
      <c r="J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2667.69</v>
      </c>
      <c r="K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2498.59</v>
      </c>
      <c r="L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2471.08</v>
      </c>
      <c r="M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2471.91</v>
      </c>
      <c r="N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2471.29</v>
      </c>
      <c r="O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2471.02</v>
      </c>
      <c r="P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2471.15</v>
      </c>
      <c r="Q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2394.02</v>
      </c>
      <c r="R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2394.17</v>
      </c>
      <c r="S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2415.12</v>
      </c>
      <c r="T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2408.5100000000002</v>
      </c>
      <c r="U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2266.0700000000002</v>
      </c>
      <c r="V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2306.62</v>
      </c>
      <c r="W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2365.96</v>
      </c>
      <c r="X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2421.9300000000003</v>
      </c>
      <c r="Y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2234.21</v>
      </c>
    </row>
    <row r="575" spans="1:27" x14ac:dyDescent="0.2">
      <c r="A575" s="79">
        <f t="shared" ref="A575:A603" si="18">A574+1</f>
        <v>42616</v>
      </c>
      <c r="B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2329.65</v>
      </c>
      <c r="C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2382.29</v>
      </c>
      <c r="D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2420.56</v>
      </c>
      <c r="E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2441.42</v>
      </c>
      <c r="F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2463.4499999999998</v>
      </c>
      <c r="G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2464.1800000000003</v>
      </c>
      <c r="H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2364.84</v>
      </c>
      <c r="I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2223.8900000000003</v>
      </c>
      <c r="J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2240.7399999999998</v>
      </c>
      <c r="K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2520.21</v>
      </c>
      <c r="L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2530.42</v>
      </c>
      <c r="M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2531.12</v>
      </c>
      <c r="N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2529.9</v>
      </c>
      <c r="O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2529.8200000000002</v>
      </c>
      <c r="P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2530.0300000000002</v>
      </c>
      <c r="Q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2529.9900000000002</v>
      </c>
      <c r="R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2530.23</v>
      </c>
      <c r="S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2492.08</v>
      </c>
      <c r="T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2423.81</v>
      </c>
      <c r="U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2323.88</v>
      </c>
      <c r="V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2299.2200000000003</v>
      </c>
      <c r="W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2377.12</v>
      </c>
      <c r="X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2529.66</v>
      </c>
      <c r="Y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2211.39</v>
      </c>
    </row>
    <row r="576" spans="1:27" x14ac:dyDescent="0.2">
      <c r="A576" s="79">
        <f t="shared" si="18"/>
        <v>42617</v>
      </c>
      <c r="B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2330.96</v>
      </c>
      <c r="C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2382.7799999999997</v>
      </c>
      <c r="D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2421.77</v>
      </c>
      <c r="E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2442.2200000000003</v>
      </c>
      <c r="F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2464.11</v>
      </c>
      <c r="G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2464.9700000000003</v>
      </c>
      <c r="H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2365.29</v>
      </c>
      <c r="I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2224.92</v>
      </c>
      <c r="J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2222.25</v>
      </c>
      <c r="K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2572.1999999999998</v>
      </c>
      <c r="L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2550.58</v>
      </c>
      <c r="M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2551.23</v>
      </c>
      <c r="N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2551.23</v>
      </c>
      <c r="O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2551.13</v>
      </c>
      <c r="P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2594.13</v>
      </c>
      <c r="Q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2594.5500000000002</v>
      </c>
      <c r="R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2594.58</v>
      </c>
      <c r="S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2531.3000000000002</v>
      </c>
      <c r="T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2432.79</v>
      </c>
      <c r="U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2337.54</v>
      </c>
      <c r="V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2350.96</v>
      </c>
      <c r="W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2408.1400000000003</v>
      </c>
      <c r="X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2551.86</v>
      </c>
      <c r="Y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2244.71</v>
      </c>
    </row>
    <row r="577" spans="1:25" x14ac:dyDescent="0.2">
      <c r="A577" s="79">
        <f t="shared" si="18"/>
        <v>42618</v>
      </c>
      <c r="B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2278.63</v>
      </c>
      <c r="C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2339.0299999999997</v>
      </c>
      <c r="D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2400.14</v>
      </c>
      <c r="E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2390.64</v>
      </c>
      <c r="F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2410.0100000000002</v>
      </c>
      <c r="G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2410.31</v>
      </c>
      <c r="H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2339.0100000000002</v>
      </c>
      <c r="I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2641.32</v>
      </c>
      <c r="J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2671.41</v>
      </c>
      <c r="K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2531.09</v>
      </c>
      <c r="L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2472.9899999999998</v>
      </c>
      <c r="M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2455</v>
      </c>
      <c r="N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2472.94</v>
      </c>
      <c r="O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2510.86</v>
      </c>
      <c r="P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2510.84</v>
      </c>
      <c r="Q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2438.4900000000002</v>
      </c>
      <c r="R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2423.59</v>
      </c>
      <c r="S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2416.67</v>
      </c>
      <c r="T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2356.81</v>
      </c>
      <c r="U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2267.34</v>
      </c>
      <c r="V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2334</v>
      </c>
      <c r="W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2390.7200000000003</v>
      </c>
      <c r="X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2470.04</v>
      </c>
      <c r="Y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2215.7600000000002</v>
      </c>
    </row>
    <row r="578" spans="1:25" x14ac:dyDescent="0.2">
      <c r="A578" s="79">
        <f t="shared" si="18"/>
        <v>42619</v>
      </c>
      <c r="B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2315.5299999999997</v>
      </c>
      <c r="C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2355.56</v>
      </c>
      <c r="D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2400.37</v>
      </c>
      <c r="E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2409.66</v>
      </c>
      <c r="F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2372.5</v>
      </c>
      <c r="G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2409.6999999999998</v>
      </c>
      <c r="H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2363.9300000000003</v>
      </c>
      <c r="I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2662.59</v>
      </c>
      <c r="J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2695.9</v>
      </c>
      <c r="K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2550.33</v>
      </c>
      <c r="L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2529.7800000000002</v>
      </c>
      <c r="M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2529.77</v>
      </c>
      <c r="N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2550.84</v>
      </c>
      <c r="O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2550.69</v>
      </c>
      <c r="P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2550.83</v>
      </c>
      <c r="Q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2453.0500000000002</v>
      </c>
      <c r="R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2494.17</v>
      </c>
      <c r="S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2520.21</v>
      </c>
      <c r="T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2453.46</v>
      </c>
      <c r="U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2265.94</v>
      </c>
      <c r="V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2306.8200000000002</v>
      </c>
      <c r="W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2374.15</v>
      </c>
      <c r="X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2422.3200000000002</v>
      </c>
      <c r="Y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2225.12</v>
      </c>
    </row>
    <row r="579" spans="1:25" x14ac:dyDescent="0.2">
      <c r="A579" s="79">
        <f t="shared" si="18"/>
        <v>42620</v>
      </c>
      <c r="B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2315.44</v>
      </c>
      <c r="C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2355.59</v>
      </c>
      <c r="D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2400.37</v>
      </c>
      <c r="E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2409.66</v>
      </c>
      <c r="F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2390.6999999999998</v>
      </c>
      <c r="G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2409.71</v>
      </c>
      <c r="H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2363.5500000000002</v>
      </c>
      <c r="I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2662.35</v>
      </c>
      <c r="J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2695.8900000000003</v>
      </c>
      <c r="K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2550.15</v>
      </c>
      <c r="L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2529.56</v>
      </c>
      <c r="M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2509.4300000000003</v>
      </c>
      <c r="N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2550.3200000000002</v>
      </c>
      <c r="O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2550.08</v>
      </c>
      <c r="P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2550.4700000000003</v>
      </c>
      <c r="Q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2437.56</v>
      </c>
      <c r="R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2422.84</v>
      </c>
      <c r="S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2453.3000000000002</v>
      </c>
      <c r="T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2394.84</v>
      </c>
      <c r="U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2255.9899999999998</v>
      </c>
      <c r="V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2306.87</v>
      </c>
      <c r="W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2374.1000000000004</v>
      </c>
      <c r="X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2422.17</v>
      </c>
      <c r="Y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2228.7200000000003</v>
      </c>
    </row>
    <row r="580" spans="1:25" x14ac:dyDescent="0.2">
      <c r="A580" s="79">
        <f t="shared" si="18"/>
        <v>42621</v>
      </c>
      <c r="B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2308.7799999999997</v>
      </c>
      <c r="C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2374.37</v>
      </c>
      <c r="D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2411.44</v>
      </c>
      <c r="E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2421.16</v>
      </c>
      <c r="F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2421.11</v>
      </c>
      <c r="G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2431.11</v>
      </c>
      <c r="H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2356.86</v>
      </c>
      <c r="I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2653.77</v>
      </c>
      <c r="J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2645.81</v>
      </c>
      <c r="K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2530.83</v>
      </c>
      <c r="L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2501.42</v>
      </c>
      <c r="M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2510.9</v>
      </c>
      <c r="N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2552.0100000000002</v>
      </c>
      <c r="O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2551.63</v>
      </c>
      <c r="P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2530.5700000000002</v>
      </c>
      <c r="Q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2438.1800000000003</v>
      </c>
      <c r="R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2438.37</v>
      </c>
      <c r="S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2453.88</v>
      </c>
      <c r="T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2356.3900000000003</v>
      </c>
      <c r="U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2247.2200000000003</v>
      </c>
      <c r="V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2295.17</v>
      </c>
      <c r="W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2375.25</v>
      </c>
      <c r="X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2438.5500000000002</v>
      </c>
      <c r="Y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2217.48</v>
      </c>
    </row>
    <row r="581" spans="1:25" x14ac:dyDescent="0.2">
      <c r="A581" s="79">
        <f t="shared" si="18"/>
        <v>42622</v>
      </c>
      <c r="B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2308.75</v>
      </c>
      <c r="C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2374.0500000000002</v>
      </c>
      <c r="D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2411.04</v>
      </c>
      <c r="E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2420.94</v>
      </c>
      <c r="F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2420.9300000000003</v>
      </c>
      <c r="G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2430.92</v>
      </c>
      <c r="H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2374.0100000000002</v>
      </c>
      <c r="I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2652.9700000000003</v>
      </c>
      <c r="J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2645.15</v>
      </c>
      <c r="K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2531.0300000000002</v>
      </c>
      <c r="L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2501.33</v>
      </c>
      <c r="M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2472.88</v>
      </c>
      <c r="N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2491.35</v>
      </c>
      <c r="O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2491.17</v>
      </c>
      <c r="P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2491.19</v>
      </c>
      <c r="Q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2423.4499999999998</v>
      </c>
      <c r="R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2439</v>
      </c>
      <c r="S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2470.41</v>
      </c>
      <c r="T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2395.52</v>
      </c>
      <c r="U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2247.56</v>
      </c>
      <c r="V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2295.5100000000002</v>
      </c>
      <c r="W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2375.46</v>
      </c>
      <c r="X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2438.81</v>
      </c>
      <c r="Y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2216.73</v>
      </c>
    </row>
    <row r="582" spans="1:25" x14ac:dyDescent="0.2">
      <c r="A582" s="79">
        <f t="shared" si="18"/>
        <v>42623</v>
      </c>
      <c r="B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2367.6800000000003</v>
      </c>
      <c r="C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2424.91</v>
      </c>
      <c r="D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2467.7200000000003</v>
      </c>
      <c r="E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2490.71</v>
      </c>
      <c r="F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2479.08</v>
      </c>
      <c r="G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2490.5500000000002</v>
      </c>
      <c r="H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2424.46</v>
      </c>
      <c r="I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2272.06</v>
      </c>
      <c r="J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2232.54</v>
      </c>
      <c r="K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2532.84</v>
      </c>
      <c r="L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2533.3900000000003</v>
      </c>
      <c r="M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2513.42</v>
      </c>
      <c r="N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2553.6999999999998</v>
      </c>
      <c r="O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2553.73</v>
      </c>
      <c r="P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2533.23</v>
      </c>
      <c r="Q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2586.1400000000003</v>
      </c>
      <c r="R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2586.09</v>
      </c>
      <c r="S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2620.64</v>
      </c>
      <c r="T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2401.9900000000002</v>
      </c>
      <c r="U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2251.2400000000002</v>
      </c>
      <c r="V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2256.64</v>
      </c>
      <c r="W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2313.34</v>
      </c>
      <c r="X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2441.5500000000002</v>
      </c>
      <c r="Y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2230.5100000000002</v>
      </c>
    </row>
    <row r="583" spans="1:25" x14ac:dyDescent="0.2">
      <c r="A583" s="79">
        <f t="shared" si="18"/>
        <v>42624</v>
      </c>
      <c r="B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2367.71</v>
      </c>
      <c r="C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2435.48</v>
      </c>
      <c r="D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2479.08</v>
      </c>
      <c r="E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2490.5100000000002</v>
      </c>
      <c r="F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2479.08</v>
      </c>
      <c r="G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2514.96</v>
      </c>
      <c r="H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2445.62</v>
      </c>
      <c r="I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2405.02</v>
      </c>
      <c r="J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2301.73</v>
      </c>
      <c r="K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2696.25</v>
      </c>
      <c r="L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2620.2800000000002</v>
      </c>
      <c r="M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2585.83</v>
      </c>
      <c r="N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2585.8000000000002</v>
      </c>
      <c r="O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2620.21</v>
      </c>
      <c r="P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2620.1</v>
      </c>
      <c r="Q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2586.13</v>
      </c>
      <c r="R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2586.4499999999998</v>
      </c>
      <c r="S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2620.96</v>
      </c>
      <c r="T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2379.59</v>
      </c>
      <c r="U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2266.91</v>
      </c>
      <c r="V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2278.75</v>
      </c>
      <c r="W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2346.0500000000002</v>
      </c>
      <c r="X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2486.3000000000002</v>
      </c>
      <c r="Y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2212.86</v>
      </c>
    </row>
    <row r="584" spans="1:25" x14ac:dyDescent="0.2">
      <c r="A584" s="79">
        <f t="shared" si="18"/>
        <v>42625</v>
      </c>
      <c r="B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2309.09</v>
      </c>
      <c r="C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2374.5700000000002</v>
      </c>
      <c r="D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2411.3200000000002</v>
      </c>
      <c r="E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2431.08</v>
      </c>
      <c r="F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2421.25</v>
      </c>
      <c r="G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2451.9700000000003</v>
      </c>
      <c r="H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2374.12</v>
      </c>
      <c r="I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2701.37</v>
      </c>
      <c r="J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2644.56</v>
      </c>
      <c r="K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2530.3000000000002</v>
      </c>
      <c r="L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2491.1999999999998</v>
      </c>
      <c r="M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2472.48</v>
      </c>
      <c r="N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2490.94</v>
      </c>
      <c r="O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2510.38</v>
      </c>
      <c r="P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2530.67</v>
      </c>
      <c r="Q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2438.9300000000003</v>
      </c>
      <c r="R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2470.33</v>
      </c>
      <c r="S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2512.9300000000003</v>
      </c>
      <c r="T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2409.5299999999997</v>
      </c>
      <c r="U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2256.38</v>
      </c>
      <c r="V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2307.85</v>
      </c>
      <c r="W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2389.9899999999998</v>
      </c>
      <c r="X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2454.12</v>
      </c>
      <c r="Y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2216.29</v>
      </c>
    </row>
    <row r="585" spans="1:25" x14ac:dyDescent="0.2">
      <c r="A585" s="79">
        <f t="shared" si="18"/>
        <v>42626</v>
      </c>
      <c r="B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2316.65</v>
      </c>
      <c r="C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2357.11</v>
      </c>
      <c r="D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2374.65</v>
      </c>
      <c r="E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2392.81</v>
      </c>
      <c r="F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2392.69</v>
      </c>
      <c r="G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2411.66</v>
      </c>
      <c r="H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2340.0100000000002</v>
      </c>
      <c r="I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2664.77</v>
      </c>
      <c r="J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2619.58</v>
      </c>
      <c r="K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2491.13</v>
      </c>
      <c r="L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2437.84</v>
      </c>
      <c r="M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2437.56</v>
      </c>
      <c r="N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2454.66</v>
      </c>
      <c r="O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2463.35</v>
      </c>
      <c r="P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2463.4700000000003</v>
      </c>
      <c r="Q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2423.8900000000003</v>
      </c>
      <c r="R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2424</v>
      </c>
      <c r="S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2454.5100000000002</v>
      </c>
      <c r="T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2309</v>
      </c>
      <c r="U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2237.94</v>
      </c>
      <c r="V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2283.7799999999997</v>
      </c>
      <c r="W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2360.34</v>
      </c>
      <c r="X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2408.9899999999998</v>
      </c>
      <c r="Y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2233.5300000000002</v>
      </c>
    </row>
    <row r="586" spans="1:25" x14ac:dyDescent="0.2">
      <c r="A586" s="79">
        <f t="shared" si="18"/>
        <v>42627</v>
      </c>
      <c r="B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2317.29</v>
      </c>
      <c r="C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2357.98</v>
      </c>
      <c r="D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2393.54</v>
      </c>
      <c r="E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2375.3000000000002</v>
      </c>
      <c r="F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2393.46</v>
      </c>
      <c r="G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2393.37</v>
      </c>
      <c r="H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2340.92</v>
      </c>
      <c r="I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2642.54</v>
      </c>
      <c r="J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2620.4700000000003</v>
      </c>
      <c r="K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2455.16</v>
      </c>
      <c r="L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2413.46</v>
      </c>
      <c r="M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2405.11</v>
      </c>
      <c r="N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2455.12</v>
      </c>
      <c r="O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2455.16</v>
      </c>
      <c r="P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2455.1</v>
      </c>
      <c r="Q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2395.91</v>
      </c>
      <c r="R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2409.94</v>
      </c>
      <c r="S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2455.19</v>
      </c>
      <c r="T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2332.56</v>
      </c>
      <c r="U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2247.96</v>
      </c>
      <c r="V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2307.96</v>
      </c>
      <c r="W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2389.92</v>
      </c>
      <c r="X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2438.4900000000002</v>
      </c>
      <c r="Y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2227.25</v>
      </c>
    </row>
    <row r="587" spans="1:25" x14ac:dyDescent="0.2">
      <c r="A587" s="79">
        <f t="shared" si="18"/>
        <v>42628</v>
      </c>
      <c r="B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2317.1800000000003</v>
      </c>
      <c r="C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2357.77</v>
      </c>
      <c r="D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2393.4899999999998</v>
      </c>
      <c r="E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2393.36</v>
      </c>
      <c r="F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2393.2200000000003</v>
      </c>
      <c r="G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2393.2800000000002</v>
      </c>
      <c r="H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2374.5</v>
      </c>
      <c r="I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2689.63</v>
      </c>
      <c r="J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2658.57</v>
      </c>
      <c r="K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2511.19</v>
      </c>
      <c r="L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2492.4300000000003</v>
      </c>
      <c r="M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2511.46</v>
      </c>
      <c r="N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2531.61</v>
      </c>
      <c r="O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2531.6</v>
      </c>
      <c r="P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2552.5700000000002</v>
      </c>
      <c r="Q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2454.77</v>
      </c>
      <c r="R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2454.85</v>
      </c>
      <c r="S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2495.84</v>
      </c>
      <c r="T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2332.65</v>
      </c>
      <c r="U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2248.17</v>
      </c>
      <c r="V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2308.39</v>
      </c>
      <c r="W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2390.17</v>
      </c>
      <c r="X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2438.4900000000002</v>
      </c>
      <c r="Y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2233.02</v>
      </c>
    </row>
    <row r="588" spans="1:25" x14ac:dyDescent="0.2">
      <c r="A588" s="79">
        <f t="shared" si="18"/>
        <v>42629</v>
      </c>
      <c r="B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2317.44</v>
      </c>
      <c r="C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2358.16</v>
      </c>
      <c r="D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2393.69</v>
      </c>
      <c r="E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2393.5300000000002</v>
      </c>
      <c r="F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2393.5</v>
      </c>
      <c r="G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2393.46</v>
      </c>
      <c r="H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2374.9700000000003</v>
      </c>
      <c r="I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2690.39</v>
      </c>
      <c r="J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2658.75</v>
      </c>
      <c r="K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2511.56</v>
      </c>
      <c r="L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2492.34</v>
      </c>
      <c r="M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2511.87</v>
      </c>
      <c r="N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2531.62</v>
      </c>
      <c r="O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2531.52</v>
      </c>
      <c r="P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2552.44</v>
      </c>
      <c r="Q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2454.3900000000003</v>
      </c>
      <c r="R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2454.33</v>
      </c>
      <c r="S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2495.79</v>
      </c>
      <c r="T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2332.52</v>
      </c>
      <c r="U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2248.4700000000003</v>
      </c>
      <c r="V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2308.5299999999997</v>
      </c>
      <c r="W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2391.0700000000002</v>
      </c>
      <c r="X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2439.4499999999998</v>
      </c>
      <c r="Y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2231.5300000000002</v>
      </c>
    </row>
    <row r="589" spans="1:25" x14ac:dyDescent="0.2">
      <c r="A589" s="79">
        <f t="shared" si="18"/>
        <v>42630</v>
      </c>
      <c r="B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2368.6</v>
      </c>
      <c r="C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2406.0500000000002</v>
      </c>
      <c r="D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2446.9700000000003</v>
      </c>
      <c r="E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2446.86</v>
      </c>
      <c r="F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2446.7200000000003</v>
      </c>
      <c r="G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2425.87</v>
      </c>
      <c r="H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2386.29</v>
      </c>
      <c r="I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2317.56</v>
      </c>
      <c r="J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2220.4499999999998</v>
      </c>
      <c r="K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2575.5100000000002</v>
      </c>
      <c r="L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2533.9</v>
      </c>
      <c r="M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2554.41</v>
      </c>
      <c r="N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2554.3500000000004</v>
      </c>
      <c r="O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2598.2200000000003</v>
      </c>
      <c r="P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2575.62</v>
      </c>
      <c r="Q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2575.7600000000002</v>
      </c>
      <c r="R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2587.1999999999998</v>
      </c>
      <c r="S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2514.27</v>
      </c>
      <c r="T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2313.77</v>
      </c>
      <c r="U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2252.5</v>
      </c>
      <c r="V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2267.94</v>
      </c>
      <c r="W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2326.63</v>
      </c>
      <c r="X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2459.7600000000002</v>
      </c>
      <c r="Y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2212.37</v>
      </c>
    </row>
    <row r="590" spans="1:25" x14ac:dyDescent="0.2">
      <c r="A590" s="79">
        <f t="shared" si="18"/>
        <v>42631</v>
      </c>
      <c r="B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2351.14</v>
      </c>
      <c r="C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2387.02</v>
      </c>
      <c r="D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2446.98</v>
      </c>
      <c r="E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2446.83</v>
      </c>
      <c r="F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2446.8000000000002</v>
      </c>
      <c r="G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2426.0100000000002</v>
      </c>
      <c r="H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2386.65</v>
      </c>
      <c r="I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2386.63</v>
      </c>
      <c r="J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2272.9900000000002</v>
      </c>
      <c r="K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2621.61</v>
      </c>
      <c r="L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2598.34</v>
      </c>
      <c r="M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2576.1400000000003</v>
      </c>
      <c r="N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2576.27</v>
      </c>
      <c r="O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2610.13</v>
      </c>
      <c r="P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2646.36</v>
      </c>
      <c r="Q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2645.67</v>
      </c>
      <c r="R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2645.79</v>
      </c>
      <c r="S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2621.58</v>
      </c>
      <c r="T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2352.27</v>
      </c>
      <c r="U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2247.1800000000003</v>
      </c>
      <c r="V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2268.04</v>
      </c>
      <c r="W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2326.73</v>
      </c>
      <c r="X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2459.79</v>
      </c>
      <c r="Y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2212.64</v>
      </c>
    </row>
    <row r="591" spans="1:25" x14ac:dyDescent="0.2">
      <c r="A591" s="79">
        <f t="shared" si="18"/>
        <v>42632</v>
      </c>
      <c r="B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2317.3200000000002</v>
      </c>
      <c r="C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2357.8000000000002</v>
      </c>
      <c r="D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2393.2399999999998</v>
      </c>
      <c r="E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2393.21</v>
      </c>
      <c r="F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2393.23</v>
      </c>
      <c r="G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2393.4499999999998</v>
      </c>
      <c r="H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2357.5500000000002</v>
      </c>
      <c r="I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2620.27</v>
      </c>
      <c r="J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2608.9299999999998</v>
      </c>
      <c r="K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2473.37</v>
      </c>
      <c r="L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2421.5700000000002</v>
      </c>
      <c r="M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2438.1800000000003</v>
      </c>
      <c r="N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2491.7800000000002</v>
      </c>
      <c r="O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2473.27</v>
      </c>
      <c r="P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2464.2399999999998</v>
      </c>
      <c r="Q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2416.69</v>
      </c>
      <c r="R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2423.87</v>
      </c>
      <c r="S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2402.4300000000003</v>
      </c>
      <c r="T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2309.0500000000002</v>
      </c>
      <c r="U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2220.6800000000003</v>
      </c>
      <c r="V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2284.5299999999997</v>
      </c>
      <c r="W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2347.66</v>
      </c>
      <c r="X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2395.91</v>
      </c>
      <c r="Y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2228.96</v>
      </c>
    </row>
    <row r="592" spans="1:25" x14ac:dyDescent="0.2">
      <c r="A592" s="79">
        <f t="shared" si="18"/>
        <v>42633</v>
      </c>
      <c r="B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2295.0100000000002</v>
      </c>
      <c r="C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2325.41</v>
      </c>
      <c r="D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2357.9299999999998</v>
      </c>
      <c r="E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2375.23</v>
      </c>
      <c r="F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2375.1800000000003</v>
      </c>
      <c r="G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2340.84</v>
      </c>
      <c r="H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2316.5300000000002</v>
      </c>
      <c r="I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2619.81</v>
      </c>
      <c r="J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2551.6400000000003</v>
      </c>
      <c r="K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2454.85</v>
      </c>
      <c r="L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2421.15</v>
      </c>
      <c r="M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2405.12</v>
      </c>
      <c r="N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2454.77</v>
      </c>
      <c r="O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2454.96</v>
      </c>
      <c r="P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2454.96</v>
      </c>
      <c r="Q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2409.25</v>
      </c>
      <c r="R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2423.67</v>
      </c>
      <c r="S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2416.6999999999998</v>
      </c>
      <c r="T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2277.0700000000002</v>
      </c>
      <c r="U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2211.9700000000003</v>
      </c>
      <c r="V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2261.88</v>
      </c>
      <c r="W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2320.94</v>
      </c>
      <c r="X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2369.09</v>
      </c>
      <c r="Y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2266.0100000000002</v>
      </c>
    </row>
    <row r="593" spans="1:25" x14ac:dyDescent="0.2">
      <c r="A593" s="79">
        <f t="shared" si="18"/>
        <v>42634</v>
      </c>
      <c r="B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2294.6999999999998</v>
      </c>
      <c r="C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2325.06</v>
      </c>
      <c r="D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2357.7600000000002</v>
      </c>
      <c r="E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2375.1800000000003</v>
      </c>
      <c r="F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2375.16</v>
      </c>
      <c r="G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2340.91</v>
      </c>
      <c r="H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2316.48</v>
      </c>
      <c r="I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2620.1</v>
      </c>
      <c r="J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2608.9299999999998</v>
      </c>
      <c r="K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2511.4</v>
      </c>
      <c r="L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2473.41</v>
      </c>
      <c r="M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2492.19</v>
      </c>
      <c r="N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2531.71</v>
      </c>
      <c r="O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2542.12</v>
      </c>
      <c r="P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2511.3500000000004</v>
      </c>
      <c r="Q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2462.34</v>
      </c>
      <c r="R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2504.19</v>
      </c>
      <c r="S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2471.13</v>
      </c>
      <c r="T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2309.58</v>
      </c>
      <c r="U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2212.4</v>
      </c>
      <c r="V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2262.02</v>
      </c>
      <c r="W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2334.1000000000004</v>
      </c>
      <c r="X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2395.8200000000002</v>
      </c>
      <c r="Y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2238.36</v>
      </c>
    </row>
    <row r="594" spans="1:25" x14ac:dyDescent="0.2">
      <c r="A594" s="79">
        <f t="shared" si="18"/>
        <v>42635</v>
      </c>
      <c r="B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2309.6000000000004</v>
      </c>
      <c r="C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2341.0300000000002</v>
      </c>
      <c r="D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2375.12</v>
      </c>
      <c r="E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2393.21</v>
      </c>
      <c r="F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2393</v>
      </c>
      <c r="G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2374.85</v>
      </c>
      <c r="H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2308.91</v>
      </c>
      <c r="I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2620.2399999999998</v>
      </c>
      <c r="J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2608.6999999999998</v>
      </c>
      <c r="K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2531.46</v>
      </c>
      <c r="L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2501.6999999999998</v>
      </c>
      <c r="M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2511.52</v>
      </c>
      <c r="N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2552.8000000000002</v>
      </c>
      <c r="O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2552.65</v>
      </c>
      <c r="P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2542.1400000000003</v>
      </c>
      <c r="Q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2446.75</v>
      </c>
      <c r="R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2454.48</v>
      </c>
      <c r="S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2454.6</v>
      </c>
      <c r="T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2277.4</v>
      </c>
      <c r="U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2212.21</v>
      </c>
      <c r="V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2261.66</v>
      </c>
      <c r="W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2333.86</v>
      </c>
      <c r="X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2395.61</v>
      </c>
      <c r="Y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2236.5500000000002</v>
      </c>
    </row>
    <row r="595" spans="1:25" x14ac:dyDescent="0.2">
      <c r="A595" s="79">
        <f t="shared" si="18"/>
        <v>42636</v>
      </c>
      <c r="B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2309.54</v>
      </c>
      <c r="C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2341.1</v>
      </c>
      <c r="D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2375.0100000000002</v>
      </c>
      <c r="E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2393.2600000000002</v>
      </c>
      <c r="F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2392.9499999999998</v>
      </c>
      <c r="G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2374.54</v>
      </c>
      <c r="H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2308.56</v>
      </c>
      <c r="I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2620.48</v>
      </c>
      <c r="J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2673.15</v>
      </c>
      <c r="K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2610.1800000000003</v>
      </c>
      <c r="L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2610.38</v>
      </c>
      <c r="M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2610.1800000000003</v>
      </c>
      <c r="N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2609.88</v>
      </c>
      <c r="O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2609.7800000000002</v>
      </c>
      <c r="P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2609.83</v>
      </c>
      <c r="Q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2446.96</v>
      </c>
      <c r="R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2424.4499999999998</v>
      </c>
      <c r="S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2382.5700000000002</v>
      </c>
      <c r="T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2238.6799999999998</v>
      </c>
      <c r="U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2212.25</v>
      </c>
      <c r="V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2261.52</v>
      </c>
      <c r="W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2333.5100000000002</v>
      </c>
      <c r="X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2395.46</v>
      </c>
      <c r="Y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2236.46</v>
      </c>
    </row>
    <row r="596" spans="1:25" x14ac:dyDescent="0.2">
      <c r="A596" s="79">
        <f t="shared" si="18"/>
        <v>42637</v>
      </c>
      <c r="B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2333.1800000000003</v>
      </c>
      <c r="C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2385.9499999999998</v>
      </c>
      <c r="D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2404.71</v>
      </c>
      <c r="E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2424.62</v>
      </c>
      <c r="F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2424.65</v>
      </c>
      <c r="G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2404.56</v>
      </c>
      <c r="H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2367</v>
      </c>
      <c r="I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2350.23</v>
      </c>
      <c r="J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2245.71</v>
      </c>
      <c r="K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2575.84</v>
      </c>
      <c r="L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2533.87</v>
      </c>
      <c r="M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2533.79</v>
      </c>
      <c r="N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2575.83</v>
      </c>
      <c r="O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2598.2800000000002</v>
      </c>
      <c r="P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2622.03</v>
      </c>
      <c r="Q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2621.6000000000004</v>
      </c>
      <c r="R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2646.12</v>
      </c>
      <c r="S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2443.4</v>
      </c>
      <c r="T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2246.85</v>
      </c>
      <c r="U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2222.23</v>
      </c>
      <c r="V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2246.8000000000002</v>
      </c>
      <c r="W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2313.9700000000003</v>
      </c>
      <c r="X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2425.63</v>
      </c>
      <c r="Y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2226.6800000000003</v>
      </c>
    </row>
    <row r="597" spans="1:25" x14ac:dyDescent="0.2">
      <c r="A597" s="79">
        <f t="shared" si="18"/>
        <v>42638</v>
      </c>
      <c r="B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2350.36</v>
      </c>
      <c r="C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2385.9700000000003</v>
      </c>
      <c r="D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2404.92</v>
      </c>
      <c r="E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2424.7200000000003</v>
      </c>
      <c r="F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2424.69</v>
      </c>
      <c r="G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2404.98</v>
      </c>
      <c r="H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2385.71</v>
      </c>
      <c r="I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2333.21</v>
      </c>
      <c r="J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2265.73</v>
      </c>
      <c r="K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2785.61</v>
      </c>
      <c r="L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2785.62</v>
      </c>
      <c r="M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2785.77</v>
      </c>
      <c r="N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2785.58</v>
      </c>
      <c r="O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2785.4300000000003</v>
      </c>
      <c r="P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2645.54</v>
      </c>
      <c r="Q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2645.5299999999997</v>
      </c>
      <c r="R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2458.9700000000003</v>
      </c>
      <c r="S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2380.12</v>
      </c>
      <c r="T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2216.7600000000002</v>
      </c>
      <c r="U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2214.6800000000003</v>
      </c>
      <c r="V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2226.75</v>
      </c>
      <c r="W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2278.46</v>
      </c>
      <c r="X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2365.52</v>
      </c>
      <c r="Y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2246.4</v>
      </c>
    </row>
    <row r="598" spans="1:25" x14ac:dyDescent="0.2">
      <c r="A598" s="79">
        <f t="shared" si="18"/>
        <v>42639</v>
      </c>
      <c r="B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2309.38</v>
      </c>
      <c r="C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2340.59</v>
      </c>
      <c r="D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2357.25</v>
      </c>
      <c r="E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2357.1800000000003</v>
      </c>
      <c r="F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2374.59</v>
      </c>
      <c r="G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2374.6999999999998</v>
      </c>
      <c r="H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2294.0700000000002</v>
      </c>
      <c r="I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2578.4499999999998</v>
      </c>
      <c r="J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2673.36</v>
      </c>
      <c r="K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2554.17</v>
      </c>
      <c r="L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2522.7799999999997</v>
      </c>
      <c r="M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2533.19</v>
      </c>
      <c r="N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2622.48</v>
      </c>
      <c r="O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2622.1800000000003</v>
      </c>
      <c r="P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2622.09</v>
      </c>
      <c r="Q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2522.33</v>
      </c>
      <c r="R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2424.67</v>
      </c>
      <c r="S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2277.5500000000002</v>
      </c>
      <c r="T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2219.4499999999998</v>
      </c>
      <c r="U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2244.86</v>
      </c>
      <c r="V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2230.4</v>
      </c>
      <c r="W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2284.33</v>
      </c>
      <c r="X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2320.44</v>
      </c>
      <c r="Y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2255.08</v>
      </c>
    </row>
    <row r="599" spans="1:25" x14ac:dyDescent="0.2">
      <c r="A599" s="79">
        <f t="shared" si="18"/>
        <v>42640</v>
      </c>
      <c r="B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2296.1800000000003</v>
      </c>
      <c r="C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2325.83</v>
      </c>
      <c r="D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2341.44</v>
      </c>
      <c r="E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2341.36</v>
      </c>
      <c r="F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2358.67</v>
      </c>
      <c r="G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2358.42</v>
      </c>
      <c r="H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2280.9899999999998</v>
      </c>
      <c r="I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2559.9499999999998</v>
      </c>
      <c r="J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2647.6</v>
      </c>
      <c r="K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2398.9499999999998</v>
      </c>
      <c r="L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2376.37</v>
      </c>
      <c r="M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2383.96</v>
      </c>
      <c r="N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2406.5100000000002</v>
      </c>
      <c r="O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2406.38</v>
      </c>
      <c r="P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2375.6800000000003</v>
      </c>
      <c r="Q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2332.4899999999998</v>
      </c>
      <c r="R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2315.6000000000004</v>
      </c>
      <c r="S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2268.2200000000003</v>
      </c>
      <c r="T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2226.44</v>
      </c>
      <c r="U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2219.91</v>
      </c>
      <c r="V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2221.04</v>
      </c>
      <c r="W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2279.8900000000003</v>
      </c>
      <c r="X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2345.02</v>
      </c>
      <c r="Y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2261.84</v>
      </c>
    </row>
    <row r="600" spans="1:25" x14ac:dyDescent="0.2">
      <c r="A600" s="79">
        <f t="shared" si="18"/>
        <v>42641</v>
      </c>
      <c r="B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2241.6</v>
      </c>
      <c r="C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2216.3000000000002</v>
      </c>
      <c r="D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2246.77</v>
      </c>
      <c r="E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2266.44</v>
      </c>
      <c r="F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2266.69</v>
      </c>
      <c r="G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2246.9</v>
      </c>
      <c r="H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2227.88</v>
      </c>
      <c r="I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2417.46</v>
      </c>
      <c r="J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2390.7200000000003</v>
      </c>
      <c r="K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2296.33</v>
      </c>
      <c r="L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2284.2799999999997</v>
      </c>
      <c r="M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2302.4300000000003</v>
      </c>
      <c r="N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2340.8200000000002</v>
      </c>
      <c r="O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2361.71</v>
      </c>
      <c r="P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2361.6999999999998</v>
      </c>
      <c r="Q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2344.75</v>
      </c>
      <c r="R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2344.96</v>
      </c>
      <c r="S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2294.4900000000002</v>
      </c>
      <c r="T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2279.5</v>
      </c>
      <c r="U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2325.42</v>
      </c>
      <c r="V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2288.2400000000002</v>
      </c>
      <c r="W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2226.25</v>
      </c>
      <c r="X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2267.3200000000002</v>
      </c>
      <c r="Y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2380.86</v>
      </c>
    </row>
    <row r="601" spans="1:25" x14ac:dyDescent="0.2">
      <c r="A601" s="79">
        <f t="shared" si="18"/>
        <v>42642</v>
      </c>
      <c r="B601" s="10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2229.2800000000002</v>
      </c>
      <c r="C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2217.1999999999998</v>
      </c>
      <c r="D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2240.06</v>
      </c>
      <c r="E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2252.71</v>
      </c>
      <c r="F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2252.92</v>
      </c>
      <c r="G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2228.06</v>
      </c>
      <c r="H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2225.2600000000002</v>
      </c>
      <c r="I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2454.5700000000002</v>
      </c>
      <c r="J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2421.9899999999998</v>
      </c>
      <c r="K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2308.1999999999998</v>
      </c>
      <c r="L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2314.39</v>
      </c>
      <c r="M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2314.37</v>
      </c>
      <c r="N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2346.81</v>
      </c>
      <c r="O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2360.83</v>
      </c>
      <c r="P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2361.3200000000002</v>
      </c>
      <c r="Q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2320.87</v>
      </c>
      <c r="R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2321.25</v>
      </c>
      <c r="S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2239.5</v>
      </c>
      <c r="T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2325.54</v>
      </c>
      <c r="U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2305.16</v>
      </c>
      <c r="V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2260.61</v>
      </c>
      <c r="W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2242.62</v>
      </c>
      <c r="X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2247.48</v>
      </c>
      <c r="Y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2328.2800000000002</v>
      </c>
    </row>
    <row r="602" spans="1:25" x14ac:dyDescent="0.2">
      <c r="A602" s="79">
        <f t="shared" si="18"/>
        <v>42643</v>
      </c>
      <c r="B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2228.6800000000003</v>
      </c>
      <c r="C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2240.1</v>
      </c>
      <c r="D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2266.29</v>
      </c>
      <c r="E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2280.1400000000003</v>
      </c>
      <c r="F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2280.35</v>
      </c>
      <c r="G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2253.12</v>
      </c>
      <c r="H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2217.3200000000002</v>
      </c>
      <c r="I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2470.61</v>
      </c>
      <c r="J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2456.5100000000002</v>
      </c>
      <c r="K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2361.6000000000004</v>
      </c>
      <c r="L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2334.1000000000004</v>
      </c>
      <c r="M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2334</v>
      </c>
      <c r="N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2333.89</v>
      </c>
      <c r="O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2347.4499999999998</v>
      </c>
      <c r="P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2320.7799999999997</v>
      </c>
      <c r="Q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2247.4</v>
      </c>
      <c r="R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2220.1999999999998</v>
      </c>
      <c r="S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2242.85</v>
      </c>
      <c r="T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2328.21</v>
      </c>
      <c r="U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2329.91</v>
      </c>
      <c r="V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2269.37</v>
      </c>
      <c r="W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2227.2600000000002</v>
      </c>
      <c r="X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2266.8500000000004</v>
      </c>
      <c r="Y602" s="136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2353.29</v>
      </c>
    </row>
    <row r="603" spans="1:25" hidden="1" x14ac:dyDescent="0.2">
      <c r="A603" s="79">
        <f t="shared" si="18"/>
        <v>42644</v>
      </c>
      <c r="B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C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D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E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F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G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H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I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J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K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L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M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N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O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P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Q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R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S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T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U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V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W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X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Y603" s="136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</row>
    <row r="605" spans="1:25" x14ac:dyDescent="0.25">
      <c r="A605" s="87" t="s">
        <v>149</v>
      </c>
      <c r="B605" s="78"/>
      <c r="C605" s="78"/>
      <c r="D605" s="78"/>
    </row>
    <row r="606" spans="1:25" ht="12.75" customHeight="1" x14ac:dyDescent="0.2">
      <c r="A606" s="167" t="s">
        <v>48</v>
      </c>
      <c r="B606" s="170" t="s">
        <v>153</v>
      </c>
      <c r="C606" s="171"/>
      <c r="D606" s="171"/>
      <c r="E606" s="171"/>
      <c r="F606" s="171"/>
      <c r="G606" s="171"/>
      <c r="H606" s="171"/>
      <c r="I606" s="171"/>
      <c r="J606" s="171"/>
      <c r="K606" s="171"/>
      <c r="L606" s="171"/>
      <c r="M606" s="171"/>
      <c r="N606" s="171"/>
      <c r="O606" s="171"/>
      <c r="P606" s="171"/>
      <c r="Q606" s="171"/>
      <c r="R606" s="171"/>
      <c r="S606" s="171"/>
      <c r="T606" s="171"/>
      <c r="U606" s="171"/>
      <c r="V606" s="171"/>
      <c r="W606" s="171"/>
      <c r="X606" s="171"/>
      <c r="Y606" s="172"/>
    </row>
    <row r="607" spans="1:25" ht="12.75" customHeight="1" x14ac:dyDescent="0.2">
      <c r="A607" s="168"/>
      <c r="B607" s="173"/>
      <c r="C607" s="174"/>
      <c r="D607" s="174"/>
      <c r="E607" s="174"/>
      <c r="F607" s="174"/>
      <c r="G607" s="174"/>
      <c r="H607" s="174"/>
      <c r="I607" s="174"/>
      <c r="J607" s="174"/>
      <c r="K607" s="174"/>
      <c r="L607" s="174"/>
      <c r="M607" s="174"/>
      <c r="N607" s="174"/>
      <c r="O607" s="174"/>
      <c r="P607" s="174"/>
      <c r="Q607" s="174"/>
      <c r="R607" s="174"/>
      <c r="S607" s="174"/>
      <c r="T607" s="174"/>
      <c r="U607" s="174"/>
      <c r="V607" s="174"/>
      <c r="W607" s="174"/>
      <c r="X607" s="174"/>
      <c r="Y607" s="175"/>
    </row>
    <row r="608" spans="1:25" s="111" customFormat="1" ht="12.75" customHeight="1" x14ac:dyDescent="0.2">
      <c r="A608" s="168"/>
      <c r="B608" s="208" t="s">
        <v>122</v>
      </c>
      <c r="C608" s="204" t="s">
        <v>123</v>
      </c>
      <c r="D608" s="204" t="s">
        <v>124</v>
      </c>
      <c r="E608" s="204" t="s">
        <v>125</v>
      </c>
      <c r="F608" s="204" t="s">
        <v>126</v>
      </c>
      <c r="G608" s="204" t="s">
        <v>127</v>
      </c>
      <c r="H608" s="204" t="s">
        <v>128</v>
      </c>
      <c r="I608" s="204" t="s">
        <v>129</v>
      </c>
      <c r="J608" s="204" t="s">
        <v>130</v>
      </c>
      <c r="K608" s="204" t="s">
        <v>131</v>
      </c>
      <c r="L608" s="204" t="s">
        <v>132</v>
      </c>
      <c r="M608" s="204" t="s">
        <v>133</v>
      </c>
      <c r="N608" s="206" t="s">
        <v>134</v>
      </c>
      <c r="O608" s="204" t="s">
        <v>135</v>
      </c>
      <c r="P608" s="204" t="s">
        <v>136</v>
      </c>
      <c r="Q608" s="204" t="s">
        <v>137</v>
      </c>
      <c r="R608" s="204" t="s">
        <v>138</v>
      </c>
      <c r="S608" s="204" t="s">
        <v>139</v>
      </c>
      <c r="T608" s="204" t="s">
        <v>140</v>
      </c>
      <c r="U608" s="204" t="s">
        <v>141</v>
      </c>
      <c r="V608" s="204" t="s">
        <v>142</v>
      </c>
      <c r="W608" s="204" t="s">
        <v>143</v>
      </c>
      <c r="X608" s="204" t="s">
        <v>144</v>
      </c>
      <c r="Y608" s="204" t="s">
        <v>145</v>
      </c>
    </row>
    <row r="609" spans="1:27" s="111" customFormat="1" ht="11.25" customHeight="1" x14ac:dyDescent="0.2">
      <c r="A609" s="169"/>
      <c r="B609" s="209"/>
      <c r="C609" s="205"/>
      <c r="D609" s="205"/>
      <c r="E609" s="205"/>
      <c r="F609" s="205"/>
      <c r="G609" s="205"/>
      <c r="H609" s="205"/>
      <c r="I609" s="205"/>
      <c r="J609" s="205"/>
      <c r="K609" s="205"/>
      <c r="L609" s="205"/>
      <c r="M609" s="205"/>
      <c r="N609" s="207"/>
      <c r="O609" s="205"/>
      <c r="P609" s="205"/>
      <c r="Q609" s="205"/>
      <c r="R609" s="205"/>
      <c r="S609" s="205"/>
      <c r="T609" s="205"/>
      <c r="U609" s="205"/>
      <c r="V609" s="205"/>
      <c r="W609" s="205"/>
      <c r="X609" s="205"/>
      <c r="Y609" s="205"/>
    </row>
    <row r="610" spans="1:27" ht="15.75" customHeight="1" x14ac:dyDescent="0.2">
      <c r="A610" s="79">
        <f>A573</f>
        <v>42614</v>
      </c>
      <c r="B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F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G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H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I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J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K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M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R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V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AA610" s="80"/>
    </row>
    <row r="611" spans="1:27" x14ac:dyDescent="0.2">
      <c r="A611" s="79">
        <f>A610+1</f>
        <v>42615</v>
      </c>
      <c r="B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8">
        <f>VLOOKUP($A611+ROUND((COLUMN()-2)/24,5),АТС!$A$41:$F$736,4)+VLOOKUP($A611+ROUND((COLUMN()-2)/24,5),'Расчет сбытовых надбавок'!$B$1537:'Расчет сбытовых надбавок'!$G$2280,3)</f>
        <v>9.2900000000000009</v>
      </c>
      <c r="I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J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K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L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N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P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8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9">
        <f t="shared" ref="A612:A640" si="19">A611+1</f>
        <v>42616</v>
      </c>
      <c r="B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C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8">
        <f>VLOOKUP($A612+ROUND((COLUMN()-2)/24,5),АТС!$A$41:$F$736,4)+VLOOKUP($A612+ROUND((COLUMN()-2)/24,5),'Расчет сбытовых надбавок'!$B$1537:'Расчет сбытовых надбавок'!$G$2280,3)</f>
        <v>34.71</v>
      </c>
      <c r="H612" s="98">
        <f>VLOOKUP($A612+ROUND((COLUMN()-2)/24,5),АТС!$A$41:$F$736,4)+VLOOKUP($A612+ROUND((COLUMN()-2)/24,5),'Расчет сбытовых надбавок'!$B$1537:'Расчет сбытовых надбавок'!$G$2280,3)</f>
        <v>115.1</v>
      </c>
      <c r="I612" s="98">
        <f>VLOOKUP($A612+ROUND((COLUMN()-2)/24,5),АТС!$A$41:$F$736,4)+VLOOKUP($A612+ROUND((COLUMN()-2)/24,5),'Расчет сбытовых надбавок'!$B$1537:'Расчет сбытовых надбавок'!$G$2280,3)</f>
        <v>123.64</v>
      </c>
      <c r="J612" s="98">
        <f>VLOOKUP($A612+ROUND((COLUMN()-2)/24,5),АТС!$A$41:$F$736,4)+VLOOKUP($A612+ROUND((COLUMN()-2)/24,5),'Расчет сбытовых надбавок'!$B$1537:'Расчет сбытовых надбавок'!$G$2280,3)</f>
        <v>6.5</v>
      </c>
      <c r="K612" s="98">
        <f>VLOOKUP($A612+ROUND((COLUMN()-2)/24,5),АТС!$A$41:$F$736,4)+VLOOKUP($A612+ROUND((COLUMN()-2)/24,5),'Расчет сбытовых надбавок'!$B$1537:'Расчет сбытовых надбавок'!$G$2280,3)</f>
        <v>0.16</v>
      </c>
      <c r="L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N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O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R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8">
        <f>VLOOKUP($A612+ROUND((COLUMN()-2)/24,5),АТС!$A$41:$F$736,4)+VLOOKUP($A612+ROUND((COLUMN()-2)/24,5),'Расчет сбытовых надбавок'!$B$1537:'Расчет сбытовых надбавок'!$G$2280,3)</f>
        <v>28.23</v>
      </c>
      <c r="W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X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8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9">
        <f t="shared" si="19"/>
        <v>42617</v>
      </c>
      <c r="B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H613" s="98">
        <f>VLOOKUP($A613+ROUND((COLUMN()-2)/24,5),АТС!$A$41:$F$736,4)+VLOOKUP($A613+ROUND((COLUMN()-2)/24,5),'Расчет сбытовых надбавок'!$B$1537:'Расчет сбытовых надбавок'!$G$2280,3)</f>
        <v>9.6300000000000008</v>
      </c>
      <c r="I613" s="98">
        <f>VLOOKUP($A613+ROUND((COLUMN()-2)/24,5),АТС!$A$41:$F$736,4)+VLOOKUP($A613+ROUND((COLUMN()-2)/24,5),'Расчет сбытовых надбавок'!$B$1537:'Расчет сбытовых надбавок'!$G$2280,3)</f>
        <v>3.44</v>
      </c>
      <c r="J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K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M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N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Q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S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8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9">
        <f t="shared" si="19"/>
        <v>42618</v>
      </c>
      <c r="B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C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8">
        <f>VLOOKUP($A614+ROUND((COLUMN()-2)/24,5),АТС!$A$41:$F$736,4)+VLOOKUP($A614+ROUND((COLUMN()-2)/24,5),'Расчет сбытовых надбавок'!$B$1537:'Расчет сбытовых надбавок'!$G$2280,3)</f>
        <v>51.78</v>
      </c>
      <c r="H614" s="98">
        <f>VLOOKUP($A614+ROUND((COLUMN()-2)/24,5),АТС!$A$41:$F$736,4)+VLOOKUP($A614+ROUND((COLUMN()-2)/24,5),'Расчет сбытовых надбавок'!$B$1537:'Расчет сбытовых надбавок'!$G$2280,3)</f>
        <v>102.25</v>
      </c>
      <c r="I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J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M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S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8">
        <f>VLOOKUP($A614+ROUND((COLUMN()-2)/24,5),АТС!$A$41:$F$736,4)+VLOOKUP($A614+ROUND((COLUMN()-2)/24,5),'Расчет сбытовых надбавок'!$B$1537:'Расчет сбытовых надбавок'!$G$2280,3)</f>
        <v>58.339999999999996</v>
      </c>
      <c r="U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V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W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8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9">
        <f t="shared" si="19"/>
        <v>42619</v>
      </c>
      <c r="B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8">
        <f>VLOOKUP($A615+ROUND((COLUMN()-2)/24,5),АТС!$A$41:$F$736,4)+VLOOKUP($A615+ROUND((COLUMN()-2)/24,5),'Расчет сбытовых надбавок'!$B$1537:'Расчет сбытовых надбавок'!$G$2280,3)</f>
        <v>25.19</v>
      </c>
      <c r="G615" s="98">
        <f>VLOOKUP($A615+ROUND((COLUMN()-2)/24,5),АТС!$A$41:$F$736,4)+VLOOKUP($A615+ROUND((COLUMN()-2)/24,5),'Расчет сбытовых надбавок'!$B$1537:'Расчет сбытовых надбавок'!$G$2280,3)</f>
        <v>65.69</v>
      </c>
      <c r="H615" s="98">
        <f>VLOOKUP($A615+ROUND((COLUMN()-2)/24,5),АТС!$A$41:$F$736,4)+VLOOKUP($A615+ROUND((COLUMN()-2)/24,5),'Расчет сбытовых надбавок'!$B$1537:'Расчет сбытовых надбавок'!$G$2280,3)</f>
        <v>179.98</v>
      </c>
      <c r="I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J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K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L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T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8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9">
        <f t="shared" si="19"/>
        <v>42620</v>
      </c>
      <c r="B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8">
        <f>VLOOKUP($A616+ROUND((COLUMN()-2)/24,5),АТС!$A$41:$F$736,4)+VLOOKUP($A616+ROUND((COLUMN()-2)/24,5),'Расчет сбытовых надбавок'!$B$1537:'Расчет сбытовых надбавок'!$G$2280,3)</f>
        <v>13.719999999999999</v>
      </c>
      <c r="E616" s="98">
        <f>VLOOKUP($A616+ROUND((COLUMN()-2)/24,5),АТС!$A$41:$F$736,4)+VLOOKUP($A616+ROUND((COLUMN()-2)/24,5),'Расчет сбытовых надбавок'!$B$1537:'Расчет сбытовых надбавок'!$G$2280,3)</f>
        <v>38.39</v>
      </c>
      <c r="F616" s="98">
        <f>VLOOKUP($A616+ROUND((COLUMN()-2)/24,5),АТС!$A$41:$F$736,4)+VLOOKUP($A616+ROUND((COLUMN()-2)/24,5),'Расчет сбытовых надбавок'!$B$1537:'Расчет сбытовых надбавок'!$G$2280,3)</f>
        <v>77.84</v>
      </c>
      <c r="G616" s="98">
        <f>VLOOKUP($A616+ROUND((COLUMN()-2)/24,5),АТС!$A$41:$F$736,4)+VLOOKUP($A616+ROUND((COLUMN()-2)/24,5),'Расчет сбытовых надбавок'!$B$1537:'Расчет сбытовых надбавок'!$G$2280,3)</f>
        <v>60.739999999999995</v>
      </c>
      <c r="H616" s="98">
        <f>VLOOKUP($A616+ROUND((COLUMN()-2)/24,5),АТС!$A$41:$F$736,4)+VLOOKUP($A616+ROUND((COLUMN()-2)/24,5),'Расчет сбытовых надбавок'!$B$1537:'Расчет сбытовых надбавок'!$G$2280,3)</f>
        <v>99.35</v>
      </c>
      <c r="I616" s="98">
        <f>VLOOKUP($A616+ROUND((COLUMN()-2)/24,5),АТС!$A$41:$F$736,4)+VLOOKUP($A616+ROUND((COLUMN()-2)/24,5),'Расчет сбытовых надбавок'!$B$1537:'Расчет сбытовых надбавок'!$G$2280,3)</f>
        <v>0.01</v>
      </c>
      <c r="J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8">
        <f>VLOOKUP($A616+ROUND((COLUMN()-2)/24,5),АТС!$A$41:$F$736,4)+VLOOKUP($A616+ROUND((COLUMN()-2)/24,5),'Расчет сбытовых надбавок'!$B$1537:'Расчет сбытовых надбавок'!$G$2280,3)</f>
        <v>21.79</v>
      </c>
      <c r="Q616" s="98">
        <f>VLOOKUP($A616+ROUND((COLUMN()-2)/24,5),АТС!$A$41:$F$736,4)+VLOOKUP($A616+ROUND((COLUMN()-2)/24,5),'Расчет сбытовых надбавок'!$B$1537:'Расчет сбытовых надбавок'!$G$2280,3)</f>
        <v>9.2700000000000014</v>
      </c>
      <c r="R616" s="98">
        <f>VLOOKUP($A616+ROUND((COLUMN()-2)/24,5),АТС!$A$41:$F$736,4)+VLOOKUP($A616+ROUND((COLUMN()-2)/24,5),'Расчет сбытовых надбавок'!$B$1537:'Расчет сбытовых надбавок'!$G$2280,3)</f>
        <v>17.98</v>
      </c>
      <c r="S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8">
        <f>VLOOKUP($A616+ROUND((COLUMN()-2)/24,5),АТС!$A$41:$F$736,4)+VLOOKUP($A616+ROUND((COLUMN()-2)/24,5),'Расчет сбытовых надбавок'!$B$1537:'Расчет сбытовых надбавок'!$G$2280,3)</f>
        <v>140.26</v>
      </c>
      <c r="U616" s="98">
        <f>VLOOKUP($A616+ROUND((COLUMN()-2)/24,5),АТС!$A$41:$F$736,4)+VLOOKUP($A616+ROUND((COLUMN()-2)/24,5),'Расчет сбытовых надбавок'!$B$1537:'Расчет сбытовых надбавок'!$G$2280,3)</f>
        <v>126.33</v>
      </c>
      <c r="V616" s="98">
        <f>VLOOKUP($A616+ROUND((COLUMN()-2)/24,5),АТС!$A$41:$F$736,4)+VLOOKUP($A616+ROUND((COLUMN()-2)/24,5),'Расчет сбытовых надбавок'!$B$1537:'Расчет сбытовых надбавок'!$G$2280,3)</f>
        <v>26.259999999999998</v>
      </c>
      <c r="W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8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9">
        <f t="shared" si="19"/>
        <v>42621</v>
      </c>
      <c r="B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E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8">
        <f>VLOOKUP($A617+ROUND((COLUMN()-2)/24,5),АТС!$A$41:$F$736,4)+VLOOKUP($A617+ROUND((COLUMN()-2)/24,5),'Расчет сбытовых надбавок'!$B$1537:'Расчет сбытовых надбавок'!$G$2280,3)</f>
        <v>61.19</v>
      </c>
      <c r="G617" s="98">
        <f>VLOOKUP($A617+ROUND((COLUMN()-2)/24,5),АТС!$A$41:$F$736,4)+VLOOKUP($A617+ROUND((COLUMN()-2)/24,5),'Расчет сбытовых надбавок'!$B$1537:'Расчет сбытовых надбавок'!$G$2280,3)</f>
        <v>30.919999999999998</v>
      </c>
      <c r="H617" s="98">
        <f>VLOOKUP($A617+ROUND((COLUMN()-2)/24,5),АТС!$A$41:$F$736,4)+VLOOKUP($A617+ROUND((COLUMN()-2)/24,5),'Расчет сбытовых надбавок'!$B$1537:'Расчет сбытовых надбавок'!$G$2280,3)</f>
        <v>187.11</v>
      </c>
      <c r="I617" s="98">
        <f>VLOOKUP($A617+ROUND((COLUMN()-2)/24,5),АТС!$A$41:$F$736,4)+VLOOKUP($A617+ROUND((COLUMN()-2)/24,5),'Расчет сбытовых надбавок'!$B$1537:'Расчет сбытовых надбавок'!$G$2280,3)</f>
        <v>53.35</v>
      </c>
      <c r="J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8">
        <f>VLOOKUP($A617+ROUND((COLUMN()-2)/24,5),АТС!$A$41:$F$736,4)+VLOOKUP($A617+ROUND((COLUMN()-2)/24,5),'Расчет сбытовых надбавок'!$B$1537:'Расчет сбытовых надбавок'!$G$2280,3)</f>
        <v>112.72999999999999</v>
      </c>
      <c r="U617" s="98">
        <f>VLOOKUP($A617+ROUND((COLUMN()-2)/24,5),АТС!$A$41:$F$736,4)+VLOOKUP($A617+ROUND((COLUMN()-2)/24,5),'Расчет сбытовых надбавок'!$B$1537:'Расчет сбытовых надбавок'!$G$2280,3)</f>
        <v>35.32</v>
      </c>
      <c r="V617" s="98">
        <f>VLOOKUP($A617+ROUND((COLUMN()-2)/24,5),АТС!$A$41:$F$736,4)+VLOOKUP($A617+ROUND((COLUMN()-2)/24,5),'Расчет сбытовых надбавок'!$B$1537:'Расчет сбытовых надбавок'!$G$2280,3)</f>
        <v>2.14</v>
      </c>
      <c r="W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8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9">
        <f t="shared" si="19"/>
        <v>42622</v>
      </c>
      <c r="B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H618" s="98">
        <f>VLOOKUP($A618+ROUND((COLUMN()-2)/24,5),АТС!$A$41:$F$736,4)+VLOOKUP($A618+ROUND((COLUMN()-2)/24,5),'Расчет сбытовых надбавок'!$B$1537:'Расчет сбытовых надбавок'!$G$2280,3)</f>
        <v>86.4</v>
      </c>
      <c r="I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J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K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N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P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W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</row>
    <row r="619" spans="1:27" x14ac:dyDescent="0.2">
      <c r="A619" s="79">
        <f t="shared" si="19"/>
        <v>42623</v>
      </c>
      <c r="B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8">
        <f>VLOOKUP($A619+ROUND((COLUMN()-2)/24,5),АТС!$A$41:$F$736,4)+VLOOKUP($A619+ROUND((COLUMN()-2)/24,5),'Расчет сбытовых надбавок'!$B$1537:'Расчет сбытовых надбавок'!$G$2280,3)</f>
        <v>3.04</v>
      </c>
      <c r="H619" s="98">
        <f>VLOOKUP($A619+ROUND((COLUMN()-2)/24,5),АТС!$A$41:$F$736,4)+VLOOKUP($A619+ROUND((COLUMN()-2)/24,5),'Расчет сбытовых надбавок'!$B$1537:'Расчет сбытовых надбавок'!$G$2280,3)</f>
        <v>171.2</v>
      </c>
      <c r="I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J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K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Y619" s="98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9">
        <f t="shared" si="19"/>
        <v>42624</v>
      </c>
      <c r="B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8">
        <f>VLOOKUP($A620+ROUND((COLUMN()-2)/24,5),АТС!$A$41:$F$736,4)+VLOOKUP($A620+ROUND((COLUMN()-2)/24,5),'Расчет сбытовых надбавок'!$B$1537:'Расчет сбытовых надбавок'!$G$2280,3)</f>
        <v>0.01</v>
      </c>
      <c r="D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8">
        <f>VLOOKUP($A620+ROUND((COLUMN()-2)/24,5),АТС!$A$41:$F$736,4)+VLOOKUP($A620+ROUND((COLUMN()-2)/24,5),'Расчет сбытовых надбавок'!$B$1537:'Расчет сбытовых надбавок'!$G$2280,3)</f>
        <v>6.47</v>
      </c>
      <c r="F620" s="98">
        <f>VLOOKUP($A620+ROUND((COLUMN()-2)/24,5),АТС!$A$41:$F$736,4)+VLOOKUP($A620+ROUND((COLUMN()-2)/24,5),'Расчет сбытовых надбавок'!$B$1537:'Расчет сбытовых надбавок'!$G$2280,3)</f>
        <v>10.37</v>
      </c>
      <c r="G620" s="98">
        <f>VLOOKUP($A620+ROUND((COLUMN()-2)/24,5),АТС!$A$41:$F$736,4)+VLOOKUP($A620+ROUND((COLUMN()-2)/24,5),'Расчет сбытовых надбавок'!$B$1537:'Расчет сбытовых надбавок'!$G$2280,3)</f>
        <v>7.64</v>
      </c>
      <c r="H620" s="98">
        <f>VLOOKUP($A620+ROUND((COLUMN()-2)/24,5),АТС!$A$41:$F$736,4)+VLOOKUP($A620+ROUND((COLUMN()-2)/24,5),'Расчет сбытовых надбавок'!$B$1537:'Расчет сбытовых надбавок'!$G$2280,3)</f>
        <v>17.21</v>
      </c>
      <c r="I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J620" s="98">
        <f>VLOOKUP($A620+ROUND((COLUMN()-2)/24,5),АТС!$A$41:$F$736,4)+VLOOKUP($A620+ROUND((COLUMN()-2)/24,5),'Расчет сбытовых надбавок'!$B$1537:'Расчет сбытовых надбавок'!$G$2280,3)</f>
        <v>3.26</v>
      </c>
      <c r="K620" s="98">
        <f>VLOOKUP($A620+ROUND((COLUMN()-2)/24,5),АТС!$A$41:$F$736,4)+VLOOKUP($A620+ROUND((COLUMN()-2)/24,5),'Расчет сбытовых надбавок'!$B$1537:'Расчет сбытовых надбавок'!$G$2280,3)</f>
        <v>0.01</v>
      </c>
      <c r="L620" s="98">
        <f>VLOOKUP($A620+ROUND((COLUMN()-2)/24,5),АТС!$A$41:$F$736,4)+VLOOKUP($A620+ROUND((COLUMN()-2)/24,5),'Расчет сбытовых надбавок'!$B$1537:'Расчет сбытовых надбавок'!$G$2280,3)</f>
        <v>0.01</v>
      </c>
      <c r="M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U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8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9">
        <f t="shared" si="19"/>
        <v>42625</v>
      </c>
      <c r="B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C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D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8">
        <f>VLOOKUP($A621+ROUND((COLUMN()-2)/24,5),АТС!$A$41:$F$736,4)+VLOOKUP($A621+ROUND((COLUMN()-2)/24,5),'Расчет сбытовых надбавок'!$B$1537:'Расчет сбытовых надбавок'!$G$2280,3)</f>
        <v>61.089999999999996</v>
      </c>
      <c r="H621" s="98">
        <f>VLOOKUP($A621+ROUND((COLUMN()-2)/24,5),АТС!$A$41:$F$736,4)+VLOOKUP($A621+ROUND((COLUMN()-2)/24,5),'Расчет сбытовых надбавок'!$B$1537:'Расчет сбытовых надбавок'!$G$2280,3)</f>
        <v>112.47</v>
      </c>
      <c r="I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J621" s="98">
        <f>VLOOKUP($A621+ROUND((COLUMN()-2)/24,5),АТС!$A$41:$F$736,4)+VLOOKUP($A621+ROUND((COLUMN()-2)/24,5),'Расчет сбытовых надбавок'!$B$1537:'Расчет сбытовых надбавок'!$G$2280,3)</f>
        <v>29.12</v>
      </c>
      <c r="K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N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T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V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W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8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9">
        <f t="shared" si="19"/>
        <v>42626</v>
      </c>
      <c r="B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8">
        <f>VLOOKUP($A622+ROUND((COLUMN()-2)/24,5),АТС!$A$41:$F$736,4)+VLOOKUP($A622+ROUND((COLUMN()-2)/24,5),'Расчет сбытовых надбавок'!$B$1537:'Расчет сбытовых надбавок'!$G$2280,3)</f>
        <v>32.619999999999997</v>
      </c>
      <c r="F622" s="98">
        <f>VLOOKUP($A622+ROUND((COLUMN()-2)/24,5),АТС!$A$41:$F$736,4)+VLOOKUP($A622+ROUND((COLUMN()-2)/24,5),'Расчет сбытовых надбавок'!$B$1537:'Расчет сбытовых надбавок'!$G$2280,3)</f>
        <v>52.47</v>
      </c>
      <c r="G622" s="98">
        <f>VLOOKUP($A622+ROUND((COLUMN()-2)/24,5),АТС!$A$41:$F$736,4)+VLOOKUP($A622+ROUND((COLUMN()-2)/24,5),'Расчет сбытовых надбавок'!$B$1537:'Расчет сбытовых надбавок'!$G$2280,3)</f>
        <v>103.13</v>
      </c>
      <c r="H622" s="98">
        <f>VLOOKUP($A622+ROUND((COLUMN()-2)/24,5),АТС!$A$41:$F$736,4)+VLOOKUP($A622+ROUND((COLUMN()-2)/24,5),'Расчет сбытовых надбавок'!$B$1537:'Расчет сбытовых надбавок'!$G$2280,3)</f>
        <v>118.45</v>
      </c>
      <c r="I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J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K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8">
        <f>VLOOKUP($A622+ROUND((COLUMN()-2)/24,5),АТС!$A$41:$F$736,4)+VLOOKUP($A622+ROUND((COLUMN()-2)/24,5),'Расчет сбытовых надбавок'!$B$1537:'Расчет сбытовых надбавок'!$G$2280,3)</f>
        <v>0.01</v>
      </c>
      <c r="T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8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9">
        <f t="shared" si="19"/>
        <v>42627</v>
      </c>
      <c r="B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8">
        <f>VLOOKUP($A623+ROUND((COLUMN()-2)/24,5),АТС!$A$41:$F$736,4)+VLOOKUP($A623+ROUND((COLUMN()-2)/24,5),'Расчет сбытовых надбавок'!$B$1537:'Расчет сбытовых надбавок'!$G$2280,3)</f>
        <v>28.79</v>
      </c>
      <c r="F623" s="98">
        <f>VLOOKUP($A623+ROUND((COLUMN()-2)/24,5),АТС!$A$41:$F$736,4)+VLOOKUP($A623+ROUND((COLUMN()-2)/24,5),'Расчет сбытовых надбавок'!$B$1537:'Расчет сбытовых надбавок'!$G$2280,3)</f>
        <v>32.75</v>
      </c>
      <c r="G623" s="98">
        <f>VLOOKUP($A623+ROUND((COLUMN()-2)/24,5),АТС!$A$41:$F$736,4)+VLOOKUP($A623+ROUND((COLUMN()-2)/24,5),'Расчет сбытовых надбавок'!$B$1537:'Расчет сбытовых надбавок'!$G$2280,3)</f>
        <v>72.400000000000006</v>
      </c>
      <c r="H623" s="98">
        <f>VLOOKUP($A623+ROUND((COLUMN()-2)/24,5),АТС!$A$41:$F$736,4)+VLOOKUP($A623+ROUND((COLUMN()-2)/24,5),'Расчет сбытовых надбавок'!$B$1537:'Расчет сбытовых надбавок'!$G$2280,3)</f>
        <v>65.7</v>
      </c>
      <c r="I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K623" s="98">
        <f>VLOOKUP($A623+ROUND((COLUMN()-2)/24,5),АТС!$A$41:$F$736,4)+VLOOKUP($A623+ROUND((COLUMN()-2)/24,5),'Расчет сбытовых надбавок'!$B$1537:'Расчет сбытовых надбавок'!$G$2280,3)</f>
        <v>27</v>
      </c>
      <c r="L623" s="98">
        <f>VLOOKUP($A623+ROUND((COLUMN()-2)/24,5),АТС!$A$41:$F$736,4)+VLOOKUP($A623+ROUND((COLUMN()-2)/24,5),'Расчет сбытовых надбавок'!$B$1537:'Расчет сбытовых надбавок'!$G$2280,3)</f>
        <v>77.47999999999999</v>
      </c>
      <c r="M623" s="98">
        <f>VLOOKUP($A623+ROUND((COLUMN()-2)/24,5),АТС!$A$41:$F$736,4)+VLOOKUP($A623+ROUND((COLUMN()-2)/24,5),'Расчет сбытовых надбавок'!$B$1537:'Расчет сбытовых надбавок'!$G$2280,3)</f>
        <v>64.150000000000006</v>
      </c>
      <c r="N623" s="98">
        <f>VLOOKUP($A623+ROUND((COLUMN()-2)/24,5),АТС!$A$41:$F$736,4)+VLOOKUP($A623+ROUND((COLUMN()-2)/24,5),'Расчет сбытовых надбавок'!$B$1537:'Расчет сбытовых надбавок'!$G$2280,3)</f>
        <v>129.54</v>
      </c>
      <c r="O623" s="98">
        <f>VLOOKUP($A623+ROUND((COLUMN()-2)/24,5),АТС!$A$41:$F$736,4)+VLOOKUP($A623+ROUND((COLUMN()-2)/24,5),'Расчет сбытовых надбавок'!$B$1537:'Расчет сбытовых надбавок'!$G$2280,3)</f>
        <v>134.1</v>
      </c>
      <c r="P623" s="98">
        <f>VLOOKUP($A623+ROUND((COLUMN()-2)/24,5),АТС!$A$41:$F$736,4)+VLOOKUP($A623+ROUND((COLUMN()-2)/24,5),'Расчет сбытовых надбавок'!$B$1537:'Расчет сбытовых надбавок'!$G$2280,3)</f>
        <v>124.31</v>
      </c>
      <c r="Q623" s="98">
        <f>VLOOKUP($A623+ROUND((COLUMN()-2)/24,5),АТС!$A$41:$F$736,4)+VLOOKUP($A623+ROUND((COLUMN()-2)/24,5),'Расчет сбытовых надбавок'!$B$1537:'Расчет сбытовых надбавок'!$G$2280,3)</f>
        <v>49.8</v>
      </c>
      <c r="R623" s="98">
        <f>VLOOKUP($A623+ROUND((COLUMN()-2)/24,5),АТС!$A$41:$F$736,4)+VLOOKUP($A623+ROUND((COLUMN()-2)/24,5),'Расчет сбытовых надбавок'!$B$1537:'Расчет сбытовых надбавок'!$G$2280,3)</f>
        <v>80.39</v>
      </c>
      <c r="S623" s="98">
        <f>VLOOKUP($A623+ROUND((COLUMN()-2)/24,5),АТС!$A$41:$F$736,4)+VLOOKUP($A623+ROUND((COLUMN()-2)/24,5),'Расчет сбытовых надбавок'!$B$1537:'Расчет сбытовых надбавок'!$G$2280,3)</f>
        <v>6.0000000000000005E-2</v>
      </c>
      <c r="T623" s="98">
        <f>VLOOKUP($A623+ROUND((COLUMN()-2)/24,5),АТС!$A$41:$F$736,4)+VLOOKUP($A623+ROUND((COLUMN()-2)/24,5),'Расчет сбытовых надбавок'!$B$1537:'Расчет сбытовых надбавок'!$G$2280,3)</f>
        <v>70.710000000000008</v>
      </c>
      <c r="U623" s="98">
        <f>VLOOKUP($A623+ROUND((COLUMN()-2)/24,5),АТС!$A$41:$F$736,4)+VLOOKUP($A623+ROUND((COLUMN()-2)/24,5),'Расчет сбытовых надбавок'!$B$1537:'Расчет сбытовых надбавок'!$G$2280,3)</f>
        <v>13.33</v>
      </c>
      <c r="V623" s="98">
        <f>VLOOKUP($A623+ROUND((COLUMN()-2)/24,5),АТС!$A$41:$F$736,4)+VLOOKUP($A623+ROUND((COLUMN()-2)/24,5),'Расчет сбытовых надбавок'!$B$1537:'Расчет сбытовых надбавок'!$G$2280,3)</f>
        <v>123.75</v>
      </c>
      <c r="W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</row>
    <row r="624" spans="1:27" x14ac:dyDescent="0.2">
      <c r="A624" s="79">
        <f t="shared" si="19"/>
        <v>42628</v>
      </c>
      <c r="B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8">
        <f>VLOOKUP($A624+ROUND((COLUMN()-2)/24,5),АТС!$A$41:$F$736,4)+VLOOKUP($A624+ROUND((COLUMN()-2)/24,5),'Расчет сбытовых надбавок'!$B$1537:'Расчет сбытовых надбавок'!$G$2280,3)</f>
        <v>19.979999999999997</v>
      </c>
      <c r="D624" s="98">
        <f>VLOOKUP($A624+ROUND((COLUMN()-2)/24,5),АТС!$A$41:$F$736,4)+VLOOKUP($A624+ROUND((COLUMN()-2)/24,5),'Расчет сбытовых надбавок'!$B$1537:'Расчет сбытовых надбавок'!$G$2280,3)</f>
        <v>94.17</v>
      </c>
      <c r="E624" s="98">
        <f>VLOOKUP($A624+ROUND((COLUMN()-2)/24,5),АТС!$A$41:$F$736,4)+VLOOKUP($A624+ROUND((COLUMN()-2)/24,5),'Расчет сбытовых надбавок'!$B$1537:'Расчет сбытовых надбавок'!$G$2280,3)</f>
        <v>100.5</v>
      </c>
      <c r="F624" s="98">
        <f>VLOOKUP($A624+ROUND((COLUMN()-2)/24,5),АТС!$A$41:$F$736,4)+VLOOKUP($A624+ROUND((COLUMN()-2)/24,5),'Расчет сбытовых надбавок'!$B$1537:'Расчет сбытовых надбавок'!$G$2280,3)</f>
        <v>97.35</v>
      </c>
      <c r="G624" s="98">
        <f>VLOOKUP($A624+ROUND((COLUMN()-2)/24,5),АТС!$A$41:$F$736,4)+VLOOKUP($A624+ROUND((COLUMN()-2)/24,5),'Расчет сбытовых надбавок'!$B$1537:'Расчет сбытовых надбавок'!$G$2280,3)</f>
        <v>258.02</v>
      </c>
      <c r="H624" s="98">
        <f>VLOOKUP($A624+ROUND((COLUMN()-2)/24,5),АТС!$A$41:$F$736,4)+VLOOKUP($A624+ROUND((COLUMN()-2)/24,5),'Расчет сбытовых надбавок'!$B$1537:'Расчет сбытовых надбавок'!$G$2280,3)</f>
        <v>34.81</v>
      </c>
      <c r="I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J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K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L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M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O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T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</row>
    <row r="625" spans="1:25" x14ac:dyDescent="0.2">
      <c r="A625" s="79">
        <f t="shared" si="19"/>
        <v>42629</v>
      </c>
      <c r="B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E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F625" s="98">
        <f>VLOOKUP($A625+ROUND((COLUMN()-2)/24,5),АТС!$A$41:$F$736,4)+VLOOKUP($A625+ROUND((COLUMN()-2)/24,5),'Расчет сбытовых надбавок'!$B$1537:'Расчет сбытовых надбавок'!$G$2280,3)</f>
        <v>21.99</v>
      </c>
      <c r="G625" s="98">
        <f>VLOOKUP($A625+ROUND((COLUMN()-2)/24,5),АТС!$A$41:$F$736,4)+VLOOKUP($A625+ROUND((COLUMN()-2)/24,5),'Расчет сбытовых надбавок'!$B$1537:'Расчет сбытовых надбавок'!$G$2280,3)</f>
        <v>45.05</v>
      </c>
      <c r="H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I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J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K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M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P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W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8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9">
        <f t="shared" si="19"/>
        <v>42630</v>
      </c>
      <c r="B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H626" s="98">
        <f>VLOOKUP($A626+ROUND((COLUMN()-2)/24,5),АТС!$A$41:$F$736,4)+VLOOKUP($A626+ROUND((COLUMN()-2)/24,5),'Расчет сбытовых надбавок'!$B$1537:'Расчет сбытовых надбавок'!$G$2280,3)</f>
        <v>58.42</v>
      </c>
      <c r="I626" s="98">
        <f>VLOOKUP($A626+ROUND((COLUMN()-2)/24,5),АТС!$A$41:$F$736,4)+VLOOKUP($A626+ROUND((COLUMN()-2)/24,5),'Расчет сбытовых надбавок'!$B$1537:'Расчет сбытовых надбавок'!$G$2280,3)</f>
        <v>13.82</v>
      </c>
      <c r="J626" s="98">
        <f>VLOOKUP($A626+ROUND((COLUMN()-2)/24,5),АТС!$A$41:$F$736,4)+VLOOKUP($A626+ROUND((COLUMN()-2)/24,5),'Расчет сбытовых надбавок'!$B$1537:'Расчет сбытовых надбавок'!$G$2280,3)</f>
        <v>69.62</v>
      </c>
      <c r="K626" s="98">
        <f>VLOOKUP($A626+ROUND((COLUMN()-2)/24,5),АТС!$A$41:$F$736,4)+VLOOKUP($A626+ROUND((COLUMN()-2)/24,5),'Расчет сбытовых надбавок'!$B$1537:'Расчет сбытовых надбавок'!$G$2280,3)</f>
        <v>8.23</v>
      </c>
      <c r="L626" s="98">
        <f>VLOOKUP($A626+ROUND((COLUMN()-2)/24,5),АТС!$A$41:$F$736,4)+VLOOKUP($A626+ROUND((COLUMN()-2)/24,5),'Расчет сбытовых надбавок'!$B$1537:'Расчет сбытовых надбавок'!$G$2280,3)</f>
        <v>8.5500000000000007</v>
      </c>
      <c r="M626" s="98">
        <f>VLOOKUP($A626+ROUND((COLUMN()-2)/24,5),АТС!$A$41:$F$736,4)+VLOOKUP($A626+ROUND((COLUMN()-2)/24,5),'Расчет сбытовых надбавок'!$B$1537:'Расчет сбытовых надбавок'!$G$2280,3)</f>
        <v>4.3900000000000006</v>
      </c>
      <c r="N626" s="98">
        <f>VLOOKUP($A626+ROUND((COLUMN()-2)/24,5),АТС!$A$41:$F$736,4)+VLOOKUP($A626+ROUND((COLUMN()-2)/24,5),'Расчет сбытовых надбавок'!$B$1537:'Расчет сбытовых надбавок'!$G$2280,3)</f>
        <v>4.7699999999999996</v>
      </c>
      <c r="O626" s="98">
        <f>VLOOKUP($A626+ROUND((COLUMN()-2)/24,5),АТС!$A$41:$F$736,4)+VLOOKUP($A626+ROUND((COLUMN()-2)/24,5),'Расчет сбытовых надбавок'!$B$1537:'Расчет сбытовых надбавок'!$G$2280,3)</f>
        <v>0.04</v>
      </c>
      <c r="P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R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8">
        <f>VLOOKUP($A626+ROUND((COLUMN()-2)/24,5),АТС!$A$41:$F$736,4)+VLOOKUP($A626+ROUND((COLUMN()-2)/24,5),'Расчет сбытовых надбавок'!$B$1537:'Расчет сбытовых надбавок'!$G$2280,3)</f>
        <v>42.74</v>
      </c>
      <c r="T626" s="98">
        <f>VLOOKUP($A626+ROUND((COLUMN()-2)/24,5),АТС!$A$41:$F$736,4)+VLOOKUP($A626+ROUND((COLUMN()-2)/24,5),'Расчет сбытовых надбавок'!$B$1537:'Расчет сбытовых надбавок'!$G$2280,3)</f>
        <v>44.66</v>
      </c>
      <c r="U626" s="98">
        <f>VLOOKUP($A626+ROUND((COLUMN()-2)/24,5),АТС!$A$41:$F$736,4)+VLOOKUP($A626+ROUND((COLUMN()-2)/24,5),'Расчет сбытовых надбавок'!$B$1537:'Расчет сбытовых надбавок'!$G$2280,3)</f>
        <v>34.07</v>
      </c>
      <c r="V626" s="98">
        <f>VLOOKUP($A626+ROUND((COLUMN()-2)/24,5),АТС!$A$41:$F$736,4)+VLOOKUP($A626+ROUND((COLUMN()-2)/24,5),'Расчет сбытовых надбавок'!$B$1537:'Расчет сбытовых надбавок'!$G$2280,3)</f>
        <v>158.61000000000001</v>
      </c>
      <c r="W626" s="98">
        <f>VLOOKUP($A626+ROUND((COLUMN()-2)/24,5),АТС!$A$41:$F$736,4)+VLOOKUP($A626+ROUND((COLUMN()-2)/24,5),'Расчет сбытовых надбавок'!$B$1537:'Расчет сбытовых надбавок'!$G$2280,3)</f>
        <v>41.269999999999996</v>
      </c>
      <c r="X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8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9">
        <f t="shared" si="19"/>
        <v>42631</v>
      </c>
      <c r="B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8">
        <f>VLOOKUP($A627+ROUND((COLUMN()-2)/24,5),АТС!$A$41:$F$736,4)+VLOOKUP($A627+ROUND((COLUMN()-2)/24,5),'Расчет сбытовых надбавок'!$B$1537:'Расчет сбытовых надбавок'!$G$2280,3)</f>
        <v>1.04</v>
      </c>
      <c r="E627" s="98">
        <f>VLOOKUP($A627+ROUND((COLUMN()-2)/24,5),АТС!$A$41:$F$736,4)+VLOOKUP($A627+ROUND((COLUMN()-2)/24,5),'Расчет сбытовых надбавок'!$B$1537:'Расчет сбытовых надбавок'!$G$2280,3)</f>
        <v>48.819999999999993</v>
      </c>
      <c r="F627" s="98">
        <f>VLOOKUP($A627+ROUND((COLUMN()-2)/24,5),АТС!$A$41:$F$736,4)+VLOOKUP($A627+ROUND((COLUMN()-2)/24,5),'Расчет сбытовых надбавок'!$B$1537:'Расчет сбытовых надбавок'!$G$2280,3)</f>
        <v>65.680000000000007</v>
      </c>
      <c r="G627" s="98">
        <f>VLOOKUP($A627+ROUND((COLUMN()-2)/24,5),АТС!$A$41:$F$736,4)+VLOOKUP($A627+ROUND((COLUMN()-2)/24,5),'Расчет сбытовых надбавок'!$B$1537:'Расчет сбытовых надбавок'!$G$2280,3)</f>
        <v>54.21</v>
      </c>
      <c r="H627" s="98">
        <f>VLOOKUP($A627+ROUND((COLUMN()-2)/24,5),АТС!$A$41:$F$736,4)+VLOOKUP($A627+ROUND((COLUMN()-2)/24,5),'Расчет сбытовых надбавок'!$B$1537:'Расчет сбытовых надбавок'!$G$2280,3)</f>
        <v>70.72</v>
      </c>
      <c r="I627" s="98">
        <f>VLOOKUP($A627+ROUND((COLUMN()-2)/24,5),АТС!$A$41:$F$736,4)+VLOOKUP($A627+ROUND((COLUMN()-2)/24,5),'Расчет сбытовых надбавок'!$B$1537:'Расчет сбытовых надбавок'!$G$2280,3)</f>
        <v>48.68</v>
      </c>
      <c r="J627" s="98">
        <f>VLOOKUP($A627+ROUND((COLUMN()-2)/24,5),АТС!$A$41:$F$736,4)+VLOOKUP($A627+ROUND((COLUMN()-2)/24,5),'Расчет сбытовых надбавок'!$B$1537:'Расчет сбытовых надбавок'!$G$2280,3)</f>
        <v>77.94</v>
      </c>
      <c r="K627" s="98">
        <f>VLOOKUP($A627+ROUND((COLUMN()-2)/24,5),АТС!$A$41:$F$736,4)+VLOOKUP($A627+ROUND((COLUMN()-2)/24,5),'Расчет сбытовых надбавок'!$B$1537:'Расчет сбытовых надбавок'!$G$2280,3)</f>
        <v>3.11</v>
      </c>
      <c r="L627" s="98">
        <f>VLOOKUP($A627+ROUND((COLUMN()-2)/24,5),АТС!$A$41:$F$736,4)+VLOOKUP($A627+ROUND((COLUMN()-2)/24,5),'Расчет сбытовых надбавок'!$B$1537:'Расчет сбытовых надбавок'!$G$2280,3)</f>
        <v>0.01</v>
      </c>
      <c r="M627" s="98">
        <f>VLOOKUP($A627+ROUND((COLUMN()-2)/24,5),АТС!$A$41:$F$736,4)+VLOOKUP($A627+ROUND((COLUMN()-2)/24,5),'Расчет сбытовых надбавок'!$B$1537:'Расчет сбытовых надбавок'!$G$2280,3)</f>
        <v>0.48</v>
      </c>
      <c r="N627" s="98">
        <f>VLOOKUP($A627+ROUND((COLUMN()-2)/24,5),АТС!$A$41:$F$736,4)+VLOOKUP($A627+ROUND((COLUMN()-2)/24,5),'Расчет сбытовых надбавок'!$B$1537:'Расчет сбытовых надбавок'!$G$2280,3)</f>
        <v>5.87</v>
      </c>
      <c r="O627" s="98">
        <f>VLOOKUP($A627+ROUND((COLUMN()-2)/24,5),АТС!$A$41:$F$736,4)+VLOOKUP($A627+ROUND((COLUMN()-2)/24,5),'Расчет сбытовых надбавок'!$B$1537:'Расчет сбытовых надбавок'!$G$2280,3)</f>
        <v>3.0799999999999996</v>
      </c>
      <c r="P627" s="98">
        <f>VLOOKUP($A627+ROUND((COLUMN()-2)/24,5),АТС!$A$41:$F$736,4)+VLOOKUP($A627+ROUND((COLUMN()-2)/24,5),'Расчет сбытовых надбавок'!$B$1537:'Расчет сбытовых надбавок'!$G$2280,3)</f>
        <v>0.18</v>
      </c>
      <c r="Q627" s="98">
        <f>VLOOKUP($A627+ROUND((COLUMN()-2)/24,5),АТС!$A$41:$F$736,4)+VLOOKUP($A627+ROUND((COLUMN()-2)/24,5),'Расчет сбытовых надбавок'!$B$1537:'Расчет сбытовых надбавок'!$G$2280,3)</f>
        <v>3.3400000000000003</v>
      </c>
      <c r="R627" s="98">
        <f>VLOOKUP($A627+ROUND((COLUMN()-2)/24,5),АТС!$A$41:$F$736,4)+VLOOKUP($A627+ROUND((COLUMN()-2)/24,5),'Расчет сбытовых надбавок'!$B$1537:'Расчет сбытовых надбавок'!$G$2280,3)</f>
        <v>9.67</v>
      </c>
      <c r="S627" s="98">
        <f>VLOOKUP($A627+ROUND((COLUMN()-2)/24,5),АТС!$A$41:$F$736,4)+VLOOKUP($A627+ROUND((COLUMN()-2)/24,5),'Расчет сбытовых надбавок'!$B$1537:'Расчет сбытовых надбавок'!$G$2280,3)</f>
        <v>46.27</v>
      </c>
      <c r="T627" s="98">
        <f>VLOOKUP($A627+ROUND((COLUMN()-2)/24,5),АТС!$A$41:$F$736,4)+VLOOKUP($A627+ROUND((COLUMN()-2)/24,5),'Расчет сбытовых надбавок'!$B$1537:'Расчет сбытовых надбавок'!$G$2280,3)</f>
        <v>201.26</v>
      </c>
      <c r="U627" s="98">
        <f>VLOOKUP($A627+ROUND((COLUMN()-2)/24,5),АТС!$A$41:$F$736,4)+VLOOKUP($A627+ROUND((COLUMN()-2)/24,5),'Расчет сбытовых надбавок'!$B$1537:'Расчет сбытовых надбавок'!$G$2280,3)</f>
        <v>219.99</v>
      </c>
      <c r="V627" s="98">
        <f>VLOOKUP($A627+ROUND((COLUMN()-2)/24,5),АТС!$A$41:$F$736,4)+VLOOKUP($A627+ROUND((COLUMN()-2)/24,5),'Расчет сбытовых надбавок'!$B$1537:'Расчет сбытовых надбавок'!$G$2280,3)</f>
        <v>49.21</v>
      </c>
      <c r="W627" s="98">
        <f>VLOOKUP($A627+ROUND((COLUMN()-2)/24,5),АТС!$A$41:$F$736,4)+VLOOKUP($A627+ROUND((COLUMN()-2)/24,5),'Расчет сбытовых надбавок'!$B$1537:'Расчет сбытовых надбавок'!$G$2280,3)</f>
        <v>1.46</v>
      </c>
      <c r="X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8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9">
        <f t="shared" si="19"/>
        <v>42632</v>
      </c>
      <c r="B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8">
        <f>VLOOKUP($A628+ROUND((COLUMN()-2)/24,5),АТС!$A$41:$F$736,4)+VLOOKUP($A628+ROUND((COLUMN()-2)/24,5),'Расчет сбытовых надбавок'!$B$1537:'Расчет сбытовых надбавок'!$G$2280,3)</f>
        <v>0.08</v>
      </c>
      <c r="D628" s="98">
        <f>VLOOKUP($A628+ROUND((COLUMN()-2)/24,5),АТС!$A$41:$F$736,4)+VLOOKUP($A628+ROUND((COLUMN()-2)/24,5),'Расчет сбытовых надбавок'!$B$1537:'Расчет сбытовых надбавок'!$G$2280,3)</f>
        <v>62.55</v>
      </c>
      <c r="E628" s="98">
        <f>VLOOKUP($A628+ROUND((COLUMN()-2)/24,5),АТС!$A$41:$F$736,4)+VLOOKUP($A628+ROUND((COLUMN()-2)/24,5),'Расчет сбытовых надбавок'!$B$1537:'Расчет сбытовых надбавок'!$G$2280,3)</f>
        <v>32.96</v>
      </c>
      <c r="F628" s="98">
        <f>VLOOKUP($A628+ROUND((COLUMN()-2)/24,5),АТС!$A$41:$F$736,4)+VLOOKUP($A628+ROUND((COLUMN()-2)/24,5),'Расчет сбытовых надбавок'!$B$1537:'Расчет сбытовых надбавок'!$G$2280,3)</f>
        <v>61.169999999999995</v>
      </c>
      <c r="G628" s="98">
        <f>VLOOKUP($A628+ROUND((COLUMN()-2)/24,5),АТС!$A$41:$F$736,4)+VLOOKUP($A628+ROUND((COLUMN()-2)/24,5),'Расчет сбытовых надбавок'!$B$1537:'Расчет сбытовых надбавок'!$G$2280,3)</f>
        <v>194.02</v>
      </c>
      <c r="H628" s="98">
        <f>VLOOKUP($A628+ROUND((COLUMN()-2)/24,5),АТС!$A$41:$F$736,4)+VLOOKUP($A628+ROUND((COLUMN()-2)/24,5),'Расчет сбытовых надбавок'!$B$1537:'Расчет сбытовых надбавок'!$G$2280,3)</f>
        <v>222.84</v>
      </c>
      <c r="I628" s="98">
        <f>VLOOKUP($A628+ROUND((COLUMN()-2)/24,5),АТС!$A$41:$F$736,4)+VLOOKUP($A628+ROUND((COLUMN()-2)/24,5),'Расчет сбытовых надбавок'!$B$1537:'Расчет сбытовых надбавок'!$G$2280,3)</f>
        <v>19.399999999999999</v>
      </c>
      <c r="J628" s="98">
        <f>VLOOKUP($A628+ROUND((COLUMN()-2)/24,5),АТС!$A$41:$F$736,4)+VLOOKUP($A628+ROUND((COLUMN()-2)/24,5),'Расчет сбытовых надбавок'!$B$1537:'Расчет сбытовых надбавок'!$G$2280,3)</f>
        <v>50.43</v>
      </c>
      <c r="K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L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O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8">
        <f>VLOOKUP($A628+ROUND((COLUMN()-2)/24,5),АТС!$A$41:$F$736,4)+VLOOKUP($A628+ROUND((COLUMN()-2)/24,5),'Расчет сбытовых надбавок'!$B$1537:'Расчет сбытовых надбавок'!$G$2280,3)</f>
        <v>14.21</v>
      </c>
      <c r="R628" s="98">
        <f>VLOOKUP($A628+ROUND((COLUMN()-2)/24,5),АТС!$A$41:$F$736,4)+VLOOKUP($A628+ROUND((COLUMN()-2)/24,5),'Расчет сбытовых надбавок'!$B$1537:'Расчет сбытовых надбавок'!$G$2280,3)</f>
        <v>15</v>
      </c>
      <c r="S628" s="98">
        <f>VLOOKUP($A628+ROUND((COLUMN()-2)/24,5),АТС!$A$41:$F$736,4)+VLOOKUP($A628+ROUND((COLUMN()-2)/24,5),'Расчет сбытовых надбавок'!$B$1537:'Расчет сбытовых надбавок'!$G$2280,3)</f>
        <v>91.16</v>
      </c>
      <c r="T628" s="98">
        <f>VLOOKUP($A628+ROUND((COLUMN()-2)/24,5),АТС!$A$41:$F$736,4)+VLOOKUP($A628+ROUND((COLUMN()-2)/24,5),'Расчет сбытовых надбавок'!$B$1537:'Расчет сбытовых надбавок'!$G$2280,3)</f>
        <v>181.53</v>
      </c>
      <c r="U628" s="98">
        <f>VLOOKUP($A628+ROUND((COLUMN()-2)/24,5),АТС!$A$41:$F$736,4)+VLOOKUP($A628+ROUND((COLUMN()-2)/24,5),'Расчет сбытовых надбавок'!$B$1537:'Расчет сбытовых надбавок'!$G$2280,3)</f>
        <v>168.03</v>
      </c>
      <c r="V628" s="98">
        <f>VLOOKUP($A628+ROUND((COLUMN()-2)/24,5),АТС!$A$41:$F$736,4)+VLOOKUP($A628+ROUND((COLUMN()-2)/24,5),'Расчет сбытовых надбавок'!$B$1537:'Расчет сбытовых надбавок'!$G$2280,3)</f>
        <v>62.629999999999995</v>
      </c>
      <c r="W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8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9">
        <f t="shared" si="19"/>
        <v>42633</v>
      </c>
      <c r="B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  <c r="E629" s="98">
        <f>VLOOKUP($A629+ROUND((COLUMN()-2)/24,5),АТС!$A$41:$F$736,4)+VLOOKUP($A629+ROUND((COLUMN()-2)/24,5),'Расчет сбытовых надбавок'!$B$1537:'Расчет сбытовых надбавок'!$G$2280,3)</f>
        <v>9.9999999999999992E-2</v>
      </c>
      <c r="F629" s="98">
        <f>VLOOKUP($A629+ROUND((COLUMN()-2)/24,5),АТС!$A$41:$F$736,4)+VLOOKUP($A629+ROUND((COLUMN()-2)/24,5),'Расчет сбытовых надбавок'!$B$1537:'Расчет сбытовых надбавок'!$G$2280,3)</f>
        <v>46.92</v>
      </c>
      <c r="G629" s="98">
        <f>VLOOKUP($A629+ROUND((COLUMN()-2)/24,5),АТС!$A$41:$F$736,4)+VLOOKUP($A629+ROUND((COLUMN()-2)/24,5),'Расчет сбытовых надбавок'!$B$1537:'Расчет сбытовых надбавок'!$G$2280,3)</f>
        <v>213.86</v>
      </c>
      <c r="H629" s="98">
        <f>VLOOKUP($A629+ROUND((COLUMN()-2)/24,5),АТС!$A$41:$F$736,4)+VLOOKUP($A629+ROUND((COLUMN()-2)/24,5),'Расчет сбытовых надбавок'!$B$1537:'Расчет сбытовых надбавок'!$G$2280,3)</f>
        <v>98.47</v>
      </c>
      <c r="I629" s="98">
        <f>VLOOKUP($A629+ROUND((COLUMN()-2)/24,5),АТС!$A$41:$F$736,4)+VLOOKUP($A629+ROUND((COLUMN()-2)/24,5),'Расчет сбытовых надбавок'!$B$1537:'Расчет сбытовых надбавок'!$G$2280,3)</f>
        <v>27.63</v>
      </c>
      <c r="J629" s="98">
        <f>VLOOKUP($A629+ROUND((COLUMN()-2)/24,5),АТС!$A$41:$F$736,4)+VLOOKUP($A629+ROUND((COLUMN()-2)/24,5),'Расчет сбытовых надбавок'!$B$1537:'Расчет сбытовых надбавок'!$G$2280,3)</f>
        <v>75.830000000000013</v>
      </c>
      <c r="K629" s="98">
        <f>VLOOKUP($A629+ROUND((COLUMN()-2)/24,5),АТС!$A$41:$F$736,4)+VLOOKUP($A629+ROUND((COLUMN()-2)/24,5),'Расчет сбытовых надбавок'!$B$1537:'Расчет сбытовых надбавок'!$G$2280,3)</f>
        <v>141.57</v>
      </c>
      <c r="L629" s="98">
        <f>VLOOKUP($A629+ROUND((COLUMN()-2)/24,5),АТС!$A$41:$F$736,4)+VLOOKUP($A629+ROUND((COLUMN()-2)/24,5),'Расчет сбытовых надбавок'!$B$1537:'Расчет сбытовых надбавок'!$G$2280,3)</f>
        <v>191.5</v>
      </c>
      <c r="M629" s="98">
        <f>VLOOKUP($A629+ROUND((COLUMN()-2)/24,5),АТС!$A$41:$F$736,4)+VLOOKUP($A629+ROUND((COLUMN()-2)/24,5),'Расчет сбытовых надбавок'!$B$1537:'Расчет сбытовых надбавок'!$G$2280,3)</f>
        <v>147.47000000000003</v>
      </c>
      <c r="N629" s="98">
        <f>VLOOKUP($A629+ROUND((COLUMN()-2)/24,5),АТС!$A$41:$F$736,4)+VLOOKUP($A629+ROUND((COLUMN()-2)/24,5),'Расчет сбытовых надбавок'!$B$1537:'Расчет сбытовых надбавок'!$G$2280,3)</f>
        <v>156.07999999999998</v>
      </c>
      <c r="O629" s="98">
        <f>VLOOKUP($A629+ROUND((COLUMN()-2)/24,5),АТС!$A$41:$F$736,4)+VLOOKUP($A629+ROUND((COLUMN()-2)/24,5),'Расчет сбытовых надбавок'!$B$1537:'Расчет сбытовых надбавок'!$G$2280,3)</f>
        <v>171.52</v>
      </c>
      <c r="P629" s="98">
        <f>VLOOKUP($A629+ROUND((COLUMN()-2)/24,5),АТС!$A$41:$F$736,4)+VLOOKUP($A629+ROUND((COLUMN()-2)/24,5),'Расчет сбытовых надбавок'!$B$1537:'Расчет сбытовых надбавок'!$G$2280,3)</f>
        <v>169.71</v>
      </c>
      <c r="Q629" s="98">
        <f>VLOOKUP($A629+ROUND((COLUMN()-2)/24,5),АТС!$A$41:$F$736,4)+VLOOKUP($A629+ROUND((COLUMN()-2)/24,5),'Расчет сбытовых надбавок'!$B$1537:'Расчет сбытовых надбавок'!$G$2280,3)</f>
        <v>171.51</v>
      </c>
      <c r="R629" s="98">
        <f>VLOOKUP($A629+ROUND((COLUMN()-2)/24,5),АТС!$A$41:$F$736,4)+VLOOKUP($A629+ROUND((COLUMN()-2)/24,5),'Расчет сбытовых надбавок'!$B$1537:'Расчет сбытовых надбавок'!$G$2280,3)</f>
        <v>131.26</v>
      </c>
      <c r="S629" s="98">
        <f>VLOOKUP($A629+ROUND((COLUMN()-2)/24,5),АТС!$A$41:$F$736,4)+VLOOKUP($A629+ROUND((COLUMN()-2)/24,5),'Расчет сбытовых надбавок'!$B$1537:'Расчет сбытовых надбавок'!$G$2280,3)</f>
        <v>117.71000000000001</v>
      </c>
      <c r="T629" s="98">
        <f>VLOOKUP($A629+ROUND((COLUMN()-2)/24,5),АТС!$A$41:$F$736,4)+VLOOKUP($A629+ROUND((COLUMN()-2)/24,5),'Расчет сбытовых надбавок'!$B$1537:'Расчет сбытовых надбавок'!$G$2280,3)</f>
        <v>328.69</v>
      </c>
      <c r="U629" s="98">
        <f>VLOOKUP($A629+ROUND((COLUMN()-2)/24,5),АТС!$A$41:$F$736,4)+VLOOKUP($A629+ROUND((COLUMN()-2)/24,5),'Расчет сбытовых надбавок'!$B$1537:'Расчет сбытовых надбавок'!$G$2280,3)</f>
        <v>292.01</v>
      </c>
      <c r="V629" s="98">
        <f>VLOOKUP($A629+ROUND((COLUMN()-2)/24,5),АТС!$A$41:$F$736,4)+VLOOKUP($A629+ROUND((COLUMN()-2)/24,5),'Расчет сбытовых надбавок'!$B$1537:'Расчет сбытовых надбавок'!$G$2280,3)</f>
        <v>78.13</v>
      </c>
      <c r="W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</row>
    <row r="630" spans="1:25" x14ac:dyDescent="0.2">
      <c r="A630" s="79">
        <f t="shared" si="19"/>
        <v>42634</v>
      </c>
      <c r="B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D630" s="98">
        <f>VLOOKUP($A630+ROUND((COLUMN()-2)/24,5),АТС!$A$41:$F$736,4)+VLOOKUP($A630+ROUND((COLUMN()-2)/24,5),'Расчет сбытовых надбавок'!$B$1537:'Расчет сбытовых надбавок'!$G$2280,3)</f>
        <v>88.24</v>
      </c>
      <c r="E630" s="98">
        <f>VLOOKUP($A630+ROUND((COLUMN()-2)/24,5),АТС!$A$41:$F$736,4)+VLOOKUP($A630+ROUND((COLUMN()-2)/24,5),'Расчет сбытовых надбавок'!$B$1537:'Расчет сбытовых надбавок'!$G$2280,3)</f>
        <v>83.399999999999991</v>
      </c>
      <c r="F630" s="98">
        <f>VLOOKUP($A630+ROUND((COLUMN()-2)/24,5),АТС!$A$41:$F$736,4)+VLOOKUP($A630+ROUND((COLUMN()-2)/24,5),'Расчет сбытовых надбавок'!$B$1537:'Расчет сбытовых надбавок'!$G$2280,3)</f>
        <v>32.840000000000003</v>
      </c>
      <c r="G630" s="98">
        <f>VLOOKUP($A630+ROUND((COLUMN()-2)/24,5),АТС!$A$41:$F$736,4)+VLOOKUP($A630+ROUND((COLUMN()-2)/24,5),'Расчет сбытовых надбавок'!$B$1537:'Расчет сбытовых надбавок'!$G$2280,3)</f>
        <v>228.91</v>
      </c>
      <c r="H630" s="98">
        <f>VLOOKUP($A630+ROUND((COLUMN()-2)/24,5),АТС!$A$41:$F$736,4)+VLOOKUP($A630+ROUND((COLUMN()-2)/24,5),'Расчет сбытовых надбавок'!$B$1537:'Расчет сбытовых надбавок'!$G$2280,3)</f>
        <v>71.97</v>
      </c>
      <c r="I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J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K630" s="98">
        <f>VLOOKUP($A630+ROUND((COLUMN()-2)/24,5),АТС!$A$41:$F$736,4)+VLOOKUP($A630+ROUND((COLUMN()-2)/24,5),'Расчет сбытовых надбавок'!$B$1537:'Расчет сбытовых надбавок'!$G$2280,3)</f>
        <v>35.630000000000003</v>
      </c>
      <c r="L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M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O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S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8">
        <f>VLOOKUP($A630+ROUND((COLUMN()-2)/24,5),АТС!$A$41:$F$736,4)+VLOOKUP($A630+ROUND((COLUMN()-2)/24,5),'Расчет сбытовых надбавок'!$B$1537:'Расчет сбытовых надбавок'!$G$2280,3)</f>
        <v>44.39</v>
      </c>
      <c r="U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8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9">
        <f t="shared" si="19"/>
        <v>42635</v>
      </c>
      <c r="B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8">
        <f>VLOOKUP($A631+ROUND((COLUMN()-2)/24,5),АТС!$A$41:$F$736,4)+VLOOKUP($A631+ROUND((COLUMN()-2)/24,5),'Расчет сбытовых надбавок'!$B$1537:'Расчет сбытовых надбавок'!$G$2280,3)</f>
        <v>31.71</v>
      </c>
      <c r="F631" s="98">
        <f>VLOOKUP($A631+ROUND((COLUMN()-2)/24,5),АТС!$A$41:$F$736,4)+VLOOKUP($A631+ROUND((COLUMN()-2)/24,5),'Расчет сбытовых надбавок'!$B$1537:'Расчет сбытовых надбавок'!$G$2280,3)</f>
        <v>20.599999999999998</v>
      </c>
      <c r="G631" s="98">
        <f>VLOOKUP($A631+ROUND((COLUMN()-2)/24,5),АТС!$A$41:$F$736,4)+VLOOKUP($A631+ROUND((COLUMN()-2)/24,5),'Расчет сбытовых надбавок'!$B$1537:'Расчет сбытовых надбавок'!$G$2280,3)</f>
        <v>172.66</v>
      </c>
      <c r="H631" s="98">
        <f>VLOOKUP($A631+ROUND((COLUMN()-2)/24,5),АТС!$A$41:$F$736,4)+VLOOKUP($A631+ROUND((COLUMN()-2)/24,5),'Расчет сбытовых надбавок'!$B$1537:'Расчет сбытовых надбавок'!$G$2280,3)</f>
        <v>116.34</v>
      </c>
      <c r="I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J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K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P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Q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R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S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T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8">
        <f>VLOOKUP($A631+ROUND((COLUMN()-2)/24,5),АТС!$A$41:$F$736,4)+VLOOKUP($A631+ROUND((COLUMN()-2)/24,5),'Расчет сбытовых надбавок'!$B$1537:'Расчет сбытовых надбавок'!$G$2280,3)</f>
        <v>2.46</v>
      </c>
      <c r="V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</row>
    <row r="632" spans="1:25" x14ac:dyDescent="0.2">
      <c r="A632" s="79">
        <f t="shared" si="19"/>
        <v>42636</v>
      </c>
      <c r="B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8">
        <f>VLOOKUP($A632+ROUND((COLUMN()-2)/24,5),АТС!$A$41:$F$736,4)+VLOOKUP($A632+ROUND((COLUMN()-2)/24,5),'Расчет сбытовых надбавок'!$B$1537:'Расчет сбытовых надбавок'!$G$2280,3)</f>
        <v>24.34</v>
      </c>
      <c r="D632" s="98">
        <f>VLOOKUP($A632+ROUND((COLUMN()-2)/24,5),АТС!$A$41:$F$736,4)+VLOOKUP($A632+ROUND((COLUMN()-2)/24,5),'Расчет сбытовых надбавок'!$B$1537:'Расчет сбытовых надбавок'!$G$2280,3)</f>
        <v>85.03</v>
      </c>
      <c r="E632" s="98">
        <f>VLOOKUP($A632+ROUND((COLUMN()-2)/24,5),АТС!$A$41:$F$736,4)+VLOOKUP($A632+ROUND((COLUMN()-2)/24,5),'Расчет сбытовых надбавок'!$B$1537:'Расчет сбытовых надбавок'!$G$2280,3)</f>
        <v>89.47</v>
      </c>
      <c r="F632" s="98">
        <f>VLOOKUP($A632+ROUND((COLUMN()-2)/24,5),АТС!$A$41:$F$736,4)+VLOOKUP($A632+ROUND((COLUMN()-2)/24,5),'Расчет сбытовых надбавок'!$B$1537:'Расчет сбытовых надбавок'!$G$2280,3)</f>
        <v>106.47</v>
      </c>
      <c r="G632" s="98">
        <f>VLOOKUP($A632+ROUND((COLUMN()-2)/24,5),АТС!$A$41:$F$736,4)+VLOOKUP($A632+ROUND((COLUMN()-2)/24,5),'Расчет сбытовых надбавок'!$B$1537:'Расчет сбытовых надбавок'!$G$2280,3)</f>
        <v>220.66</v>
      </c>
      <c r="H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I632" s="98">
        <f>VLOOKUP($A632+ROUND((COLUMN()-2)/24,5),АТС!$A$41:$F$736,4)+VLOOKUP($A632+ROUND((COLUMN()-2)/24,5),'Расчет сбытовых надбавок'!$B$1537:'Расчет сбытовых надбавок'!$G$2280,3)</f>
        <v>14.36</v>
      </c>
      <c r="J632" s="98">
        <f>VLOOKUP($A632+ROUND((COLUMN()-2)/24,5),АТС!$A$41:$F$736,4)+VLOOKUP($A632+ROUND((COLUMN()-2)/24,5),'Расчет сбытовых надбавок'!$B$1537:'Расчет сбытовых надбавок'!$G$2280,3)</f>
        <v>43.75</v>
      </c>
      <c r="K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O632" s="98">
        <f>VLOOKUP($A632+ROUND((COLUMN()-2)/24,5),АТС!$A$41:$F$736,4)+VLOOKUP($A632+ROUND((COLUMN()-2)/24,5),'Расчет сбытовых надбавок'!$B$1537:'Расчет сбытовых надбавок'!$G$2280,3)</f>
        <v>15.85</v>
      </c>
      <c r="P632" s="98">
        <f>VLOOKUP($A632+ROUND((COLUMN()-2)/24,5),АТС!$A$41:$F$736,4)+VLOOKUP($A632+ROUND((COLUMN()-2)/24,5),'Расчет сбытовых надбавок'!$B$1537:'Расчет сбытовых надбавок'!$G$2280,3)</f>
        <v>21.6</v>
      </c>
      <c r="Q632" s="98">
        <f>VLOOKUP($A632+ROUND((COLUMN()-2)/24,5),АТС!$A$41:$F$736,4)+VLOOKUP($A632+ROUND((COLUMN()-2)/24,5),'Расчет сбытовых надбавок'!$B$1537:'Расчет сбытовых надбавок'!$G$2280,3)</f>
        <v>22.39</v>
      </c>
      <c r="R632" s="98">
        <f>VLOOKUP($A632+ROUND((COLUMN()-2)/24,5),АТС!$A$41:$F$736,4)+VLOOKUP($A632+ROUND((COLUMN()-2)/24,5),'Расчет сбытовых надбавок'!$B$1537:'Расчет сбытовых надбавок'!$G$2280,3)</f>
        <v>5.7399999999999993</v>
      </c>
      <c r="S632" s="98">
        <f>VLOOKUP($A632+ROUND((COLUMN()-2)/24,5),АТС!$A$41:$F$736,4)+VLOOKUP($A632+ROUND((COLUMN()-2)/24,5),'Расчет сбытовых надбавок'!$B$1537:'Расчет сбытовых надбавок'!$G$2280,3)</f>
        <v>173.1</v>
      </c>
      <c r="T632" s="98">
        <f>VLOOKUP($A632+ROUND((COLUMN()-2)/24,5),АТС!$A$41:$F$736,4)+VLOOKUP($A632+ROUND((COLUMN()-2)/24,5),'Расчет сбытовых надбавок'!$B$1537:'Расчет сбытовых надбавок'!$G$2280,3)</f>
        <v>240.03</v>
      </c>
      <c r="U632" s="98">
        <f>VLOOKUP($A632+ROUND((COLUMN()-2)/24,5),АТС!$A$41:$F$736,4)+VLOOKUP($A632+ROUND((COLUMN()-2)/24,5),'Расчет сбытовых надбавок'!$B$1537:'Расчет сбытовых надбавок'!$G$2280,3)</f>
        <v>147.94</v>
      </c>
      <c r="V632" s="98">
        <f>VLOOKUP($A632+ROUND((COLUMN()-2)/24,5),АТС!$A$41:$F$736,4)+VLOOKUP($A632+ROUND((COLUMN()-2)/24,5),'Расчет сбытовых надбавок'!$B$1537:'Расчет сбытовых надбавок'!$G$2280,3)</f>
        <v>123.24000000000001</v>
      </c>
      <c r="W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Y632" s="98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9">
        <f t="shared" si="19"/>
        <v>42637</v>
      </c>
      <c r="B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G633" s="98">
        <f>VLOOKUP($A633+ROUND((COLUMN()-2)/24,5),АТС!$A$41:$F$736,4)+VLOOKUP($A633+ROUND((COLUMN()-2)/24,5),'Расчет сбытовых надбавок'!$B$1537:'Расчет сбытовых надбавок'!$G$2280,3)</f>
        <v>113.24</v>
      </c>
      <c r="H633" s="98">
        <f>VLOOKUP($A633+ROUND((COLUMN()-2)/24,5),АТС!$A$41:$F$736,4)+VLOOKUP($A633+ROUND((COLUMN()-2)/24,5),'Расчет сбытовых надбавок'!$B$1537:'Расчет сбытовых надбавок'!$G$2280,3)</f>
        <v>68.56</v>
      </c>
      <c r="I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J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K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M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Q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8">
        <f>VLOOKUP($A633+ROUND((COLUMN()-2)/24,5),АТС!$A$41:$F$736,4)+VLOOKUP($A633+ROUND((COLUMN()-2)/24,5),'Расчет сбытовых надбавок'!$B$1537:'Расчет сбытовых надбавок'!$G$2280,3)</f>
        <v>116.91</v>
      </c>
      <c r="U633" s="98">
        <f>VLOOKUP($A633+ROUND((COLUMN()-2)/24,5),АТС!$A$41:$F$736,4)+VLOOKUP($A633+ROUND((COLUMN()-2)/24,5),'Расчет сбытовых надбавок'!$B$1537:'Расчет сбытовых надбавок'!$G$2280,3)</f>
        <v>90.52000000000001</v>
      </c>
      <c r="V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8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9">
        <f t="shared" si="19"/>
        <v>42638</v>
      </c>
      <c r="B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8">
        <f>VLOOKUP($A634+ROUND((COLUMN()-2)/24,5),АТС!$A$41:$F$736,4)+VLOOKUP($A634+ROUND((COLUMN()-2)/24,5),'Расчет сбытовых надбавок'!$B$1537:'Расчет сбытовых надбавок'!$G$2280,3)</f>
        <v>17.88</v>
      </c>
      <c r="E634" s="98">
        <f>VLOOKUP($A634+ROUND((COLUMN()-2)/24,5),АТС!$A$41:$F$736,4)+VLOOKUP($A634+ROUND((COLUMN()-2)/24,5),'Расчет сбытовых надбавок'!$B$1537:'Расчет сбытовых надбавок'!$G$2280,3)</f>
        <v>26.520000000000003</v>
      </c>
      <c r="F634" s="98">
        <f>VLOOKUP($A634+ROUND((COLUMN()-2)/24,5),АТС!$A$41:$F$736,4)+VLOOKUP($A634+ROUND((COLUMN()-2)/24,5),'Расчет сбытовых надбавок'!$B$1537:'Расчет сбытовых надбавок'!$G$2280,3)</f>
        <v>23.35</v>
      </c>
      <c r="G634" s="98">
        <f>VLOOKUP($A634+ROUND((COLUMN()-2)/24,5),АТС!$A$41:$F$736,4)+VLOOKUP($A634+ROUND((COLUMN()-2)/24,5),'Расчет сбытовых надбавок'!$B$1537:'Расчет сбытовых надбавок'!$G$2280,3)</f>
        <v>14.41</v>
      </c>
      <c r="H634" s="98">
        <f>VLOOKUP($A634+ROUND((COLUMN()-2)/24,5),АТС!$A$41:$F$736,4)+VLOOKUP($A634+ROUND((COLUMN()-2)/24,5),'Расчет сбытовых надбавок'!$B$1537:'Расчет сбытовых надбавок'!$G$2280,3)</f>
        <v>109.25999999999999</v>
      </c>
      <c r="I634" s="98">
        <f>VLOOKUP($A634+ROUND((COLUMN()-2)/24,5),АТС!$A$41:$F$736,4)+VLOOKUP($A634+ROUND((COLUMN()-2)/24,5),'Расчет сбытовых надбавок'!$B$1537:'Расчет сбытовых надбавок'!$G$2280,3)</f>
        <v>40.879999999999995</v>
      </c>
      <c r="J634" s="98">
        <f>VLOOKUP($A634+ROUND((COLUMN()-2)/24,5),АТС!$A$41:$F$736,4)+VLOOKUP($A634+ROUND((COLUMN()-2)/24,5),'Расчет сбытовых надбавок'!$B$1537:'Расчет сбытовых надбавок'!$G$2280,3)</f>
        <v>25.3</v>
      </c>
      <c r="K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8">
        <f>VLOOKUP($A634+ROUND((COLUMN()-2)/24,5),АТС!$A$41:$F$736,4)+VLOOKUP($A634+ROUND((COLUMN()-2)/24,5),'Расчет сбытовых надбавок'!$B$1537:'Расчет сбытовых надбавок'!$G$2280,3)</f>
        <v>0.01</v>
      </c>
      <c r="Q634" s="98">
        <f>VLOOKUP($A634+ROUND((COLUMN()-2)/24,5),АТС!$A$41:$F$736,4)+VLOOKUP($A634+ROUND((COLUMN()-2)/24,5),'Расчет сбытовых надбавок'!$B$1537:'Расчет сбытовых надбавок'!$G$2280,3)</f>
        <v>0.01</v>
      </c>
      <c r="R634" s="98">
        <f>VLOOKUP($A634+ROUND((COLUMN()-2)/24,5),АТС!$A$41:$F$736,4)+VLOOKUP($A634+ROUND((COLUMN()-2)/24,5),'Расчет сбытовых надбавок'!$B$1537:'Расчет сбытовых надбавок'!$G$2280,3)</f>
        <v>0.01</v>
      </c>
      <c r="S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8">
        <f>VLOOKUP($A634+ROUND((COLUMN()-2)/24,5),АТС!$A$41:$F$736,4)+VLOOKUP($A634+ROUND((COLUMN()-2)/24,5),'Расчет сбытовых надбавок'!$B$1537:'Расчет сбытовых надбавок'!$G$2280,3)</f>
        <v>60.27</v>
      </c>
      <c r="U634" s="98">
        <f>VLOOKUP($A634+ROUND((COLUMN()-2)/24,5),АТС!$A$41:$F$736,4)+VLOOKUP($A634+ROUND((COLUMN()-2)/24,5),'Расчет сбытовых надбавок'!$B$1537:'Расчет сбытовых надбавок'!$G$2280,3)</f>
        <v>23.81</v>
      </c>
      <c r="V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8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9">
        <f t="shared" si="19"/>
        <v>42639</v>
      </c>
      <c r="B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8">
        <f>VLOOKUP($A635+ROUND((COLUMN()-2)/24,5),АТС!$A$41:$F$736,4)+VLOOKUP($A635+ROUND((COLUMN()-2)/24,5),'Расчет сбытовых надбавок'!$B$1537:'Расчет сбытовых надбавок'!$G$2280,3)</f>
        <v>11.299999999999999</v>
      </c>
      <c r="E635" s="98">
        <f>VLOOKUP($A635+ROUND((COLUMN()-2)/24,5),АТС!$A$41:$F$736,4)+VLOOKUP($A635+ROUND((COLUMN()-2)/24,5),'Расчет сбытовых надбавок'!$B$1537:'Расчет сбытовых надбавок'!$G$2280,3)</f>
        <v>34.949999999999996</v>
      </c>
      <c r="F635" s="98">
        <f>VLOOKUP($A635+ROUND((COLUMN()-2)/24,5),АТС!$A$41:$F$736,4)+VLOOKUP($A635+ROUND((COLUMN()-2)/24,5),'Расчет сбытовых надбавок'!$B$1537:'Расчет сбытовых надбавок'!$G$2280,3)</f>
        <v>56.75</v>
      </c>
      <c r="G635" s="98">
        <f>VLOOKUP($A635+ROUND((COLUMN()-2)/24,5),АТС!$A$41:$F$736,4)+VLOOKUP($A635+ROUND((COLUMN()-2)/24,5),'Расчет сбытовых надбавок'!$B$1537:'Расчет сбытовых надбавок'!$G$2280,3)</f>
        <v>104.14</v>
      </c>
      <c r="H635" s="98">
        <f>VLOOKUP($A635+ROUND((COLUMN()-2)/24,5),АТС!$A$41:$F$736,4)+VLOOKUP($A635+ROUND((COLUMN()-2)/24,5),'Расчет сбытовых надбавок'!$B$1537:'Расчет сбытовых надбавок'!$G$2280,3)</f>
        <v>1.45</v>
      </c>
      <c r="I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J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K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L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M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N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R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S635" s="98">
        <f>VLOOKUP($A635+ROUND((COLUMN()-2)/24,5),АТС!$A$41:$F$736,4)+VLOOKUP($A635+ROUND((COLUMN()-2)/24,5),'Расчет сбытовых надбавок'!$B$1537:'Расчет сбытовых надбавок'!$G$2280,3)</f>
        <v>0.09</v>
      </c>
      <c r="T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8">
        <f>VLOOKUP($A635+ROUND((COLUMN()-2)/24,5),АТС!$A$41:$F$736,4)+VLOOKUP($A635+ROUND((COLUMN()-2)/24,5),'Расчет сбытовых надбавок'!$B$1537:'Расчет сбытовых надбавок'!$G$2280,3)</f>
        <v>82.289999999999992</v>
      </c>
      <c r="V635" s="98">
        <f>VLOOKUP($A635+ROUND((COLUMN()-2)/24,5),АТС!$A$41:$F$736,4)+VLOOKUP($A635+ROUND((COLUMN()-2)/24,5),'Расчет сбытовых надбавок'!$B$1537:'Расчет сбытовых надбавок'!$G$2280,3)</f>
        <v>16.29</v>
      </c>
      <c r="W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Y635" s="98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9">
        <f t="shared" si="19"/>
        <v>42640</v>
      </c>
      <c r="B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C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8">
        <f>VLOOKUP($A636+ROUND((COLUMN()-2)/24,5),АТС!$A$41:$F$736,4)+VLOOKUP($A636+ROUND((COLUMN()-2)/24,5),'Расчет сбытовых надбавок'!$B$1537:'Расчет сбытовых надбавок'!$G$2280,3)</f>
        <v>10.77</v>
      </c>
      <c r="G636" s="98">
        <f>VLOOKUP($A636+ROUND((COLUMN()-2)/24,5),АТС!$A$41:$F$736,4)+VLOOKUP($A636+ROUND((COLUMN()-2)/24,5),'Расчет сбытовых надбавок'!$B$1537:'Расчет сбытовых надбавок'!$G$2280,3)</f>
        <v>307.67</v>
      </c>
      <c r="H636" s="98">
        <f>VLOOKUP($A636+ROUND((COLUMN()-2)/24,5),АТС!$A$41:$F$736,4)+VLOOKUP($A636+ROUND((COLUMN()-2)/24,5),'Расчет сбытовых надбавок'!$B$1537:'Расчет сбытовых надбавок'!$G$2280,3)</f>
        <v>167.14</v>
      </c>
      <c r="I636" s="98">
        <f>VLOOKUP($A636+ROUND((COLUMN()-2)/24,5),АТС!$A$41:$F$736,4)+VLOOKUP($A636+ROUND((COLUMN()-2)/24,5),'Расчет сбытовых надбавок'!$B$1537:'Расчет сбытовых надбавок'!$G$2280,3)</f>
        <v>50.02</v>
      </c>
      <c r="J636" s="98">
        <f>VLOOKUP($A636+ROUND((COLUMN()-2)/24,5),АТС!$A$41:$F$736,4)+VLOOKUP($A636+ROUND((COLUMN()-2)/24,5),'Расчет сбытовых надбавок'!$B$1537:'Расчет сбытовых надбавок'!$G$2280,3)</f>
        <v>53.19</v>
      </c>
      <c r="K636" s="98">
        <f>VLOOKUP($A636+ROUND((COLUMN()-2)/24,5),АТС!$A$41:$F$736,4)+VLOOKUP($A636+ROUND((COLUMN()-2)/24,5),'Расчет сбытовых надбавок'!$B$1537:'Расчет сбытовых надбавок'!$G$2280,3)</f>
        <v>29.91</v>
      </c>
      <c r="L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M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V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W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8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9">
        <f t="shared" si="19"/>
        <v>42641</v>
      </c>
      <c r="B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8">
        <f>VLOOKUP($A637+ROUND((COLUMN()-2)/24,5),АТС!$A$41:$F$736,4)+VLOOKUP($A637+ROUND((COLUMN()-2)/24,5),'Расчет сбытовых надбавок'!$B$1537:'Расчет сбытовых надбавок'!$G$2280,3)</f>
        <v>0.01</v>
      </c>
      <c r="D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8">
        <f>VLOOKUP($A637+ROUND((COLUMN()-2)/24,5),АТС!$A$41:$F$736,4)+VLOOKUP($A637+ROUND((COLUMN()-2)/24,5),'Расчет сбытовых надбавок'!$B$1537:'Расчет сбытовых надбавок'!$G$2280,3)</f>
        <v>4.34</v>
      </c>
      <c r="G637" s="98">
        <f>VLOOKUP($A637+ROUND((COLUMN()-2)/24,5),АТС!$A$41:$F$736,4)+VLOOKUP($A637+ROUND((COLUMN()-2)/24,5),'Расчет сбытовых надбавок'!$B$1537:'Расчет сбытовых надбавок'!$G$2280,3)</f>
        <v>210.6</v>
      </c>
      <c r="H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I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J637" s="98">
        <f>VLOOKUP($A637+ROUND((COLUMN()-2)/24,5),АТС!$A$41:$F$736,4)+VLOOKUP($A637+ROUND((COLUMN()-2)/24,5),'Расчет сбытовых надбавок'!$B$1537:'Расчет сбытовых надбавок'!$G$2280,3)</f>
        <v>58.980000000000004</v>
      </c>
      <c r="K637" s="98">
        <f>VLOOKUP($A637+ROUND((COLUMN()-2)/24,5),АТС!$A$41:$F$736,4)+VLOOKUP($A637+ROUND((COLUMN()-2)/24,5),'Расчет сбытовых надбавок'!$B$1537:'Расчет сбытовых надбавок'!$G$2280,3)</f>
        <v>25.12</v>
      </c>
      <c r="L637" s="98">
        <f>VLOOKUP($A637+ROUND((COLUMN()-2)/24,5),АТС!$A$41:$F$736,4)+VLOOKUP($A637+ROUND((COLUMN()-2)/24,5),'Расчет сбытовых надбавок'!$B$1537:'Расчет сбытовых надбавок'!$G$2280,3)</f>
        <v>0.02</v>
      </c>
      <c r="M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U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8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9">
        <f t="shared" si="19"/>
        <v>42642</v>
      </c>
      <c r="B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D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8">
        <f>VLOOKUP($A638+ROUND((COLUMN()-2)/24,5),АТС!$A$41:$F$736,4)+VLOOKUP($A638+ROUND((COLUMN()-2)/24,5),'Расчет сбытовых надбавок'!$B$1537:'Расчет сбытовых надбавок'!$G$2280,3)</f>
        <v>40.450000000000003</v>
      </c>
      <c r="F638" s="98">
        <f>VLOOKUP($A638+ROUND((COLUMN()-2)/24,5),АТС!$A$41:$F$736,4)+VLOOKUP($A638+ROUND((COLUMN()-2)/24,5),'Расчет сбытовых надбавок'!$B$1537:'Расчет сбытовых надбавок'!$G$2280,3)</f>
        <v>9.9999999999999992E-2</v>
      </c>
      <c r="G638" s="98">
        <f>VLOOKUP($A638+ROUND((COLUMN()-2)/24,5),АТС!$A$41:$F$736,4)+VLOOKUP($A638+ROUND((COLUMN()-2)/24,5),'Расчет сбытовых надбавок'!$B$1537:'Расчет сбытовых надбавок'!$G$2280,3)</f>
        <v>108.44</v>
      </c>
      <c r="H638" s="98">
        <f>VLOOKUP($A638+ROUND((COLUMN()-2)/24,5),АТС!$A$41:$F$736,4)+VLOOKUP($A638+ROUND((COLUMN()-2)/24,5),'Расчет сбытовых надбавок'!$B$1537:'Расчет сбытовых надбавок'!$G$2280,3)</f>
        <v>372.14</v>
      </c>
      <c r="I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J638" s="98">
        <f>VLOOKUP($A638+ROUND((COLUMN()-2)/24,5),АТС!$A$41:$F$736,4)+VLOOKUP($A638+ROUND((COLUMN()-2)/24,5),'Расчет сбытовых надбавок'!$B$1537:'Расчет сбытовых надбавок'!$G$2280,3)</f>
        <v>10.08</v>
      </c>
      <c r="K638" s="98">
        <f>VLOOKUP($A638+ROUND((COLUMN()-2)/24,5),АТС!$A$41:$F$736,4)+VLOOKUP($A638+ROUND((COLUMN()-2)/24,5),'Расчет сбытовых надбавок'!$B$1537:'Расчет сбытовых надбавок'!$G$2280,3)</f>
        <v>3.29</v>
      </c>
      <c r="L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Q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8">
        <f>VLOOKUP($A638+ROUND((COLUMN()-2)/24,5),АТС!$A$41:$F$736,4)+VLOOKUP($A638+ROUND((COLUMN()-2)/24,5),'Расчет сбытовых надбавок'!$B$1537:'Расчет сбытовых надбавок'!$G$2280,3)</f>
        <v>71.989999999999995</v>
      </c>
      <c r="U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8">
        <f>VLOOKUP($A638+ROUND((COLUMN()-2)/24,5),АТС!$A$41:$F$736,4)+VLOOKUP($A638+ROUND((COLUMN()-2)/24,5),'Расчет сбытовых надбавок'!$B$1537:'Расчет сбытовых надбавок'!$G$2280,3)</f>
        <v>0.29000000000000004</v>
      </c>
      <c r="W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8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9">
        <f t="shared" si="19"/>
        <v>42643</v>
      </c>
      <c r="B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8">
        <f>VLOOKUP($A639+ROUND((COLUMN()-2)/24,5),АТС!$A$41:$F$760,4)+VLOOKUP($A639+ROUND((COLUMN()-2)/24,5),'Расчет сбытовых надбавок'!$B$1537:'Расчет сбытовых надбавок'!$G$2280,3)</f>
        <v>0.01</v>
      </c>
      <c r="D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8">
        <f>VLOOKUP($A639+ROUND((COLUMN()-2)/24,5),АТС!$A$41:$F$760,4)+VLOOKUP($A639+ROUND((COLUMN()-2)/24,5),'Расчет сбытовых надбавок'!$B$1537:'Расчет сбытовых надбавок'!$G$2280,3)</f>
        <v>134.88</v>
      </c>
      <c r="H639" s="98">
        <f>VLOOKUP($A639+ROUND((COLUMN()-2)/24,5),АТС!$A$41:$F$760,4)+VLOOKUP($A639+ROUND((COLUMN()-2)/24,5),'Расчет сбытовых надбавок'!$B$1537:'Расчет сбытовых надбавок'!$G$2280,3)</f>
        <v>133.62</v>
      </c>
      <c r="I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J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8">
        <f>VLOOKUP($A639+ROUND((COLUMN()-2)/24,5),АТС!$A$41:$F$760,4)+VLOOKUP($A639+ROUND((COLUMN()-2)/24,5),'Расчет сбытовых надбавок'!$B$1537:'Расчет сбытовых надбавок'!$G$2280,3)</f>
        <v>0.01</v>
      </c>
      <c r="N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8">
        <f>VLOOKUP($A639+ROUND((COLUMN()-2)/24,5),АТС!$A$41:$F$760,4)+VLOOKUP($A639+ROUND((COLUMN()-2)/24,5),'Расчет сбытовых надбавок'!$B$1537:'Расчет сбытовых надбавок'!$G$2280,3)</f>
        <v>0.01</v>
      </c>
      <c r="Q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8">
        <f>VLOOKUP($A639+ROUND((COLUMN()-2)/24,5),АТС!$A$41:$F$760,4)+VLOOKUP($A639+ROUND((COLUMN()-2)/24,5),'Расчет сбытовых надбавок'!$B$1537:'Расчет сбытовых надбавок'!$G$2280,3)</f>
        <v>29.48</v>
      </c>
      <c r="U639" s="98">
        <f>VLOOKUP($A639+ROUND((COLUMN()-2)/24,5),АТС!$A$41:$F$760,4)+VLOOKUP($A639+ROUND((COLUMN()-2)/24,5),'Расчет сбытовых надбавок'!$B$1537:'Расчет сбытовых надбавок'!$G$2280,3)</f>
        <v>0.01</v>
      </c>
      <c r="V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8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8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hidden="1" x14ac:dyDescent="0.2">
      <c r="A640" s="79">
        <f t="shared" si="19"/>
        <v>42644</v>
      </c>
      <c r="B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C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D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E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F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G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H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I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J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K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L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M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N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O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P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Q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R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S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T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U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V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W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X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Y640" s="98" t="e">
        <f>VLOOKUP($A640+ROUND((COLUMN()-2)/24,5),АТС!$A$41:$F$760,4)+VLOOKUP($A640+ROUND((COLUMN()-2)/24,5),'Расчет сбытовых надбавок'!$B$1537:'Расчет сбытовых надбавок'!$G$2280,3)</f>
        <v>#REF!</v>
      </c>
    </row>
    <row r="641" spans="1:27" x14ac:dyDescent="0.2">
      <c r="A641" s="91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92"/>
    </row>
    <row r="642" spans="1:27" x14ac:dyDescent="0.25">
      <c r="A642" s="87" t="s">
        <v>150</v>
      </c>
      <c r="B642" s="78"/>
      <c r="C642" s="78"/>
      <c r="D642" s="78"/>
    </row>
    <row r="643" spans="1:27" ht="12.75" customHeight="1" x14ac:dyDescent="0.2">
      <c r="A643" s="167" t="s">
        <v>48</v>
      </c>
      <c r="B643" s="170" t="s">
        <v>153</v>
      </c>
      <c r="C643" s="171"/>
      <c r="D643" s="171"/>
      <c r="E643" s="171"/>
      <c r="F643" s="171"/>
      <c r="G643" s="171"/>
      <c r="H643" s="171"/>
      <c r="I643" s="171"/>
      <c r="J643" s="171"/>
      <c r="K643" s="171"/>
      <c r="L643" s="171"/>
      <c r="M643" s="171"/>
      <c r="N643" s="171"/>
      <c r="O643" s="171"/>
      <c r="P643" s="171"/>
      <c r="Q643" s="171"/>
      <c r="R643" s="171"/>
      <c r="S643" s="171"/>
      <c r="T643" s="171"/>
      <c r="U643" s="171"/>
      <c r="V643" s="171"/>
      <c r="W643" s="171"/>
      <c r="X643" s="171"/>
      <c r="Y643" s="172"/>
    </row>
    <row r="644" spans="1:27" ht="12.75" customHeight="1" x14ac:dyDescent="0.2">
      <c r="A644" s="168"/>
      <c r="B644" s="173"/>
      <c r="C644" s="174"/>
      <c r="D644" s="174"/>
      <c r="E644" s="174"/>
      <c r="F644" s="174"/>
      <c r="G644" s="174"/>
      <c r="H644" s="174"/>
      <c r="I644" s="174"/>
      <c r="J644" s="174"/>
      <c r="K644" s="174"/>
      <c r="L644" s="174"/>
      <c r="M644" s="174"/>
      <c r="N644" s="174"/>
      <c r="O644" s="174"/>
      <c r="P644" s="174"/>
      <c r="Q644" s="174"/>
      <c r="R644" s="174"/>
      <c r="S644" s="174"/>
      <c r="T644" s="174"/>
      <c r="U644" s="174"/>
      <c r="V644" s="174"/>
      <c r="W644" s="174"/>
      <c r="X644" s="174"/>
      <c r="Y644" s="175"/>
    </row>
    <row r="645" spans="1:27" s="111" customFormat="1" ht="12.75" customHeight="1" x14ac:dyDescent="0.2">
      <c r="A645" s="168"/>
      <c r="B645" s="208" t="s">
        <v>122</v>
      </c>
      <c r="C645" s="204" t="s">
        <v>123</v>
      </c>
      <c r="D645" s="204" t="s">
        <v>124</v>
      </c>
      <c r="E645" s="204" t="s">
        <v>125</v>
      </c>
      <c r="F645" s="204" t="s">
        <v>126</v>
      </c>
      <c r="G645" s="204" t="s">
        <v>127</v>
      </c>
      <c r="H645" s="204" t="s">
        <v>128</v>
      </c>
      <c r="I645" s="204" t="s">
        <v>129</v>
      </c>
      <c r="J645" s="204" t="s">
        <v>130</v>
      </c>
      <c r="K645" s="204" t="s">
        <v>131</v>
      </c>
      <c r="L645" s="204" t="s">
        <v>132</v>
      </c>
      <c r="M645" s="204" t="s">
        <v>133</v>
      </c>
      <c r="N645" s="206" t="s">
        <v>134</v>
      </c>
      <c r="O645" s="204" t="s">
        <v>135</v>
      </c>
      <c r="P645" s="204" t="s">
        <v>136</v>
      </c>
      <c r="Q645" s="204" t="s">
        <v>137</v>
      </c>
      <c r="R645" s="204" t="s">
        <v>138</v>
      </c>
      <c r="S645" s="204" t="s">
        <v>139</v>
      </c>
      <c r="T645" s="204" t="s">
        <v>140</v>
      </c>
      <c r="U645" s="204" t="s">
        <v>141</v>
      </c>
      <c r="V645" s="204" t="s">
        <v>142</v>
      </c>
      <c r="W645" s="204" t="s">
        <v>143</v>
      </c>
      <c r="X645" s="204" t="s">
        <v>144</v>
      </c>
      <c r="Y645" s="204" t="s">
        <v>145</v>
      </c>
    </row>
    <row r="646" spans="1:27" s="111" customFormat="1" ht="11.25" customHeight="1" x14ac:dyDescent="0.2">
      <c r="A646" s="169"/>
      <c r="B646" s="209"/>
      <c r="C646" s="205"/>
      <c r="D646" s="205"/>
      <c r="E646" s="205"/>
      <c r="F646" s="205"/>
      <c r="G646" s="205"/>
      <c r="H646" s="205"/>
      <c r="I646" s="205"/>
      <c r="J646" s="205"/>
      <c r="K646" s="205"/>
      <c r="L646" s="205"/>
      <c r="M646" s="205"/>
      <c r="N646" s="207"/>
      <c r="O646" s="205"/>
      <c r="P646" s="205"/>
      <c r="Q646" s="205"/>
      <c r="R646" s="205"/>
      <c r="S646" s="205"/>
      <c r="T646" s="205"/>
      <c r="U646" s="205"/>
      <c r="V646" s="205"/>
      <c r="W646" s="205"/>
      <c r="X646" s="205"/>
      <c r="Y646" s="205"/>
    </row>
    <row r="647" spans="1:27" ht="15.75" customHeight="1" x14ac:dyDescent="0.2">
      <c r="A647" s="79">
        <f>A610</f>
        <v>42614</v>
      </c>
      <c r="B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F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G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H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I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J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K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M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R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V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AA647" s="80"/>
    </row>
    <row r="648" spans="1:27" x14ac:dyDescent="0.2">
      <c r="A648" s="79">
        <f>A647+1</f>
        <v>42615</v>
      </c>
      <c r="B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8">
        <f>VLOOKUP($A648+ROUND((COLUMN()-2)/24,5),АТС!$A$41:$F$736,4)+VLOOKUP($A648+ROUND((COLUMN()-2)/24,5),'Расчет сбытовых надбавок'!$B$1537:'Расчет сбытовых надбавок'!$G$2280,4)</f>
        <v>9.2100000000000009</v>
      </c>
      <c r="I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J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K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L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N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P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8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9">
        <f t="shared" ref="A649:A677" si="20">A648+1</f>
        <v>42616</v>
      </c>
      <c r="B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C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8">
        <f>VLOOKUP($A649+ROUND((COLUMN()-2)/24,5),АТС!$A$41:$F$736,4)+VLOOKUP($A649+ROUND((COLUMN()-2)/24,5),'Расчет сбытовых надбавок'!$B$1537:'Расчет сбытовых надбавок'!$G$2280,4)</f>
        <v>34.409999999999997</v>
      </c>
      <c r="H649" s="98">
        <f>VLOOKUP($A649+ROUND((COLUMN()-2)/24,5),АТС!$A$41:$F$736,4)+VLOOKUP($A649+ROUND((COLUMN()-2)/24,5),'Расчет сбытовых надбавок'!$B$1537:'Расчет сбытовых надбавок'!$G$2280,4)</f>
        <v>114.13</v>
      </c>
      <c r="I649" s="98">
        <f>VLOOKUP($A649+ROUND((COLUMN()-2)/24,5),АТС!$A$41:$F$736,4)+VLOOKUP($A649+ROUND((COLUMN()-2)/24,5),'Расчет сбытовых надбавок'!$B$1537:'Расчет сбытовых надбавок'!$G$2280,4)</f>
        <v>122.60000000000001</v>
      </c>
      <c r="J649" s="98">
        <f>VLOOKUP($A649+ROUND((COLUMN()-2)/24,5),АТС!$A$41:$F$736,4)+VLOOKUP($A649+ROUND((COLUMN()-2)/24,5),'Расчет сбытовых надбавок'!$B$1537:'Расчет сбытовых надбавок'!$G$2280,4)</f>
        <v>6.44</v>
      </c>
      <c r="K649" s="98">
        <f>VLOOKUP($A649+ROUND((COLUMN()-2)/24,5),АТС!$A$41:$F$736,4)+VLOOKUP($A649+ROUND((COLUMN()-2)/24,5),'Расчет сбытовых надбавок'!$B$1537:'Расчет сбытовых надбавок'!$G$2280,4)</f>
        <v>0.15000000000000002</v>
      </c>
      <c r="L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N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O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R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8">
        <f>VLOOKUP($A649+ROUND((COLUMN()-2)/24,5),АТС!$A$41:$F$736,4)+VLOOKUP($A649+ROUND((COLUMN()-2)/24,5),'Расчет сбытовых надбавок'!$B$1537:'Расчет сбытовых надбавок'!$G$2280,4)</f>
        <v>27.99</v>
      </c>
      <c r="W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X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8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9">
        <f t="shared" si="20"/>
        <v>42617</v>
      </c>
      <c r="B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H650" s="98">
        <f>VLOOKUP($A650+ROUND((COLUMN()-2)/24,5),АТС!$A$41:$F$736,4)+VLOOKUP($A650+ROUND((COLUMN()-2)/24,5),'Расчет сбытовых надбавок'!$B$1537:'Расчет сбытовых надбавок'!$G$2280,4)</f>
        <v>9.5500000000000007</v>
      </c>
      <c r="I650" s="98">
        <f>VLOOKUP($A650+ROUND((COLUMN()-2)/24,5),АТС!$A$41:$F$736,4)+VLOOKUP($A650+ROUND((COLUMN()-2)/24,5),'Расчет сбытовых надбавок'!$B$1537:'Расчет сбытовых надбавок'!$G$2280,4)</f>
        <v>3.41</v>
      </c>
      <c r="J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K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M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N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Q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S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8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9">
        <f t="shared" si="20"/>
        <v>42618</v>
      </c>
      <c r="B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C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8">
        <f>VLOOKUP($A651+ROUND((COLUMN()-2)/24,5),АТС!$A$41:$F$736,4)+VLOOKUP($A651+ROUND((COLUMN()-2)/24,5),'Расчет сбытовых надбавок'!$B$1537:'Расчет сбытовых надбавок'!$G$2280,4)</f>
        <v>51.35</v>
      </c>
      <c r="H651" s="98">
        <f>VLOOKUP($A651+ROUND((COLUMN()-2)/24,5),АТС!$A$41:$F$736,4)+VLOOKUP($A651+ROUND((COLUMN()-2)/24,5),'Расчет сбытовых надбавок'!$B$1537:'Расчет сбытовых надбавок'!$G$2280,4)</f>
        <v>101.38999999999999</v>
      </c>
      <c r="I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J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M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S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8">
        <f>VLOOKUP($A651+ROUND((COLUMN()-2)/24,5),АТС!$A$41:$F$736,4)+VLOOKUP($A651+ROUND((COLUMN()-2)/24,5),'Расчет сбытовых надбавок'!$B$1537:'Расчет сбытовых надбавок'!$G$2280,4)</f>
        <v>57.839999999999996</v>
      </c>
      <c r="U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V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W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8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9">
        <f t="shared" si="20"/>
        <v>42619</v>
      </c>
      <c r="B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8">
        <f>VLOOKUP($A652+ROUND((COLUMN()-2)/24,5),АТС!$A$41:$F$736,4)+VLOOKUP($A652+ROUND((COLUMN()-2)/24,5),'Расчет сбытовых надбавок'!$B$1537:'Расчет сбытовых надбавок'!$G$2280,4)</f>
        <v>24.98</v>
      </c>
      <c r="G652" s="98">
        <f>VLOOKUP($A652+ROUND((COLUMN()-2)/24,5),АТС!$A$41:$F$736,4)+VLOOKUP($A652+ROUND((COLUMN()-2)/24,5),'Расчет сбытовых надбавок'!$B$1537:'Расчет сбытовых надбавок'!$G$2280,4)</f>
        <v>65.14</v>
      </c>
      <c r="H652" s="98">
        <f>VLOOKUP($A652+ROUND((COLUMN()-2)/24,5),АТС!$A$41:$F$736,4)+VLOOKUP($A652+ROUND((COLUMN()-2)/24,5),'Расчет сбытовых надбавок'!$B$1537:'Расчет сбытовых надбавок'!$G$2280,4)</f>
        <v>178.45999999999998</v>
      </c>
      <c r="I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J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K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L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T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8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9">
        <f t="shared" si="20"/>
        <v>42620</v>
      </c>
      <c r="B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8">
        <f>VLOOKUP($A653+ROUND((COLUMN()-2)/24,5),АТС!$A$41:$F$736,4)+VLOOKUP($A653+ROUND((COLUMN()-2)/24,5),'Расчет сбытовых надбавок'!$B$1537:'Расчет сбытовых надбавок'!$G$2280,4)</f>
        <v>13.6</v>
      </c>
      <c r="E653" s="98">
        <f>VLOOKUP($A653+ROUND((COLUMN()-2)/24,5),АТС!$A$41:$F$736,4)+VLOOKUP($A653+ROUND((COLUMN()-2)/24,5),'Расчет сбытовых надбавок'!$B$1537:'Расчет сбытовых надбавок'!$G$2280,4)</f>
        <v>38.06</v>
      </c>
      <c r="F653" s="98">
        <f>VLOOKUP($A653+ROUND((COLUMN()-2)/24,5),АТС!$A$41:$F$736,4)+VLOOKUP($A653+ROUND((COLUMN()-2)/24,5),'Расчет сбытовых надбавок'!$B$1537:'Расчет сбытовых надбавок'!$G$2280,4)</f>
        <v>77.180000000000007</v>
      </c>
      <c r="G653" s="98">
        <f>VLOOKUP($A653+ROUND((COLUMN()-2)/24,5),АТС!$A$41:$F$736,4)+VLOOKUP($A653+ROUND((COLUMN()-2)/24,5),'Расчет сбытовых надбавок'!$B$1537:'Расчет сбытовых надбавок'!$G$2280,4)</f>
        <v>60.22</v>
      </c>
      <c r="H653" s="98">
        <f>VLOOKUP($A653+ROUND((COLUMN()-2)/24,5),АТС!$A$41:$F$736,4)+VLOOKUP($A653+ROUND((COLUMN()-2)/24,5),'Расчет сбытовых надбавок'!$B$1537:'Расчет сбытовых надбавок'!$G$2280,4)</f>
        <v>98.51</v>
      </c>
      <c r="I653" s="98">
        <f>VLOOKUP($A653+ROUND((COLUMN()-2)/24,5),АТС!$A$41:$F$736,4)+VLOOKUP($A653+ROUND((COLUMN()-2)/24,5),'Расчет сбытовых надбавок'!$B$1537:'Расчет сбытовых надбавок'!$G$2280,4)</f>
        <v>0.01</v>
      </c>
      <c r="J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8">
        <f>VLOOKUP($A653+ROUND((COLUMN()-2)/24,5),АТС!$A$41:$F$736,4)+VLOOKUP($A653+ROUND((COLUMN()-2)/24,5),'Расчет сбытовых надбавок'!$B$1537:'Расчет сбытовых надбавок'!$G$2280,4)</f>
        <v>21.61</v>
      </c>
      <c r="Q653" s="98">
        <f>VLOOKUP($A653+ROUND((COLUMN()-2)/24,5),АТС!$A$41:$F$736,4)+VLOOKUP($A653+ROUND((COLUMN()-2)/24,5),'Расчет сбытовых надбавок'!$B$1537:'Расчет сбытовых надбавок'!$G$2280,4)</f>
        <v>9.1900000000000013</v>
      </c>
      <c r="R653" s="98">
        <f>VLOOKUP($A653+ROUND((COLUMN()-2)/24,5),АТС!$A$41:$F$736,4)+VLOOKUP($A653+ROUND((COLUMN()-2)/24,5),'Расчет сбытовых надбавок'!$B$1537:'Расчет сбытовых надбавок'!$G$2280,4)</f>
        <v>17.829999999999998</v>
      </c>
      <c r="S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8">
        <f>VLOOKUP($A653+ROUND((COLUMN()-2)/24,5),АТС!$A$41:$F$736,4)+VLOOKUP($A653+ROUND((COLUMN()-2)/24,5),'Расчет сбытовых надбавок'!$B$1537:'Расчет сбытовых надбавок'!$G$2280,4)</f>
        <v>139.08000000000001</v>
      </c>
      <c r="U653" s="98">
        <f>VLOOKUP($A653+ROUND((COLUMN()-2)/24,5),АТС!$A$41:$F$736,4)+VLOOKUP($A653+ROUND((COLUMN()-2)/24,5),'Расчет сбытовых надбавок'!$B$1537:'Расчет сбытовых надбавок'!$G$2280,4)</f>
        <v>125.26</v>
      </c>
      <c r="V653" s="98">
        <f>VLOOKUP($A653+ROUND((COLUMN()-2)/24,5),АТС!$A$41:$F$736,4)+VLOOKUP($A653+ROUND((COLUMN()-2)/24,5),'Расчет сбытовых надбавок'!$B$1537:'Расчет сбытовых надбавок'!$G$2280,4)</f>
        <v>26.03</v>
      </c>
      <c r="W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8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9">
        <f t="shared" si="20"/>
        <v>42621</v>
      </c>
      <c r="B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E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8">
        <f>VLOOKUP($A654+ROUND((COLUMN()-2)/24,5),АТС!$A$41:$F$736,4)+VLOOKUP($A654+ROUND((COLUMN()-2)/24,5),'Расчет сбытовых надбавок'!$B$1537:'Расчет сбытовых надбавок'!$G$2280,4)</f>
        <v>60.68</v>
      </c>
      <c r="G654" s="98">
        <f>VLOOKUP($A654+ROUND((COLUMN()-2)/24,5),АТС!$A$41:$F$736,4)+VLOOKUP($A654+ROUND((COLUMN()-2)/24,5),'Расчет сбытовых надбавок'!$B$1537:'Расчет сбытовых надбавок'!$G$2280,4)</f>
        <v>30.66</v>
      </c>
      <c r="H654" s="98">
        <f>VLOOKUP($A654+ROUND((COLUMN()-2)/24,5),АТС!$A$41:$F$736,4)+VLOOKUP($A654+ROUND((COLUMN()-2)/24,5),'Расчет сбытовых надбавок'!$B$1537:'Расчет сбытовых надбавок'!$G$2280,4)</f>
        <v>185.53</v>
      </c>
      <c r="I654" s="98">
        <f>VLOOKUP($A654+ROUND((COLUMN()-2)/24,5),АТС!$A$41:$F$736,4)+VLOOKUP($A654+ROUND((COLUMN()-2)/24,5),'Расчет сбытовых надбавок'!$B$1537:'Расчет сбытовых надбавок'!$G$2280,4)</f>
        <v>52.9</v>
      </c>
      <c r="J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8">
        <f>VLOOKUP($A654+ROUND((COLUMN()-2)/24,5),АТС!$A$41:$F$736,4)+VLOOKUP($A654+ROUND((COLUMN()-2)/24,5),'Расчет сбытовых надбавок'!$B$1537:'Расчет сбытовых надбавок'!$G$2280,4)</f>
        <v>111.78</v>
      </c>
      <c r="U654" s="98">
        <f>VLOOKUP($A654+ROUND((COLUMN()-2)/24,5),АТС!$A$41:$F$736,4)+VLOOKUP($A654+ROUND((COLUMN()-2)/24,5),'Расчет сбытовых надбавок'!$B$1537:'Расчет сбытовых надбавок'!$G$2280,4)</f>
        <v>35.020000000000003</v>
      </c>
      <c r="V654" s="98">
        <f>VLOOKUP($A654+ROUND((COLUMN()-2)/24,5),АТС!$A$41:$F$736,4)+VLOOKUP($A654+ROUND((COLUMN()-2)/24,5),'Расчет сбытовых надбавок'!$B$1537:'Расчет сбытовых надбавок'!$G$2280,4)</f>
        <v>2.13</v>
      </c>
      <c r="W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8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9">
        <f t="shared" si="20"/>
        <v>42622</v>
      </c>
      <c r="B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H655" s="98">
        <f>VLOOKUP($A655+ROUND((COLUMN()-2)/24,5),АТС!$A$41:$F$736,4)+VLOOKUP($A655+ROUND((COLUMN()-2)/24,5),'Расчет сбытовых надбавок'!$B$1537:'Расчет сбытовых надбавок'!$G$2280,4)</f>
        <v>85.67</v>
      </c>
      <c r="I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J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K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N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P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W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</row>
    <row r="656" spans="1:27" x14ac:dyDescent="0.2">
      <c r="A656" s="79">
        <f t="shared" si="20"/>
        <v>42623</v>
      </c>
      <c r="B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8">
        <f>VLOOKUP($A656+ROUND((COLUMN()-2)/24,5),АТС!$A$41:$F$736,4)+VLOOKUP($A656+ROUND((COLUMN()-2)/24,5),'Расчет сбытовых надбавок'!$B$1537:'Расчет сбытовых надбавок'!$G$2280,4)</f>
        <v>3.0100000000000002</v>
      </c>
      <c r="H656" s="98">
        <f>VLOOKUP($A656+ROUND((COLUMN()-2)/24,5),АТС!$A$41:$F$736,4)+VLOOKUP($A656+ROUND((COLUMN()-2)/24,5),'Расчет сбытовых надбавок'!$B$1537:'Расчет сбытовых надбавок'!$G$2280,4)</f>
        <v>169.76</v>
      </c>
      <c r="I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J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K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Y656" s="98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9">
        <f t="shared" si="20"/>
        <v>42624</v>
      </c>
      <c r="B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8">
        <f>VLOOKUP($A657+ROUND((COLUMN()-2)/24,5),АТС!$A$41:$F$736,4)+VLOOKUP($A657+ROUND((COLUMN()-2)/24,5),'Расчет сбытовых надбавок'!$B$1537:'Расчет сбытовых надбавок'!$G$2280,4)</f>
        <v>0.01</v>
      </c>
      <c r="D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8">
        <f>VLOOKUP($A657+ROUND((COLUMN()-2)/24,5),АТС!$A$41:$F$736,4)+VLOOKUP($A657+ROUND((COLUMN()-2)/24,5),'Расчет сбытовых надбавок'!$B$1537:'Расчет сбытовых надбавок'!$G$2280,4)</f>
        <v>6.42</v>
      </c>
      <c r="F657" s="98">
        <f>VLOOKUP($A657+ROUND((COLUMN()-2)/24,5),АТС!$A$41:$F$736,4)+VLOOKUP($A657+ROUND((COLUMN()-2)/24,5),'Расчет сбытовых надбавок'!$B$1537:'Расчет сбытовых надбавок'!$G$2280,4)</f>
        <v>10.28</v>
      </c>
      <c r="G657" s="98">
        <f>VLOOKUP($A657+ROUND((COLUMN()-2)/24,5),АТС!$A$41:$F$736,4)+VLOOKUP($A657+ROUND((COLUMN()-2)/24,5),'Расчет сбытовых надбавок'!$B$1537:'Расчет сбытовых надбавок'!$G$2280,4)</f>
        <v>7.57</v>
      </c>
      <c r="H657" s="98">
        <f>VLOOKUP($A657+ROUND((COLUMN()-2)/24,5),АТС!$A$41:$F$736,4)+VLOOKUP($A657+ROUND((COLUMN()-2)/24,5),'Расчет сбытовых надбавок'!$B$1537:'Расчет сбытовых надбавок'!$G$2280,4)</f>
        <v>17.07</v>
      </c>
      <c r="I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J657" s="98">
        <f>VLOOKUP($A657+ROUND((COLUMN()-2)/24,5),АТС!$A$41:$F$736,4)+VLOOKUP($A657+ROUND((COLUMN()-2)/24,5),'Расчет сбытовых надбавок'!$B$1537:'Расчет сбытовых надбавок'!$G$2280,4)</f>
        <v>3.23</v>
      </c>
      <c r="K657" s="98">
        <f>VLOOKUP($A657+ROUND((COLUMN()-2)/24,5),АТС!$A$41:$F$736,4)+VLOOKUP($A657+ROUND((COLUMN()-2)/24,5),'Расчет сбытовых надбавок'!$B$1537:'Расчет сбытовых надбавок'!$G$2280,4)</f>
        <v>0.01</v>
      </c>
      <c r="L657" s="98">
        <f>VLOOKUP($A657+ROUND((COLUMN()-2)/24,5),АТС!$A$41:$F$736,4)+VLOOKUP($A657+ROUND((COLUMN()-2)/24,5),'Расчет сбытовых надбавок'!$B$1537:'Расчет сбытовых надбавок'!$G$2280,4)</f>
        <v>0.01</v>
      </c>
      <c r="M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U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8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9">
        <f t="shared" si="20"/>
        <v>42625</v>
      </c>
      <c r="B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C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D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8">
        <f>VLOOKUP($A658+ROUND((COLUMN()-2)/24,5),АТС!$A$41:$F$736,4)+VLOOKUP($A658+ROUND((COLUMN()-2)/24,5),'Расчет сбытовых надбавок'!$B$1537:'Расчет сбытовых надбавок'!$G$2280,4)</f>
        <v>60.58</v>
      </c>
      <c r="H658" s="98">
        <f>VLOOKUP($A658+ROUND((COLUMN()-2)/24,5),АТС!$A$41:$F$736,4)+VLOOKUP($A658+ROUND((COLUMN()-2)/24,5),'Расчет сбытовых надбавок'!$B$1537:'Расчет сбытовых надбавок'!$G$2280,4)</f>
        <v>111.52</v>
      </c>
      <c r="I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J658" s="98">
        <f>VLOOKUP($A658+ROUND((COLUMN()-2)/24,5),АТС!$A$41:$F$736,4)+VLOOKUP($A658+ROUND((COLUMN()-2)/24,5),'Расчет сбытовых надбавок'!$B$1537:'Расчет сбытовых надбавок'!$G$2280,4)</f>
        <v>28.88</v>
      </c>
      <c r="K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N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T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V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W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8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9">
        <f t="shared" si="20"/>
        <v>42626</v>
      </c>
      <c r="B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8">
        <f>VLOOKUP($A659+ROUND((COLUMN()-2)/24,5),АТС!$A$41:$F$736,4)+VLOOKUP($A659+ROUND((COLUMN()-2)/24,5),'Расчет сбытовых надбавок'!$B$1537:'Расчет сбытовых надбавок'!$G$2280,4)</f>
        <v>32.339999999999996</v>
      </c>
      <c r="F659" s="98">
        <f>VLOOKUP($A659+ROUND((COLUMN()-2)/24,5),АТС!$A$41:$F$736,4)+VLOOKUP($A659+ROUND((COLUMN()-2)/24,5),'Расчет сбытовых надбавок'!$B$1537:'Расчет сбытовых надбавок'!$G$2280,4)</f>
        <v>52.019999999999996</v>
      </c>
      <c r="G659" s="98">
        <f>VLOOKUP($A659+ROUND((COLUMN()-2)/24,5),АТС!$A$41:$F$736,4)+VLOOKUP($A659+ROUND((COLUMN()-2)/24,5),'Расчет сбытовых надбавок'!$B$1537:'Расчет сбытовых надбавок'!$G$2280,4)</f>
        <v>102.26</v>
      </c>
      <c r="H659" s="98">
        <f>VLOOKUP($A659+ROUND((COLUMN()-2)/24,5),АТС!$A$41:$F$736,4)+VLOOKUP($A659+ROUND((COLUMN()-2)/24,5),'Расчет сбытовых надбавок'!$B$1537:'Расчет сбытовых надбавок'!$G$2280,4)</f>
        <v>117.45</v>
      </c>
      <c r="I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J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K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8">
        <f>VLOOKUP($A659+ROUND((COLUMN()-2)/24,5),АТС!$A$41:$F$736,4)+VLOOKUP($A659+ROUND((COLUMN()-2)/24,5),'Расчет сбытовых надбавок'!$B$1537:'Расчет сбытовых надбавок'!$G$2280,4)</f>
        <v>0.01</v>
      </c>
      <c r="T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8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9">
        <f t="shared" si="20"/>
        <v>42627</v>
      </c>
      <c r="B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8">
        <f>VLOOKUP($A660+ROUND((COLUMN()-2)/24,5),АТС!$A$41:$F$736,4)+VLOOKUP($A660+ROUND((COLUMN()-2)/24,5),'Расчет сбытовых надбавок'!$B$1537:'Расчет сбытовых надбавок'!$G$2280,4)</f>
        <v>28.549999999999997</v>
      </c>
      <c r="F660" s="98">
        <f>VLOOKUP($A660+ROUND((COLUMN()-2)/24,5),АТС!$A$41:$F$736,4)+VLOOKUP($A660+ROUND((COLUMN()-2)/24,5),'Расчет сбытовых надбавок'!$B$1537:'Расчет сбытовых надбавок'!$G$2280,4)</f>
        <v>32.479999999999997</v>
      </c>
      <c r="G660" s="98">
        <f>VLOOKUP($A660+ROUND((COLUMN()-2)/24,5),АТС!$A$41:$F$736,4)+VLOOKUP($A660+ROUND((COLUMN()-2)/24,5),'Расчет сбытовых надбавок'!$B$1537:'Расчет сбытовых надбавок'!$G$2280,4)</f>
        <v>71.789999999999992</v>
      </c>
      <c r="H660" s="98">
        <f>VLOOKUP($A660+ROUND((COLUMN()-2)/24,5),АТС!$A$41:$F$736,4)+VLOOKUP($A660+ROUND((COLUMN()-2)/24,5),'Расчет сбытовых надбавок'!$B$1537:'Расчет сбытовых надбавок'!$G$2280,4)</f>
        <v>65.150000000000006</v>
      </c>
      <c r="I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K660" s="98">
        <f>VLOOKUP($A660+ROUND((COLUMN()-2)/24,5),АТС!$A$41:$F$736,4)+VLOOKUP($A660+ROUND((COLUMN()-2)/24,5),'Расчет сбытовых надбавок'!$B$1537:'Расчет сбытовых надбавок'!$G$2280,4)</f>
        <v>26.770000000000003</v>
      </c>
      <c r="L660" s="98">
        <f>VLOOKUP($A660+ROUND((COLUMN()-2)/24,5),АТС!$A$41:$F$736,4)+VLOOKUP($A660+ROUND((COLUMN()-2)/24,5),'Расчет сбытовых надбавок'!$B$1537:'Расчет сбытовых надбавок'!$G$2280,4)</f>
        <v>76.83</v>
      </c>
      <c r="M660" s="98">
        <f>VLOOKUP($A660+ROUND((COLUMN()-2)/24,5),АТС!$A$41:$F$736,4)+VLOOKUP($A660+ROUND((COLUMN()-2)/24,5),'Расчет сбытовых надбавок'!$B$1537:'Расчет сбытовых надбавок'!$G$2280,4)</f>
        <v>63.61</v>
      </c>
      <c r="N660" s="98">
        <f>VLOOKUP($A660+ROUND((COLUMN()-2)/24,5),АТС!$A$41:$F$736,4)+VLOOKUP($A660+ROUND((COLUMN()-2)/24,5),'Расчет сбытовых надбавок'!$B$1537:'Расчет сбытовых надбавок'!$G$2280,4)</f>
        <v>128.44999999999999</v>
      </c>
      <c r="O660" s="98">
        <f>VLOOKUP($A660+ROUND((COLUMN()-2)/24,5),АТС!$A$41:$F$736,4)+VLOOKUP($A660+ROUND((COLUMN()-2)/24,5),'Расчет сбытовых надбавок'!$B$1537:'Расчет сбытовых надбавок'!$G$2280,4)</f>
        <v>132.97</v>
      </c>
      <c r="P660" s="98">
        <f>VLOOKUP($A660+ROUND((COLUMN()-2)/24,5),АТС!$A$41:$F$736,4)+VLOOKUP($A660+ROUND((COLUMN()-2)/24,5),'Расчет сбытовых надбавок'!$B$1537:'Расчет сбытовых надбавок'!$G$2280,4)</f>
        <v>123.26</v>
      </c>
      <c r="Q660" s="98">
        <f>VLOOKUP($A660+ROUND((COLUMN()-2)/24,5),АТС!$A$41:$F$736,4)+VLOOKUP($A660+ROUND((COLUMN()-2)/24,5),'Расчет сбытовых надбавок'!$B$1537:'Расчет сбытовых надбавок'!$G$2280,4)</f>
        <v>49.379999999999995</v>
      </c>
      <c r="R660" s="98">
        <f>VLOOKUP($A660+ROUND((COLUMN()-2)/24,5),АТС!$A$41:$F$736,4)+VLOOKUP($A660+ROUND((COLUMN()-2)/24,5),'Расчет сбытовых надбавок'!$B$1537:'Расчет сбытовых надбавок'!$G$2280,4)</f>
        <v>79.72</v>
      </c>
      <c r="S660" s="98">
        <f>VLOOKUP($A660+ROUND((COLUMN()-2)/24,5),АТС!$A$41:$F$736,4)+VLOOKUP($A660+ROUND((COLUMN()-2)/24,5),'Расчет сбытовых надбавок'!$B$1537:'Расчет сбытовых надбавок'!$G$2280,4)</f>
        <v>6.0000000000000005E-2</v>
      </c>
      <c r="T660" s="98">
        <f>VLOOKUP($A660+ROUND((COLUMN()-2)/24,5),АТС!$A$41:$F$736,4)+VLOOKUP($A660+ROUND((COLUMN()-2)/24,5),'Расчет сбытовых надбавок'!$B$1537:'Расчет сбытовых надбавок'!$G$2280,4)</f>
        <v>70.11</v>
      </c>
      <c r="U660" s="98">
        <f>VLOOKUP($A660+ROUND((COLUMN()-2)/24,5),АТС!$A$41:$F$736,4)+VLOOKUP($A660+ROUND((COLUMN()-2)/24,5),'Расчет сбытовых надбавок'!$B$1537:'Расчет сбытовых надбавок'!$G$2280,4)</f>
        <v>13.219999999999999</v>
      </c>
      <c r="V660" s="98">
        <f>VLOOKUP($A660+ROUND((COLUMN()-2)/24,5),АТС!$A$41:$F$736,4)+VLOOKUP($A660+ROUND((COLUMN()-2)/24,5),'Расчет сбытовых надбавок'!$B$1537:'Расчет сбытовых надбавок'!$G$2280,4)</f>
        <v>122.71</v>
      </c>
      <c r="W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</row>
    <row r="661" spans="1:25" x14ac:dyDescent="0.2">
      <c r="A661" s="79">
        <f t="shared" si="20"/>
        <v>42628</v>
      </c>
      <c r="B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8">
        <f>VLOOKUP($A661+ROUND((COLUMN()-2)/24,5),АТС!$A$41:$F$736,4)+VLOOKUP($A661+ROUND((COLUMN()-2)/24,5),'Расчет сбытовых надбавок'!$B$1537:'Расчет сбытовых надбавок'!$G$2280,4)</f>
        <v>19.809999999999999</v>
      </c>
      <c r="D661" s="98">
        <f>VLOOKUP($A661+ROUND((COLUMN()-2)/24,5),АТС!$A$41:$F$736,4)+VLOOKUP($A661+ROUND((COLUMN()-2)/24,5),'Расчет сбытовых надбавок'!$B$1537:'Расчет сбытовых надбавок'!$G$2280,4)</f>
        <v>93.37</v>
      </c>
      <c r="E661" s="98">
        <f>VLOOKUP($A661+ROUND((COLUMN()-2)/24,5),АТС!$A$41:$F$736,4)+VLOOKUP($A661+ROUND((COLUMN()-2)/24,5),'Расчет сбытовых надбавок'!$B$1537:'Расчет сбытовых надбавок'!$G$2280,4)</f>
        <v>99.65</v>
      </c>
      <c r="F661" s="98">
        <f>VLOOKUP($A661+ROUND((COLUMN()-2)/24,5),АТС!$A$41:$F$736,4)+VLOOKUP($A661+ROUND((COLUMN()-2)/24,5),'Расчет сбытовых надбавок'!$B$1537:'Расчет сбытовых надбавок'!$G$2280,4)</f>
        <v>96.53</v>
      </c>
      <c r="G661" s="98">
        <f>VLOOKUP($A661+ROUND((COLUMN()-2)/24,5),АТС!$A$41:$F$736,4)+VLOOKUP($A661+ROUND((COLUMN()-2)/24,5),'Расчет сбытовых надбавок'!$B$1537:'Расчет сбытовых надбавок'!$G$2280,4)</f>
        <v>255.83999999999997</v>
      </c>
      <c r="H661" s="98">
        <f>VLOOKUP($A661+ROUND((COLUMN()-2)/24,5),АТС!$A$41:$F$736,4)+VLOOKUP($A661+ROUND((COLUMN()-2)/24,5),'Расчет сбытовых надбавок'!$B$1537:'Расчет сбытовых надбавок'!$G$2280,4)</f>
        <v>34.51</v>
      </c>
      <c r="I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J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K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L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M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O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T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</row>
    <row r="662" spans="1:25" x14ac:dyDescent="0.2">
      <c r="A662" s="79">
        <f t="shared" si="20"/>
        <v>42629</v>
      </c>
      <c r="B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E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F662" s="98">
        <f>VLOOKUP($A662+ROUND((COLUMN()-2)/24,5),АТС!$A$41:$F$736,4)+VLOOKUP($A662+ROUND((COLUMN()-2)/24,5),'Расчет сбытовых надбавок'!$B$1537:'Расчет сбытовых надбавок'!$G$2280,4)</f>
        <v>21.81</v>
      </c>
      <c r="G662" s="98">
        <f>VLOOKUP($A662+ROUND((COLUMN()-2)/24,5),АТС!$A$41:$F$736,4)+VLOOKUP($A662+ROUND((COLUMN()-2)/24,5),'Расчет сбытовых надбавок'!$B$1537:'Расчет сбытовых надбавок'!$G$2280,4)</f>
        <v>44.67</v>
      </c>
      <c r="H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I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J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K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M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P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W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8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9">
        <f t="shared" si="20"/>
        <v>42630</v>
      </c>
      <c r="B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H663" s="98">
        <f>VLOOKUP($A663+ROUND((COLUMN()-2)/24,5),АТС!$A$41:$F$736,4)+VLOOKUP($A663+ROUND((COLUMN()-2)/24,5),'Расчет сбытовых надбавок'!$B$1537:'Расчет сбытовых надбавок'!$G$2280,4)</f>
        <v>57.92</v>
      </c>
      <c r="I663" s="98">
        <f>VLOOKUP($A663+ROUND((COLUMN()-2)/24,5),АТС!$A$41:$F$736,4)+VLOOKUP($A663+ROUND((COLUMN()-2)/24,5),'Расчет сбытовых надбавок'!$B$1537:'Расчет сбытовых надбавок'!$G$2280,4)</f>
        <v>13.700000000000001</v>
      </c>
      <c r="J663" s="98">
        <f>VLOOKUP($A663+ROUND((COLUMN()-2)/24,5),АТС!$A$41:$F$736,4)+VLOOKUP($A663+ROUND((COLUMN()-2)/24,5),'Расчет сбытовых надбавок'!$B$1537:'Расчет сбытовых надбавок'!$G$2280,4)</f>
        <v>69.03</v>
      </c>
      <c r="K663" s="98">
        <f>VLOOKUP($A663+ROUND((COLUMN()-2)/24,5),АТС!$A$41:$F$736,4)+VLOOKUP($A663+ROUND((COLUMN()-2)/24,5),'Расчет сбытовых надбавок'!$B$1537:'Расчет сбытовых надбавок'!$G$2280,4)</f>
        <v>8.16</v>
      </c>
      <c r="L663" s="98">
        <f>VLOOKUP($A663+ROUND((COLUMN()-2)/24,5),АТС!$A$41:$F$736,4)+VLOOKUP($A663+ROUND((COLUMN()-2)/24,5),'Расчет сбытовых надбавок'!$B$1537:'Расчет сбытовых надбавок'!$G$2280,4)</f>
        <v>8.48</v>
      </c>
      <c r="M663" s="98">
        <f>VLOOKUP($A663+ROUND((COLUMN()-2)/24,5),АТС!$A$41:$F$736,4)+VLOOKUP($A663+ROUND((COLUMN()-2)/24,5),'Расчет сбытовых надбавок'!$B$1537:'Расчет сбытовых надбавок'!$G$2280,4)</f>
        <v>4.3500000000000005</v>
      </c>
      <c r="N663" s="98">
        <f>VLOOKUP($A663+ROUND((COLUMN()-2)/24,5),АТС!$A$41:$F$736,4)+VLOOKUP($A663+ROUND((COLUMN()-2)/24,5),'Расчет сбытовых надбавок'!$B$1537:'Расчет сбытовых надбавок'!$G$2280,4)</f>
        <v>4.7299999999999995</v>
      </c>
      <c r="O663" s="98">
        <f>VLOOKUP($A663+ROUND((COLUMN()-2)/24,5),АТС!$A$41:$F$736,4)+VLOOKUP($A663+ROUND((COLUMN()-2)/24,5),'Расчет сбытовых надбавок'!$B$1537:'Расчет сбытовых надбавок'!$G$2280,4)</f>
        <v>0.04</v>
      </c>
      <c r="P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R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8">
        <f>VLOOKUP($A663+ROUND((COLUMN()-2)/24,5),АТС!$A$41:$F$736,4)+VLOOKUP($A663+ROUND((COLUMN()-2)/24,5),'Расчет сбытовых надбавок'!$B$1537:'Расчет сбытовых надбавок'!$G$2280,4)</f>
        <v>42.379999999999995</v>
      </c>
      <c r="T663" s="98">
        <f>VLOOKUP($A663+ROUND((COLUMN()-2)/24,5),АТС!$A$41:$F$736,4)+VLOOKUP($A663+ROUND((COLUMN()-2)/24,5),'Расчет сбытовых надбавок'!$B$1537:'Расчет сбытовых надбавок'!$G$2280,4)</f>
        <v>44.29</v>
      </c>
      <c r="U663" s="98">
        <f>VLOOKUP($A663+ROUND((COLUMN()-2)/24,5),АТС!$A$41:$F$736,4)+VLOOKUP($A663+ROUND((COLUMN()-2)/24,5),'Расчет сбытовых надбавок'!$B$1537:'Расчет сбытовых надбавок'!$G$2280,4)</f>
        <v>33.78</v>
      </c>
      <c r="V663" s="98">
        <f>VLOOKUP($A663+ROUND((COLUMN()-2)/24,5),АТС!$A$41:$F$736,4)+VLOOKUP($A663+ROUND((COLUMN()-2)/24,5),'Расчет сбытовых надбавок'!$B$1537:'Расчет сбытовых надбавок'!$G$2280,4)</f>
        <v>157.27000000000001</v>
      </c>
      <c r="W663" s="98">
        <f>VLOOKUP($A663+ROUND((COLUMN()-2)/24,5),АТС!$A$41:$F$736,4)+VLOOKUP($A663+ROUND((COLUMN()-2)/24,5),'Расчет сбытовых надбавок'!$B$1537:'Расчет сбытовых надбавок'!$G$2280,4)</f>
        <v>40.92</v>
      </c>
      <c r="X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8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9">
        <f t="shared" si="20"/>
        <v>42631</v>
      </c>
      <c r="B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8">
        <f>VLOOKUP($A664+ROUND((COLUMN()-2)/24,5),АТС!$A$41:$F$736,4)+VLOOKUP($A664+ROUND((COLUMN()-2)/24,5),'Расчет сбытовых надбавок'!$B$1537:'Расчет сбытовых надбавок'!$G$2280,4)</f>
        <v>1.03</v>
      </c>
      <c r="E664" s="98">
        <f>VLOOKUP($A664+ROUND((COLUMN()-2)/24,5),АТС!$A$41:$F$736,4)+VLOOKUP($A664+ROUND((COLUMN()-2)/24,5),'Расчет сбытовых надбавок'!$B$1537:'Расчет сбытовых надбавок'!$G$2280,4)</f>
        <v>48.4</v>
      </c>
      <c r="F664" s="98">
        <f>VLOOKUP($A664+ROUND((COLUMN()-2)/24,5),АТС!$A$41:$F$736,4)+VLOOKUP($A664+ROUND((COLUMN()-2)/24,5),'Расчет сбытовых надбавок'!$B$1537:'Расчет сбытовых надбавок'!$G$2280,4)</f>
        <v>65.13000000000001</v>
      </c>
      <c r="G664" s="98">
        <f>VLOOKUP($A664+ROUND((COLUMN()-2)/24,5),АТС!$A$41:$F$736,4)+VLOOKUP($A664+ROUND((COLUMN()-2)/24,5),'Расчет сбытовых надбавок'!$B$1537:'Расчет сбытовых надбавок'!$G$2280,4)</f>
        <v>53.75</v>
      </c>
      <c r="H664" s="98">
        <f>VLOOKUP($A664+ROUND((COLUMN()-2)/24,5),АТС!$A$41:$F$736,4)+VLOOKUP($A664+ROUND((COLUMN()-2)/24,5),'Расчет сбытовых надбавок'!$B$1537:'Расчет сбытовых надбавок'!$G$2280,4)</f>
        <v>70.12</v>
      </c>
      <c r="I664" s="98">
        <f>VLOOKUP($A664+ROUND((COLUMN()-2)/24,5),АТС!$A$41:$F$736,4)+VLOOKUP($A664+ROUND((COLUMN()-2)/24,5),'Расчет сбытовых надбавок'!$B$1537:'Расчет сбытовых надбавок'!$G$2280,4)</f>
        <v>48.269999999999996</v>
      </c>
      <c r="J664" s="98">
        <f>VLOOKUP($A664+ROUND((COLUMN()-2)/24,5),АТС!$A$41:$F$736,4)+VLOOKUP($A664+ROUND((COLUMN()-2)/24,5),'Расчет сбытовых надбавок'!$B$1537:'Расчет сбытовых надбавок'!$G$2280,4)</f>
        <v>77.279999999999987</v>
      </c>
      <c r="K664" s="98">
        <f>VLOOKUP($A664+ROUND((COLUMN()-2)/24,5),АТС!$A$41:$F$736,4)+VLOOKUP($A664+ROUND((COLUMN()-2)/24,5),'Расчет сбытовых надбавок'!$B$1537:'Расчет сбытовых надбавок'!$G$2280,4)</f>
        <v>3.09</v>
      </c>
      <c r="L664" s="98">
        <f>VLOOKUP($A664+ROUND((COLUMN()-2)/24,5),АТС!$A$41:$F$736,4)+VLOOKUP($A664+ROUND((COLUMN()-2)/24,5),'Расчет сбытовых надбавок'!$B$1537:'Расчет сбытовых надбавок'!$G$2280,4)</f>
        <v>0.01</v>
      </c>
      <c r="M664" s="98">
        <f>VLOOKUP($A664+ROUND((COLUMN()-2)/24,5),АТС!$A$41:$F$736,4)+VLOOKUP($A664+ROUND((COLUMN()-2)/24,5),'Расчет сбытовых надбавок'!$B$1537:'Расчет сбытовых надбавок'!$G$2280,4)</f>
        <v>0.48</v>
      </c>
      <c r="N664" s="98">
        <f>VLOOKUP($A664+ROUND((COLUMN()-2)/24,5),АТС!$A$41:$F$736,4)+VLOOKUP($A664+ROUND((COLUMN()-2)/24,5),'Расчет сбытовых надбавок'!$B$1537:'Расчет сбытовых надбавок'!$G$2280,4)</f>
        <v>5.82</v>
      </c>
      <c r="O664" s="98">
        <f>VLOOKUP($A664+ROUND((COLUMN()-2)/24,5),АТС!$A$41:$F$736,4)+VLOOKUP($A664+ROUND((COLUMN()-2)/24,5),'Расчет сбытовых надбавок'!$B$1537:'Расчет сбытовых надбавок'!$G$2280,4)</f>
        <v>3.05</v>
      </c>
      <c r="P664" s="98">
        <f>VLOOKUP($A664+ROUND((COLUMN()-2)/24,5),АТС!$A$41:$F$736,4)+VLOOKUP($A664+ROUND((COLUMN()-2)/24,5),'Расчет сбытовых надбавок'!$B$1537:'Расчет сбытовых надбавок'!$G$2280,4)</f>
        <v>0.18</v>
      </c>
      <c r="Q664" s="98">
        <f>VLOOKUP($A664+ROUND((COLUMN()-2)/24,5),АТС!$A$41:$F$736,4)+VLOOKUP($A664+ROUND((COLUMN()-2)/24,5),'Расчет сбытовых надбавок'!$B$1537:'Расчет сбытовых надбавок'!$G$2280,4)</f>
        <v>3.31</v>
      </c>
      <c r="R664" s="98">
        <f>VLOOKUP($A664+ROUND((COLUMN()-2)/24,5),АТС!$A$41:$F$736,4)+VLOOKUP($A664+ROUND((COLUMN()-2)/24,5),'Расчет сбытовых надбавок'!$B$1537:'Расчет сбытовых надбавок'!$G$2280,4)</f>
        <v>9.59</v>
      </c>
      <c r="S664" s="98">
        <f>VLOOKUP($A664+ROUND((COLUMN()-2)/24,5),АТС!$A$41:$F$736,4)+VLOOKUP($A664+ROUND((COLUMN()-2)/24,5),'Расчет сбытовых надбавок'!$B$1537:'Расчет сбытовых надбавок'!$G$2280,4)</f>
        <v>45.88</v>
      </c>
      <c r="T664" s="98">
        <f>VLOOKUP($A664+ROUND((COLUMN()-2)/24,5),АТС!$A$41:$F$736,4)+VLOOKUP($A664+ROUND((COLUMN()-2)/24,5),'Расчет сбытовых надбавок'!$B$1537:'Расчет сбытовых надбавок'!$G$2280,4)</f>
        <v>199.56</v>
      </c>
      <c r="U664" s="98">
        <f>VLOOKUP($A664+ROUND((COLUMN()-2)/24,5),АТС!$A$41:$F$736,4)+VLOOKUP($A664+ROUND((COLUMN()-2)/24,5),'Расчет сбытовых надбавок'!$B$1537:'Расчет сбытовых надбавок'!$G$2280,4)</f>
        <v>218.13</v>
      </c>
      <c r="V664" s="98">
        <f>VLOOKUP($A664+ROUND((COLUMN()-2)/24,5),АТС!$A$41:$F$736,4)+VLOOKUP($A664+ROUND((COLUMN()-2)/24,5),'Расчет сбытовых надбавок'!$B$1537:'Расчет сбытовых надбавок'!$G$2280,4)</f>
        <v>48.79</v>
      </c>
      <c r="W664" s="98">
        <f>VLOOKUP($A664+ROUND((COLUMN()-2)/24,5),АТС!$A$41:$F$736,4)+VLOOKUP($A664+ROUND((COLUMN()-2)/24,5),'Расчет сбытовых надбавок'!$B$1537:'Расчет сбытовых надбавок'!$G$2280,4)</f>
        <v>1.4500000000000002</v>
      </c>
      <c r="X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8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9">
        <f t="shared" si="20"/>
        <v>42632</v>
      </c>
      <c r="B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8">
        <f>VLOOKUP($A665+ROUND((COLUMN()-2)/24,5),АТС!$A$41:$F$736,4)+VLOOKUP($A665+ROUND((COLUMN()-2)/24,5),'Расчет сбытовых надбавок'!$B$1537:'Расчет сбытовых надбавок'!$G$2280,4)</f>
        <v>0.08</v>
      </c>
      <c r="D665" s="98">
        <f>VLOOKUP($A665+ROUND((COLUMN()-2)/24,5),АТС!$A$41:$F$736,4)+VLOOKUP($A665+ROUND((COLUMN()-2)/24,5),'Расчет сбытовых надбавок'!$B$1537:'Расчет сбытовых надбавок'!$G$2280,4)</f>
        <v>62.02</v>
      </c>
      <c r="E665" s="98">
        <f>VLOOKUP($A665+ROUND((COLUMN()-2)/24,5),АТС!$A$41:$F$736,4)+VLOOKUP($A665+ROUND((COLUMN()-2)/24,5),'Расчет сбытовых надбавок'!$B$1537:'Расчет сбытовых надбавок'!$G$2280,4)</f>
        <v>32.69</v>
      </c>
      <c r="F665" s="98">
        <f>VLOOKUP($A665+ROUND((COLUMN()-2)/24,5),АТС!$A$41:$F$736,4)+VLOOKUP($A665+ROUND((COLUMN()-2)/24,5),'Расчет сбытовых надбавок'!$B$1537:'Расчет сбытовых надбавок'!$G$2280,4)</f>
        <v>60.66</v>
      </c>
      <c r="G665" s="98">
        <f>VLOOKUP($A665+ROUND((COLUMN()-2)/24,5),АТС!$A$41:$F$736,4)+VLOOKUP($A665+ROUND((COLUMN()-2)/24,5),'Расчет сбытовых надбавок'!$B$1537:'Расчет сбытовых надбавок'!$G$2280,4)</f>
        <v>192.38</v>
      </c>
      <c r="H665" s="98">
        <f>VLOOKUP($A665+ROUND((COLUMN()-2)/24,5),АТС!$A$41:$F$736,4)+VLOOKUP($A665+ROUND((COLUMN()-2)/24,5),'Расчет сбытовых надбавок'!$B$1537:'Расчет сбытовых надбавок'!$G$2280,4)</f>
        <v>220.95999999999998</v>
      </c>
      <c r="I665" s="98">
        <f>VLOOKUP($A665+ROUND((COLUMN()-2)/24,5),АТС!$A$41:$F$736,4)+VLOOKUP($A665+ROUND((COLUMN()-2)/24,5),'Расчет сбытовых надбавок'!$B$1537:'Расчет сбытовых надбавок'!$G$2280,4)</f>
        <v>19.239999999999998</v>
      </c>
      <c r="J665" s="98">
        <f>VLOOKUP($A665+ROUND((COLUMN()-2)/24,5),АТС!$A$41:$F$736,4)+VLOOKUP($A665+ROUND((COLUMN()-2)/24,5),'Расчет сбытовых надбавок'!$B$1537:'Расчет сбытовых надбавок'!$G$2280,4)</f>
        <v>50.01</v>
      </c>
      <c r="K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L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O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8">
        <f>VLOOKUP($A665+ROUND((COLUMN()-2)/24,5),АТС!$A$41:$F$736,4)+VLOOKUP($A665+ROUND((COLUMN()-2)/24,5),'Расчет сбытовых надбавок'!$B$1537:'Расчет сбытовых надбавок'!$G$2280,4)</f>
        <v>14.09</v>
      </c>
      <c r="R665" s="98">
        <f>VLOOKUP($A665+ROUND((COLUMN()-2)/24,5),АТС!$A$41:$F$736,4)+VLOOKUP($A665+ROUND((COLUMN()-2)/24,5),'Расчет сбытовых надбавок'!$B$1537:'Расчет сбытовых надбавок'!$G$2280,4)</f>
        <v>14.879999999999999</v>
      </c>
      <c r="S665" s="98">
        <f>VLOOKUP($A665+ROUND((COLUMN()-2)/24,5),АТС!$A$41:$F$736,4)+VLOOKUP($A665+ROUND((COLUMN()-2)/24,5),'Расчет сбытовых надбавок'!$B$1537:'Расчет сбытовых надбавок'!$G$2280,4)</f>
        <v>90.39</v>
      </c>
      <c r="T665" s="98">
        <f>VLOOKUP($A665+ROUND((COLUMN()-2)/24,5),АТС!$A$41:$F$736,4)+VLOOKUP($A665+ROUND((COLUMN()-2)/24,5),'Расчет сбытовых надбавок'!$B$1537:'Расчет сбытовых надбавок'!$G$2280,4)</f>
        <v>180</v>
      </c>
      <c r="U665" s="98">
        <f>VLOOKUP($A665+ROUND((COLUMN()-2)/24,5),АТС!$A$41:$F$736,4)+VLOOKUP($A665+ROUND((COLUMN()-2)/24,5),'Расчет сбытовых надбавок'!$B$1537:'Расчет сбытовых надбавок'!$G$2280,4)</f>
        <v>166.62</v>
      </c>
      <c r="V665" s="98">
        <f>VLOOKUP($A665+ROUND((COLUMN()-2)/24,5),АТС!$A$41:$F$736,4)+VLOOKUP($A665+ROUND((COLUMN()-2)/24,5),'Расчет сбытовых надбавок'!$B$1537:'Расчет сбытовых надбавок'!$G$2280,4)</f>
        <v>62.11</v>
      </c>
      <c r="W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8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9">
        <f t="shared" si="20"/>
        <v>42633</v>
      </c>
      <c r="B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  <c r="E666" s="98">
        <f>VLOOKUP($A666+ROUND((COLUMN()-2)/24,5),АТС!$A$41:$F$736,4)+VLOOKUP($A666+ROUND((COLUMN()-2)/24,5),'Расчет сбытовых надбавок'!$B$1537:'Расчет сбытовых надбавок'!$G$2280,4)</f>
        <v>9.9999999999999992E-2</v>
      </c>
      <c r="F666" s="98">
        <f>VLOOKUP($A666+ROUND((COLUMN()-2)/24,5),АТС!$A$41:$F$736,4)+VLOOKUP($A666+ROUND((COLUMN()-2)/24,5),'Расчет сбытовых надбавок'!$B$1537:'Расчет сбытовых надбавок'!$G$2280,4)</f>
        <v>46.52</v>
      </c>
      <c r="G666" s="98">
        <f>VLOOKUP($A666+ROUND((COLUMN()-2)/24,5),АТС!$A$41:$F$736,4)+VLOOKUP($A666+ROUND((COLUMN()-2)/24,5),'Расчет сбытовых надбавок'!$B$1537:'Расчет сбытовых надбавок'!$G$2280,4)</f>
        <v>212.05</v>
      </c>
      <c r="H666" s="98">
        <f>VLOOKUP($A666+ROUND((COLUMN()-2)/24,5),АТС!$A$41:$F$736,4)+VLOOKUP($A666+ROUND((COLUMN()-2)/24,5),'Расчет сбытовых надбавок'!$B$1537:'Расчет сбытовых надбавок'!$G$2280,4)</f>
        <v>97.639999999999986</v>
      </c>
      <c r="I666" s="98">
        <f>VLOOKUP($A666+ROUND((COLUMN()-2)/24,5),АТС!$A$41:$F$736,4)+VLOOKUP($A666+ROUND((COLUMN()-2)/24,5),'Расчет сбытовых надбавок'!$B$1537:'Расчет сбытовых надбавок'!$G$2280,4)</f>
        <v>27.39</v>
      </c>
      <c r="J666" s="98">
        <f>VLOOKUP($A666+ROUND((COLUMN()-2)/24,5),АТС!$A$41:$F$736,4)+VLOOKUP($A666+ROUND((COLUMN()-2)/24,5),'Расчет сбытовых надбавок'!$B$1537:'Расчет сбытовых надбавок'!$G$2280,4)</f>
        <v>75.190000000000012</v>
      </c>
      <c r="K666" s="98">
        <f>VLOOKUP($A666+ROUND((COLUMN()-2)/24,5),АТС!$A$41:$F$736,4)+VLOOKUP($A666+ROUND((COLUMN()-2)/24,5),'Расчет сбытовых надбавок'!$B$1537:'Расчет сбытовых надбавок'!$G$2280,4)</f>
        <v>140.37</v>
      </c>
      <c r="L666" s="98">
        <f>VLOOKUP($A666+ROUND((COLUMN()-2)/24,5),АТС!$A$41:$F$736,4)+VLOOKUP($A666+ROUND((COLUMN()-2)/24,5),'Расчет сбытовых надбавок'!$B$1537:'Расчет сбытовых надбавок'!$G$2280,4)</f>
        <v>189.88</v>
      </c>
      <c r="M666" s="98">
        <f>VLOOKUP($A666+ROUND((COLUMN()-2)/24,5),АТС!$A$41:$F$736,4)+VLOOKUP($A666+ROUND((COLUMN()-2)/24,5),'Расчет сбытовых надбавок'!$B$1537:'Расчет сбытовых надбавок'!$G$2280,4)</f>
        <v>146.23000000000002</v>
      </c>
      <c r="N666" s="98">
        <f>VLOOKUP($A666+ROUND((COLUMN()-2)/24,5),АТС!$A$41:$F$736,4)+VLOOKUP($A666+ROUND((COLUMN()-2)/24,5),'Расчет сбытовых надбавок'!$B$1537:'Расчет сбытовых надбавок'!$G$2280,4)</f>
        <v>154.76</v>
      </c>
      <c r="O666" s="98">
        <f>VLOOKUP($A666+ROUND((COLUMN()-2)/24,5),АТС!$A$41:$F$736,4)+VLOOKUP($A666+ROUND((COLUMN()-2)/24,5),'Расчет сбытовых надбавок'!$B$1537:'Расчет сбытовых надбавок'!$G$2280,4)</f>
        <v>170.07</v>
      </c>
      <c r="P666" s="98">
        <f>VLOOKUP($A666+ROUND((COLUMN()-2)/24,5),АТС!$A$41:$F$736,4)+VLOOKUP($A666+ROUND((COLUMN()-2)/24,5),'Расчет сбытовых надбавок'!$B$1537:'Расчет сбытовых надбавок'!$G$2280,4)</f>
        <v>168.28</v>
      </c>
      <c r="Q666" s="98">
        <f>VLOOKUP($A666+ROUND((COLUMN()-2)/24,5),АТС!$A$41:$F$736,4)+VLOOKUP($A666+ROUND((COLUMN()-2)/24,5),'Расчет сбытовых надбавок'!$B$1537:'Расчет сбытовых надбавок'!$G$2280,4)</f>
        <v>170.06</v>
      </c>
      <c r="R666" s="98">
        <f>VLOOKUP($A666+ROUND((COLUMN()-2)/24,5),АТС!$A$41:$F$736,4)+VLOOKUP($A666+ROUND((COLUMN()-2)/24,5),'Расчет сбытовых надбавок'!$B$1537:'Расчет сбытовых надбавок'!$G$2280,4)</f>
        <v>130.16</v>
      </c>
      <c r="S666" s="98">
        <f>VLOOKUP($A666+ROUND((COLUMN()-2)/24,5),АТС!$A$41:$F$736,4)+VLOOKUP($A666+ROUND((COLUMN()-2)/24,5),'Расчет сбытовых надбавок'!$B$1537:'Расчет сбытовых надбавок'!$G$2280,4)</f>
        <v>116.72</v>
      </c>
      <c r="T666" s="98">
        <f>VLOOKUP($A666+ROUND((COLUMN()-2)/24,5),АТС!$A$41:$F$736,4)+VLOOKUP($A666+ROUND((COLUMN()-2)/24,5),'Расчет сбытовых надбавок'!$B$1537:'Расчет сбытовых надбавок'!$G$2280,4)</f>
        <v>325.91999999999996</v>
      </c>
      <c r="U666" s="98">
        <f>VLOOKUP($A666+ROUND((COLUMN()-2)/24,5),АТС!$A$41:$F$736,4)+VLOOKUP($A666+ROUND((COLUMN()-2)/24,5),'Расчет сбытовых надбавок'!$B$1537:'Расчет сбытовых надбавок'!$G$2280,4)</f>
        <v>289.53999999999996</v>
      </c>
      <c r="V666" s="98">
        <f>VLOOKUP($A666+ROUND((COLUMN()-2)/24,5),АТС!$A$41:$F$736,4)+VLOOKUP($A666+ROUND((COLUMN()-2)/24,5),'Расчет сбытовых надбавок'!$B$1537:'Расчет сбытовых надбавок'!$G$2280,4)</f>
        <v>77.47</v>
      </c>
      <c r="W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</row>
    <row r="667" spans="1:25" x14ac:dyDescent="0.2">
      <c r="A667" s="79">
        <f t="shared" si="20"/>
        <v>42634</v>
      </c>
      <c r="B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D667" s="98">
        <f>VLOOKUP($A667+ROUND((COLUMN()-2)/24,5),АТС!$A$41:$F$736,4)+VLOOKUP($A667+ROUND((COLUMN()-2)/24,5),'Расчет сбытовых надбавок'!$B$1537:'Расчет сбытовых надбавок'!$G$2280,4)</f>
        <v>87.5</v>
      </c>
      <c r="E667" s="98">
        <f>VLOOKUP($A667+ROUND((COLUMN()-2)/24,5),АТС!$A$41:$F$736,4)+VLOOKUP($A667+ROUND((COLUMN()-2)/24,5),'Расчет сбытовых надбавок'!$B$1537:'Расчет сбытовых надбавок'!$G$2280,4)</f>
        <v>82.69</v>
      </c>
      <c r="F667" s="98">
        <f>VLOOKUP($A667+ROUND((COLUMN()-2)/24,5),АТС!$A$41:$F$736,4)+VLOOKUP($A667+ROUND((COLUMN()-2)/24,5),'Расчет сбытовых надбавок'!$B$1537:'Расчет сбытовых надбавок'!$G$2280,4)</f>
        <v>32.56</v>
      </c>
      <c r="G667" s="98">
        <f>VLOOKUP($A667+ROUND((COLUMN()-2)/24,5),АТС!$A$41:$F$736,4)+VLOOKUP($A667+ROUND((COLUMN()-2)/24,5),'Расчет сбытовых надбавок'!$B$1537:'Расчет сбытовых надбавок'!$G$2280,4)</f>
        <v>226.97</v>
      </c>
      <c r="H667" s="98">
        <f>VLOOKUP($A667+ROUND((COLUMN()-2)/24,5),АТС!$A$41:$F$736,4)+VLOOKUP($A667+ROUND((COLUMN()-2)/24,5),'Расчет сбытовых надбавок'!$B$1537:'Расчет сбытовых надбавок'!$G$2280,4)</f>
        <v>71.36</v>
      </c>
      <c r="I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J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K667" s="98">
        <f>VLOOKUP($A667+ROUND((COLUMN()-2)/24,5),АТС!$A$41:$F$736,4)+VLOOKUP($A667+ROUND((COLUMN()-2)/24,5),'Расчет сбытовых надбавок'!$B$1537:'Расчет сбытовых надбавок'!$G$2280,4)</f>
        <v>35.33</v>
      </c>
      <c r="L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M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O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S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8">
        <f>VLOOKUP($A667+ROUND((COLUMN()-2)/24,5),АТС!$A$41:$F$736,4)+VLOOKUP($A667+ROUND((COLUMN()-2)/24,5),'Расчет сбытовых надбавок'!$B$1537:'Расчет сбытовых надбавок'!$G$2280,4)</f>
        <v>44.02</v>
      </c>
      <c r="U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8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9">
        <f t="shared" si="20"/>
        <v>42635</v>
      </c>
      <c r="B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8">
        <f>VLOOKUP($A668+ROUND((COLUMN()-2)/24,5),АТС!$A$41:$F$736,4)+VLOOKUP($A668+ROUND((COLUMN()-2)/24,5),'Расчет сбытовых надбавок'!$B$1537:'Расчет сбытовых надбавок'!$G$2280,4)</f>
        <v>31.45</v>
      </c>
      <c r="F668" s="98">
        <f>VLOOKUP($A668+ROUND((COLUMN()-2)/24,5),АТС!$A$41:$F$736,4)+VLOOKUP($A668+ROUND((COLUMN()-2)/24,5),'Расчет сбытовых надбавок'!$B$1537:'Расчет сбытовых надбавок'!$G$2280,4)</f>
        <v>20.419999999999998</v>
      </c>
      <c r="G668" s="98">
        <f>VLOOKUP($A668+ROUND((COLUMN()-2)/24,5),АТС!$A$41:$F$736,4)+VLOOKUP($A668+ROUND((COLUMN()-2)/24,5),'Расчет сбытовых надбавок'!$B$1537:'Расчет сбытовых надбавок'!$G$2280,4)</f>
        <v>171.2</v>
      </c>
      <c r="H668" s="98">
        <f>VLOOKUP($A668+ROUND((COLUMN()-2)/24,5),АТС!$A$41:$F$736,4)+VLOOKUP($A668+ROUND((COLUMN()-2)/24,5),'Расчет сбытовых надбавок'!$B$1537:'Расчет сбытовых надбавок'!$G$2280,4)</f>
        <v>115.36</v>
      </c>
      <c r="I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J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K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P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Q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R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S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T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8">
        <f>VLOOKUP($A668+ROUND((COLUMN()-2)/24,5),АТС!$A$41:$F$736,4)+VLOOKUP($A668+ROUND((COLUMN()-2)/24,5),'Расчет сбытовых надбавок'!$B$1537:'Расчет сбытовых надбавок'!$G$2280,4)</f>
        <v>2.4400000000000004</v>
      </c>
      <c r="V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</row>
    <row r="669" spans="1:25" x14ac:dyDescent="0.2">
      <c r="A669" s="79">
        <f t="shared" si="20"/>
        <v>42636</v>
      </c>
      <c r="B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8">
        <f>VLOOKUP($A669+ROUND((COLUMN()-2)/24,5),АТС!$A$41:$F$736,4)+VLOOKUP($A669+ROUND((COLUMN()-2)/24,5),'Расчет сбытовых надбавок'!$B$1537:'Расчет сбытовых надбавок'!$G$2280,4)</f>
        <v>24.130000000000003</v>
      </c>
      <c r="D669" s="98">
        <f>VLOOKUP($A669+ROUND((COLUMN()-2)/24,5),АТС!$A$41:$F$736,4)+VLOOKUP($A669+ROUND((COLUMN()-2)/24,5),'Расчет сбытовых надбавок'!$B$1537:'Расчет сбытовых надбавок'!$G$2280,4)</f>
        <v>84.31</v>
      </c>
      <c r="E669" s="98">
        <f>VLOOKUP($A669+ROUND((COLUMN()-2)/24,5),АТС!$A$41:$F$736,4)+VLOOKUP($A669+ROUND((COLUMN()-2)/24,5),'Расчет сбытовых надбавок'!$B$1537:'Расчет сбытовых надбавок'!$G$2280,4)</f>
        <v>88.710000000000008</v>
      </c>
      <c r="F669" s="98">
        <f>VLOOKUP($A669+ROUND((COLUMN()-2)/24,5),АТС!$A$41:$F$736,4)+VLOOKUP($A669+ROUND((COLUMN()-2)/24,5),'Расчет сбытовых надбавок'!$B$1537:'Расчет сбытовых надбавок'!$G$2280,4)</f>
        <v>105.57</v>
      </c>
      <c r="G669" s="98">
        <f>VLOOKUP($A669+ROUND((COLUMN()-2)/24,5),АТС!$A$41:$F$736,4)+VLOOKUP($A669+ROUND((COLUMN()-2)/24,5),'Расчет сбытовых надбавок'!$B$1537:'Расчет сбытовых надбавок'!$G$2280,4)</f>
        <v>218.79</v>
      </c>
      <c r="H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I669" s="98">
        <f>VLOOKUP($A669+ROUND((COLUMN()-2)/24,5),АТС!$A$41:$F$736,4)+VLOOKUP($A669+ROUND((COLUMN()-2)/24,5),'Расчет сбытовых надбавок'!$B$1537:'Расчет сбытовых надбавок'!$G$2280,4)</f>
        <v>14.23</v>
      </c>
      <c r="J669" s="98">
        <f>VLOOKUP($A669+ROUND((COLUMN()-2)/24,5),АТС!$A$41:$F$736,4)+VLOOKUP($A669+ROUND((COLUMN()-2)/24,5),'Расчет сбытовых надбавок'!$B$1537:'Расчет сбытовых надбавок'!$G$2280,4)</f>
        <v>43.379999999999995</v>
      </c>
      <c r="K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O669" s="98">
        <f>VLOOKUP($A669+ROUND((COLUMN()-2)/24,5),АТС!$A$41:$F$736,4)+VLOOKUP($A669+ROUND((COLUMN()-2)/24,5),'Расчет сбытовых надбавок'!$B$1537:'Расчет сбытовых надбавок'!$G$2280,4)</f>
        <v>15.719999999999999</v>
      </c>
      <c r="P669" s="98">
        <f>VLOOKUP($A669+ROUND((COLUMN()-2)/24,5),АТС!$A$41:$F$736,4)+VLOOKUP($A669+ROUND((COLUMN()-2)/24,5),'Расчет сбытовых надбавок'!$B$1537:'Расчет сбытовых надбавок'!$G$2280,4)</f>
        <v>21.42</v>
      </c>
      <c r="Q669" s="98">
        <f>VLOOKUP($A669+ROUND((COLUMN()-2)/24,5),АТС!$A$41:$F$736,4)+VLOOKUP($A669+ROUND((COLUMN()-2)/24,5),'Расчет сбытовых надбавок'!$B$1537:'Расчет сбытовых надбавок'!$G$2280,4)</f>
        <v>22.2</v>
      </c>
      <c r="R669" s="98">
        <f>VLOOKUP($A669+ROUND((COLUMN()-2)/24,5),АТС!$A$41:$F$736,4)+VLOOKUP($A669+ROUND((COLUMN()-2)/24,5),'Расчет сбытовых надбавок'!$B$1537:'Расчет сбытовых надбавок'!$G$2280,4)</f>
        <v>5.6899999999999995</v>
      </c>
      <c r="S669" s="98">
        <f>VLOOKUP($A669+ROUND((COLUMN()-2)/24,5),АТС!$A$41:$F$736,4)+VLOOKUP($A669+ROUND((COLUMN()-2)/24,5),'Расчет сбытовых надбавок'!$B$1537:'Расчет сбытовых надбавок'!$G$2280,4)</f>
        <v>171.64</v>
      </c>
      <c r="T669" s="98">
        <f>VLOOKUP($A669+ROUND((COLUMN()-2)/24,5),АТС!$A$41:$F$736,4)+VLOOKUP($A669+ROUND((COLUMN()-2)/24,5),'Расчет сбытовых надбавок'!$B$1537:'Расчет сбытовых надбавок'!$G$2280,4)</f>
        <v>238.01</v>
      </c>
      <c r="U669" s="98">
        <f>VLOOKUP($A669+ROUND((COLUMN()-2)/24,5),АТС!$A$41:$F$736,4)+VLOOKUP($A669+ROUND((COLUMN()-2)/24,5),'Расчет сбытовых надбавок'!$B$1537:'Расчет сбытовых надбавок'!$G$2280,4)</f>
        <v>146.69</v>
      </c>
      <c r="V669" s="98">
        <f>VLOOKUP($A669+ROUND((COLUMN()-2)/24,5),АТС!$A$41:$F$736,4)+VLOOKUP($A669+ROUND((COLUMN()-2)/24,5),'Расчет сбытовых надбавок'!$B$1537:'Расчет сбытовых надбавок'!$G$2280,4)</f>
        <v>122.2</v>
      </c>
      <c r="W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Y669" s="98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9">
        <f t="shared" si="20"/>
        <v>42637</v>
      </c>
      <c r="B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G670" s="98">
        <f>VLOOKUP($A670+ROUND((COLUMN()-2)/24,5),АТС!$A$41:$F$736,4)+VLOOKUP($A670+ROUND((COLUMN()-2)/24,5),'Расчет сбытовых надбавок'!$B$1537:'Расчет сбытовых надбавок'!$G$2280,4)</f>
        <v>112.28</v>
      </c>
      <c r="H670" s="98">
        <f>VLOOKUP($A670+ROUND((COLUMN()-2)/24,5),АТС!$A$41:$F$736,4)+VLOOKUP($A670+ROUND((COLUMN()-2)/24,5),'Расчет сбытовых надбавок'!$B$1537:'Расчет сбытовых надбавок'!$G$2280,4)</f>
        <v>67.98</v>
      </c>
      <c r="I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J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K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M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Q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8">
        <f>VLOOKUP($A670+ROUND((COLUMN()-2)/24,5),АТС!$A$41:$F$736,4)+VLOOKUP($A670+ROUND((COLUMN()-2)/24,5),'Расчет сбытовых надбавок'!$B$1537:'Расчет сбытовых надбавок'!$G$2280,4)</f>
        <v>115.92</v>
      </c>
      <c r="U670" s="98">
        <f>VLOOKUP($A670+ROUND((COLUMN()-2)/24,5),АТС!$A$41:$F$736,4)+VLOOKUP($A670+ROUND((COLUMN()-2)/24,5),'Расчет сбытовых надбавок'!$B$1537:'Расчет сбытовых надбавок'!$G$2280,4)</f>
        <v>89.76</v>
      </c>
      <c r="V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8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9">
        <f t="shared" si="20"/>
        <v>42638</v>
      </c>
      <c r="B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8">
        <f>VLOOKUP($A671+ROUND((COLUMN()-2)/24,5),АТС!$A$41:$F$736,4)+VLOOKUP($A671+ROUND((COLUMN()-2)/24,5),'Расчет сбытовых надбавок'!$B$1537:'Расчет сбытовых надбавок'!$G$2280,4)</f>
        <v>17.73</v>
      </c>
      <c r="E671" s="98">
        <f>VLOOKUP($A671+ROUND((COLUMN()-2)/24,5),АТС!$A$41:$F$736,4)+VLOOKUP($A671+ROUND((COLUMN()-2)/24,5),'Расчет сбытовых надбавок'!$B$1537:'Расчет сбытовых надбавок'!$G$2280,4)</f>
        <v>26.3</v>
      </c>
      <c r="F671" s="98">
        <f>VLOOKUP($A671+ROUND((COLUMN()-2)/24,5),АТС!$A$41:$F$736,4)+VLOOKUP($A671+ROUND((COLUMN()-2)/24,5),'Расчет сбытовых надбавок'!$B$1537:'Расчет сбытовых надбавок'!$G$2280,4)</f>
        <v>23.160000000000004</v>
      </c>
      <c r="G671" s="98">
        <f>VLOOKUP($A671+ROUND((COLUMN()-2)/24,5),АТС!$A$41:$F$736,4)+VLOOKUP($A671+ROUND((COLUMN()-2)/24,5),'Расчет сбытовых надбавок'!$B$1537:'Расчет сбытовых надбавок'!$G$2280,4)</f>
        <v>14.29</v>
      </c>
      <c r="H671" s="98">
        <f>VLOOKUP($A671+ROUND((COLUMN()-2)/24,5),АТС!$A$41:$F$736,4)+VLOOKUP($A671+ROUND((COLUMN()-2)/24,5),'Расчет сбытовых надбавок'!$B$1537:'Расчет сбытовых надбавок'!$G$2280,4)</f>
        <v>108.34</v>
      </c>
      <c r="I671" s="98">
        <f>VLOOKUP($A671+ROUND((COLUMN()-2)/24,5),АТС!$A$41:$F$736,4)+VLOOKUP($A671+ROUND((COLUMN()-2)/24,5),'Расчет сбытовых надбавок'!$B$1537:'Расчет сбытовых надбавок'!$G$2280,4)</f>
        <v>40.53</v>
      </c>
      <c r="J671" s="98">
        <f>VLOOKUP($A671+ROUND((COLUMN()-2)/24,5),АТС!$A$41:$F$736,4)+VLOOKUP($A671+ROUND((COLUMN()-2)/24,5),'Расчет сбытовых надбавок'!$B$1537:'Расчет сбытовых надбавок'!$G$2280,4)</f>
        <v>25.08</v>
      </c>
      <c r="K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8">
        <f>VLOOKUP($A671+ROUND((COLUMN()-2)/24,5),АТС!$A$41:$F$736,4)+VLOOKUP($A671+ROUND((COLUMN()-2)/24,5),'Расчет сбытовых надбавок'!$B$1537:'Расчет сбытовых надбавок'!$G$2280,4)</f>
        <v>0.01</v>
      </c>
      <c r="Q671" s="98">
        <f>VLOOKUP($A671+ROUND((COLUMN()-2)/24,5),АТС!$A$41:$F$736,4)+VLOOKUP($A671+ROUND((COLUMN()-2)/24,5),'Расчет сбытовых надбавок'!$B$1537:'Расчет сбытовых надбавок'!$G$2280,4)</f>
        <v>0.01</v>
      </c>
      <c r="R671" s="98">
        <f>VLOOKUP($A671+ROUND((COLUMN()-2)/24,5),АТС!$A$41:$F$736,4)+VLOOKUP($A671+ROUND((COLUMN()-2)/24,5),'Расчет сбытовых надбавок'!$B$1537:'Расчет сбытовых надбавок'!$G$2280,4)</f>
        <v>0.01</v>
      </c>
      <c r="S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8">
        <f>VLOOKUP($A671+ROUND((COLUMN()-2)/24,5),АТС!$A$41:$F$736,4)+VLOOKUP($A671+ROUND((COLUMN()-2)/24,5),'Расчет сбытовых надбавок'!$B$1537:'Расчет сбытовых надбавок'!$G$2280,4)</f>
        <v>59.760000000000005</v>
      </c>
      <c r="U671" s="98">
        <f>VLOOKUP($A671+ROUND((COLUMN()-2)/24,5),АТС!$A$41:$F$736,4)+VLOOKUP($A671+ROUND((COLUMN()-2)/24,5),'Расчет сбытовых надбавок'!$B$1537:'Расчет сбытовых надбавок'!$G$2280,4)</f>
        <v>23.61</v>
      </c>
      <c r="V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8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9">
        <f t="shared" si="20"/>
        <v>42639</v>
      </c>
      <c r="B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8">
        <f>VLOOKUP($A672+ROUND((COLUMN()-2)/24,5),АТС!$A$41:$F$736,4)+VLOOKUP($A672+ROUND((COLUMN()-2)/24,5),'Расчет сбытовых надбавок'!$B$1537:'Расчет сбытовых надбавок'!$G$2280,4)</f>
        <v>11.2</v>
      </c>
      <c r="E672" s="98">
        <f>VLOOKUP($A672+ROUND((COLUMN()-2)/24,5),АТС!$A$41:$F$736,4)+VLOOKUP($A672+ROUND((COLUMN()-2)/24,5),'Расчет сбытовых надбавок'!$B$1537:'Расчет сбытовых надбавок'!$G$2280,4)</f>
        <v>34.659999999999997</v>
      </c>
      <c r="F672" s="98">
        <f>VLOOKUP($A672+ROUND((COLUMN()-2)/24,5),АТС!$A$41:$F$736,4)+VLOOKUP($A672+ROUND((COLUMN()-2)/24,5),'Расчет сбытовых надбавок'!$B$1537:'Расчет сбытовых надбавок'!$G$2280,4)</f>
        <v>56.27</v>
      </c>
      <c r="G672" s="98">
        <f>VLOOKUP($A672+ROUND((COLUMN()-2)/24,5),АТС!$A$41:$F$736,4)+VLOOKUP($A672+ROUND((COLUMN()-2)/24,5),'Расчет сбытовых надбавок'!$B$1537:'Расчет сбытовых надбавок'!$G$2280,4)</f>
        <v>103.26</v>
      </c>
      <c r="H672" s="98">
        <f>VLOOKUP($A672+ROUND((COLUMN()-2)/24,5),АТС!$A$41:$F$736,4)+VLOOKUP($A672+ROUND((COLUMN()-2)/24,5),'Расчет сбытовых надбавок'!$B$1537:'Расчет сбытовых надбавок'!$G$2280,4)</f>
        <v>1.44</v>
      </c>
      <c r="I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J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K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L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M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N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R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S672" s="98">
        <f>VLOOKUP($A672+ROUND((COLUMN()-2)/24,5),АТС!$A$41:$F$736,4)+VLOOKUP($A672+ROUND((COLUMN()-2)/24,5),'Расчет сбытовых надбавок'!$B$1537:'Расчет сбытовых надбавок'!$G$2280,4)</f>
        <v>0.09</v>
      </c>
      <c r="T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8">
        <f>VLOOKUP($A672+ROUND((COLUMN()-2)/24,5),АТС!$A$41:$F$736,4)+VLOOKUP($A672+ROUND((COLUMN()-2)/24,5),'Расчет сбытовых надбавок'!$B$1537:'Расчет сбытовых надбавок'!$G$2280,4)</f>
        <v>81.599999999999994</v>
      </c>
      <c r="V672" s="98">
        <f>VLOOKUP($A672+ROUND((COLUMN()-2)/24,5),АТС!$A$41:$F$736,4)+VLOOKUP($A672+ROUND((COLUMN()-2)/24,5),'Расчет сбытовых надбавок'!$B$1537:'Расчет сбытовых надбавок'!$G$2280,4)</f>
        <v>16.149999999999999</v>
      </c>
      <c r="W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Y672" s="98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9">
        <f t="shared" si="20"/>
        <v>42640</v>
      </c>
      <c r="B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C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8">
        <f>VLOOKUP($A673+ROUND((COLUMN()-2)/24,5),АТС!$A$41:$F$736,4)+VLOOKUP($A673+ROUND((COLUMN()-2)/24,5),'Расчет сбытовых надбавок'!$B$1537:'Расчет сбытовых надбавок'!$G$2280,4)</f>
        <v>10.68</v>
      </c>
      <c r="G673" s="98">
        <f>VLOOKUP($A673+ROUND((COLUMN()-2)/24,5),АТС!$A$41:$F$736,4)+VLOOKUP($A673+ROUND((COLUMN()-2)/24,5),'Расчет сбытовых надбавок'!$B$1537:'Расчет сбытовых надбавок'!$G$2280,4)</f>
        <v>305.07</v>
      </c>
      <c r="H673" s="98">
        <f>VLOOKUP($A673+ROUND((COLUMN()-2)/24,5),АТС!$A$41:$F$736,4)+VLOOKUP($A673+ROUND((COLUMN()-2)/24,5),'Расчет сбытовых надбавок'!$B$1537:'Расчет сбытовых надбавок'!$G$2280,4)</f>
        <v>165.73</v>
      </c>
      <c r="I673" s="98">
        <f>VLOOKUP($A673+ROUND((COLUMN()-2)/24,5),АТС!$A$41:$F$736,4)+VLOOKUP($A673+ROUND((COLUMN()-2)/24,5),'Расчет сбытовых надбавок'!$B$1537:'Расчет сбытовых надбавок'!$G$2280,4)</f>
        <v>49.6</v>
      </c>
      <c r="J673" s="98">
        <f>VLOOKUP($A673+ROUND((COLUMN()-2)/24,5),АТС!$A$41:$F$736,4)+VLOOKUP($A673+ROUND((COLUMN()-2)/24,5),'Расчет сбытовых надбавок'!$B$1537:'Расчет сбытовых надбавок'!$G$2280,4)</f>
        <v>52.739999999999995</v>
      </c>
      <c r="K673" s="98">
        <f>VLOOKUP($A673+ROUND((COLUMN()-2)/24,5),АТС!$A$41:$F$736,4)+VLOOKUP($A673+ROUND((COLUMN()-2)/24,5),'Расчет сбытовых надбавок'!$B$1537:'Расчет сбытовых надбавок'!$G$2280,4)</f>
        <v>29.65</v>
      </c>
      <c r="L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M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V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W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8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9">
        <f t="shared" si="20"/>
        <v>42641</v>
      </c>
      <c r="B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8">
        <f>VLOOKUP($A674+ROUND((COLUMN()-2)/24,5),АТС!$A$41:$F$736,4)+VLOOKUP($A674+ROUND((COLUMN()-2)/24,5),'Расчет сбытовых надбавок'!$B$1537:'Расчет сбытовых надбавок'!$G$2280,4)</f>
        <v>0.01</v>
      </c>
      <c r="D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8">
        <f>VLOOKUP($A674+ROUND((COLUMN()-2)/24,5),АТС!$A$41:$F$736,4)+VLOOKUP($A674+ROUND((COLUMN()-2)/24,5),'Расчет сбытовых надбавок'!$B$1537:'Расчет сбытовых надбавок'!$G$2280,4)</f>
        <v>4.3100000000000005</v>
      </c>
      <c r="G674" s="98">
        <f>VLOOKUP($A674+ROUND((COLUMN()-2)/24,5),АТС!$A$41:$F$736,4)+VLOOKUP($A674+ROUND((COLUMN()-2)/24,5),'Расчет сбытовых надбавок'!$B$1537:'Расчет сбытовых надбавок'!$G$2280,4)</f>
        <v>208.82</v>
      </c>
      <c r="H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I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J674" s="98">
        <f>VLOOKUP($A674+ROUND((COLUMN()-2)/24,5),АТС!$A$41:$F$736,4)+VLOOKUP($A674+ROUND((COLUMN()-2)/24,5),'Расчет сбытовых надбавок'!$B$1537:'Расчет сбытовых надбавок'!$G$2280,4)</f>
        <v>58.49</v>
      </c>
      <c r="K674" s="98">
        <f>VLOOKUP($A674+ROUND((COLUMN()-2)/24,5),АТС!$A$41:$F$736,4)+VLOOKUP($A674+ROUND((COLUMN()-2)/24,5),'Расчет сбытовых надбавок'!$B$1537:'Расчет сбытовых надбавок'!$G$2280,4)</f>
        <v>24.9</v>
      </c>
      <c r="L674" s="98">
        <f>VLOOKUP($A674+ROUND((COLUMN()-2)/24,5),АТС!$A$41:$F$736,4)+VLOOKUP($A674+ROUND((COLUMN()-2)/24,5),'Расчет сбытовых надбавок'!$B$1537:'Расчет сбытовых надбавок'!$G$2280,4)</f>
        <v>0.02</v>
      </c>
      <c r="M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U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8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9">
        <f t="shared" si="20"/>
        <v>42642</v>
      </c>
      <c r="B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D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8">
        <f>VLOOKUP($A675+ROUND((COLUMN()-2)/24,5),АТС!$A$41:$F$736,4)+VLOOKUP($A675+ROUND((COLUMN()-2)/24,5),'Расчет сбытовых надбавок'!$B$1537:'Расчет сбытовых надбавок'!$G$2280,4)</f>
        <v>40.11</v>
      </c>
      <c r="F675" s="98">
        <f>VLOOKUP($A675+ROUND((COLUMN()-2)/24,5),АТС!$A$41:$F$736,4)+VLOOKUP($A675+ROUND((COLUMN()-2)/24,5),'Расчет сбытовых надбавок'!$B$1537:'Расчет сбытовых надбавок'!$G$2280,4)</f>
        <v>9.9999999999999992E-2</v>
      </c>
      <c r="G675" s="98">
        <f>VLOOKUP($A675+ROUND((COLUMN()-2)/24,5),АТС!$A$41:$F$736,4)+VLOOKUP($A675+ROUND((COLUMN()-2)/24,5),'Расчет сбытовых надбавок'!$B$1537:'Расчет сбытовых надбавок'!$G$2280,4)</f>
        <v>107.52</v>
      </c>
      <c r="H675" s="98">
        <f>VLOOKUP($A675+ROUND((COLUMN()-2)/24,5),АТС!$A$41:$F$736,4)+VLOOKUP($A675+ROUND((COLUMN()-2)/24,5),'Расчет сбытовых надбавок'!$B$1537:'Расчет сбытовых надбавок'!$G$2280,4)</f>
        <v>368.99</v>
      </c>
      <c r="I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J675" s="98">
        <f>VLOOKUP($A675+ROUND((COLUMN()-2)/24,5),АТС!$A$41:$F$736,4)+VLOOKUP($A675+ROUND((COLUMN()-2)/24,5),'Расчет сбытовых надбавок'!$B$1537:'Расчет сбытовых надбавок'!$G$2280,4)</f>
        <v>9.9899999999999984</v>
      </c>
      <c r="K675" s="98">
        <f>VLOOKUP($A675+ROUND((COLUMN()-2)/24,5),АТС!$A$41:$F$736,4)+VLOOKUP($A675+ROUND((COLUMN()-2)/24,5),'Расчет сбытовых надбавок'!$B$1537:'Расчет сбытовых надбавок'!$G$2280,4)</f>
        <v>3.27</v>
      </c>
      <c r="L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Q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8">
        <f>VLOOKUP($A675+ROUND((COLUMN()-2)/24,5),АТС!$A$41:$F$736,4)+VLOOKUP($A675+ROUND((COLUMN()-2)/24,5),'Расчет сбытовых надбавок'!$B$1537:'Расчет сбытовых надбавок'!$G$2280,4)</f>
        <v>71.38</v>
      </c>
      <c r="U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8">
        <f>VLOOKUP($A675+ROUND((COLUMN()-2)/24,5),АТС!$A$41:$F$736,4)+VLOOKUP($A675+ROUND((COLUMN()-2)/24,5),'Расчет сбытовых надбавок'!$B$1537:'Расчет сбытовых надбавок'!$G$2280,4)</f>
        <v>0.29000000000000004</v>
      </c>
      <c r="W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8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9">
        <f t="shared" si="20"/>
        <v>42643</v>
      </c>
      <c r="B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8">
        <f>VLOOKUP($A676+ROUND((COLUMN()-2)/24,5),АТС!$A$41:$F$760,4)+VLOOKUP($A676+ROUND((COLUMN()-2)/24,5),'Расчет сбытовых надбавок'!$B$1537:'Расчет сбытовых надбавок'!$G$2280,4)</f>
        <v>0.01</v>
      </c>
      <c r="D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8">
        <f>VLOOKUP($A676+ROUND((COLUMN()-2)/24,5),АТС!$A$41:$F$760,4)+VLOOKUP($A676+ROUND((COLUMN()-2)/24,5),'Расчет сбытовых надбавок'!$B$1537:'Расчет сбытовых надбавок'!$G$2280,4)</f>
        <v>133.74</v>
      </c>
      <c r="H676" s="98">
        <f>VLOOKUP($A676+ROUND((COLUMN()-2)/24,5),АТС!$A$41:$F$760,4)+VLOOKUP($A676+ROUND((COLUMN()-2)/24,5),'Расчет сбытовых надбавок'!$B$1537:'Расчет сбытовых надбавок'!$G$2280,4)</f>
        <v>132.49</v>
      </c>
      <c r="I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J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8">
        <f>VLOOKUP($A676+ROUND((COLUMN()-2)/24,5),АТС!$A$41:$F$760,4)+VLOOKUP($A676+ROUND((COLUMN()-2)/24,5),'Расчет сбытовых надбавок'!$B$1537:'Расчет сбытовых надбавок'!$G$2280,4)</f>
        <v>0.01</v>
      </c>
      <c r="N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8">
        <f>VLOOKUP($A676+ROUND((COLUMN()-2)/24,5),АТС!$A$41:$F$760,4)+VLOOKUP($A676+ROUND((COLUMN()-2)/24,5),'Расчет сбытовых надбавок'!$B$1537:'Расчет сбытовых надбавок'!$G$2280,4)</f>
        <v>0.01</v>
      </c>
      <c r="Q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8">
        <f>VLOOKUP($A676+ROUND((COLUMN()-2)/24,5),АТС!$A$41:$F$760,4)+VLOOKUP($A676+ROUND((COLUMN()-2)/24,5),'Расчет сбытовых надбавок'!$B$1537:'Расчет сбытовых надбавок'!$G$2280,4)</f>
        <v>29.23</v>
      </c>
      <c r="U676" s="98">
        <f>VLOOKUP($A676+ROUND((COLUMN()-2)/24,5),АТС!$A$41:$F$760,4)+VLOOKUP($A676+ROUND((COLUMN()-2)/24,5),'Расчет сбытовых надбавок'!$B$1537:'Расчет сбытовых надбавок'!$G$2280,4)</f>
        <v>0.01</v>
      </c>
      <c r="V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8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8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hidden="1" x14ac:dyDescent="0.2">
      <c r="A677" s="79">
        <f t="shared" si="20"/>
        <v>42644</v>
      </c>
      <c r="B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C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D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E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F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G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H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I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J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K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L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M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N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O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P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Q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R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S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T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U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V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W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X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Y677" s="98" t="e">
        <f>VLOOKUP($A677+ROUND((COLUMN()-2)/24,5),АТС!$A$41:$F$760,4)+VLOOKUP($A677+ROUND((COLUMN()-2)/24,5),'Расчет сбытовых надбавок'!$B$1537:'Расчет сбытовых надбавок'!$G$2280,4)</f>
        <v>#REF!</v>
      </c>
    </row>
    <row r="678" spans="1:27" ht="12.75" customHeight="1" x14ac:dyDescent="0.25">
      <c r="A678" s="93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2"/>
    </row>
    <row r="679" spans="1:27" x14ac:dyDescent="0.25">
      <c r="A679" s="87" t="s">
        <v>151</v>
      </c>
      <c r="B679" s="78"/>
      <c r="C679" s="78"/>
      <c r="D679" s="78"/>
    </row>
    <row r="680" spans="1:27" ht="12.75" customHeight="1" x14ac:dyDescent="0.2">
      <c r="A680" s="167" t="s">
        <v>48</v>
      </c>
      <c r="B680" s="170" t="s">
        <v>153</v>
      </c>
      <c r="C680" s="171"/>
      <c r="D680" s="171"/>
      <c r="E680" s="171"/>
      <c r="F680" s="171"/>
      <c r="G680" s="171"/>
      <c r="H680" s="171"/>
      <c r="I680" s="171"/>
      <c r="J680" s="171"/>
      <c r="K680" s="171"/>
      <c r="L680" s="171"/>
      <c r="M680" s="171"/>
      <c r="N680" s="171"/>
      <c r="O680" s="171"/>
      <c r="P680" s="171"/>
      <c r="Q680" s="171"/>
      <c r="R680" s="171"/>
      <c r="S680" s="171"/>
      <c r="T680" s="171"/>
      <c r="U680" s="171"/>
      <c r="V680" s="171"/>
      <c r="W680" s="171"/>
      <c r="X680" s="171"/>
      <c r="Y680" s="172"/>
    </row>
    <row r="681" spans="1:27" ht="12.75" customHeight="1" x14ac:dyDescent="0.2">
      <c r="A681" s="168"/>
      <c r="B681" s="173"/>
      <c r="C681" s="174"/>
      <c r="D681" s="174"/>
      <c r="E681" s="174"/>
      <c r="F681" s="174"/>
      <c r="G681" s="174"/>
      <c r="H681" s="174"/>
      <c r="I681" s="174"/>
      <c r="J681" s="174"/>
      <c r="K681" s="174"/>
      <c r="L681" s="174"/>
      <c r="M681" s="174"/>
      <c r="N681" s="174"/>
      <c r="O681" s="174"/>
      <c r="P681" s="174"/>
      <c r="Q681" s="174"/>
      <c r="R681" s="174"/>
      <c r="S681" s="174"/>
      <c r="T681" s="174"/>
      <c r="U681" s="174"/>
      <c r="V681" s="174"/>
      <c r="W681" s="174"/>
      <c r="X681" s="174"/>
      <c r="Y681" s="175"/>
    </row>
    <row r="682" spans="1:27" s="111" customFormat="1" ht="12.75" customHeight="1" x14ac:dyDescent="0.2">
      <c r="A682" s="168"/>
      <c r="B682" s="208" t="s">
        <v>122</v>
      </c>
      <c r="C682" s="204" t="s">
        <v>123</v>
      </c>
      <c r="D682" s="204" t="s">
        <v>124</v>
      </c>
      <c r="E682" s="204" t="s">
        <v>125</v>
      </c>
      <c r="F682" s="204" t="s">
        <v>126</v>
      </c>
      <c r="G682" s="204" t="s">
        <v>127</v>
      </c>
      <c r="H682" s="204" t="s">
        <v>128</v>
      </c>
      <c r="I682" s="204" t="s">
        <v>129</v>
      </c>
      <c r="J682" s="204" t="s">
        <v>130</v>
      </c>
      <c r="K682" s="204" t="s">
        <v>131</v>
      </c>
      <c r="L682" s="204" t="s">
        <v>132</v>
      </c>
      <c r="M682" s="204" t="s">
        <v>133</v>
      </c>
      <c r="N682" s="206" t="s">
        <v>134</v>
      </c>
      <c r="O682" s="204" t="s">
        <v>135</v>
      </c>
      <c r="P682" s="204" t="s">
        <v>136</v>
      </c>
      <c r="Q682" s="204" t="s">
        <v>137</v>
      </c>
      <c r="R682" s="204" t="s">
        <v>138</v>
      </c>
      <c r="S682" s="204" t="s">
        <v>139</v>
      </c>
      <c r="T682" s="204" t="s">
        <v>140</v>
      </c>
      <c r="U682" s="204" t="s">
        <v>141</v>
      </c>
      <c r="V682" s="204" t="s">
        <v>142</v>
      </c>
      <c r="W682" s="204" t="s">
        <v>143</v>
      </c>
      <c r="X682" s="204" t="s">
        <v>144</v>
      </c>
      <c r="Y682" s="204" t="s">
        <v>145</v>
      </c>
    </row>
    <row r="683" spans="1:27" s="111" customFormat="1" ht="11.25" customHeight="1" x14ac:dyDescent="0.2">
      <c r="A683" s="169"/>
      <c r="B683" s="209"/>
      <c r="C683" s="205"/>
      <c r="D683" s="205"/>
      <c r="E683" s="205"/>
      <c r="F683" s="205"/>
      <c r="G683" s="205"/>
      <c r="H683" s="205"/>
      <c r="I683" s="205"/>
      <c r="J683" s="205"/>
      <c r="K683" s="205"/>
      <c r="L683" s="205"/>
      <c r="M683" s="205"/>
      <c r="N683" s="207"/>
      <c r="O683" s="205"/>
      <c r="P683" s="205"/>
      <c r="Q683" s="205"/>
      <c r="R683" s="205"/>
      <c r="S683" s="205"/>
      <c r="T683" s="205"/>
      <c r="U683" s="205"/>
      <c r="V683" s="205"/>
      <c r="W683" s="205"/>
      <c r="X683" s="205"/>
      <c r="Y683" s="205"/>
    </row>
    <row r="684" spans="1:27" ht="15.75" customHeight="1" x14ac:dyDescent="0.2">
      <c r="A684" s="79">
        <f>A647</f>
        <v>42614</v>
      </c>
      <c r="B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F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G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H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I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J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K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M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R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V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AA684" s="80"/>
    </row>
    <row r="685" spans="1:27" x14ac:dyDescent="0.2">
      <c r="A685" s="79">
        <f>A684+1</f>
        <v>42615</v>
      </c>
      <c r="B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8">
        <f>VLOOKUP($A685+ROUND((COLUMN()-2)/24,5),АТС!$A$41:$F$736,4)+VLOOKUP($A685+ROUND((COLUMN()-2)/24,5),'Расчет сбытовых надбавок'!$B$1537:'Расчет сбытовых надбавок'!$G$2280,5)</f>
        <v>8.93</v>
      </c>
      <c r="I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J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K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L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N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P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8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9">
        <f t="shared" ref="A686:A714" si="21">A685+1</f>
        <v>42616</v>
      </c>
      <c r="B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C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8">
        <f>VLOOKUP($A686+ROUND((COLUMN()-2)/24,5),АТС!$A$41:$F$736,4)+VLOOKUP($A686+ROUND((COLUMN()-2)/24,5),'Расчет сбытовых надбавок'!$B$1537:'Расчет сбытовых надбавок'!$G$2280,5)</f>
        <v>33.35</v>
      </c>
      <c r="H686" s="98">
        <f>VLOOKUP($A686+ROUND((COLUMN()-2)/24,5),АТС!$A$41:$F$736,4)+VLOOKUP($A686+ROUND((COLUMN()-2)/24,5),'Расчет сбытовых надбавок'!$B$1537:'Расчет сбытовых надбавок'!$G$2280,5)</f>
        <v>110.61</v>
      </c>
      <c r="I686" s="98">
        <f>VLOOKUP($A686+ROUND((COLUMN()-2)/24,5),АТС!$A$41:$F$736,4)+VLOOKUP($A686+ROUND((COLUMN()-2)/24,5),'Расчет сбытовых надбавок'!$B$1537:'Расчет сбытовых надбавок'!$G$2280,5)</f>
        <v>118.82000000000001</v>
      </c>
      <c r="J686" s="98">
        <f>VLOOKUP($A686+ROUND((COLUMN()-2)/24,5),АТС!$A$41:$F$736,4)+VLOOKUP($A686+ROUND((COLUMN()-2)/24,5),'Расчет сбытовых надбавок'!$B$1537:'Расчет сбытовых надбавок'!$G$2280,5)</f>
        <v>6.24</v>
      </c>
      <c r="K686" s="98">
        <f>VLOOKUP($A686+ROUND((COLUMN()-2)/24,5),АТС!$A$41:$F$736,4)+VLOOKUP($A686+ROUND((COLUMN()-2)/24,5),'Расчет сбытовых надбавок'!$B$1537:'Расчет сбытовых надбавок'!$G$2280,5)</f>
        <v>0.15000000000000002</v>
      </c>
      <c r="L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N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O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R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8">
        <f>VLOOKUP($A686+ROUND((COLUMN()-2)/24,5),АТС!$A$41:$F$736,4)+VLOOKUP($A686+ROUND((COLUMN()-2)/24,5),'Расчет сбытовых надбавок'!$B$1537:'Расчет сбытовых надбавок'!$G$2280,5)</f>
        <v>27.13</v>
      </c>
      <c r="W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X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8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9">
        <f t="shared" si="21"/>
        <v>42617</v>
      </c>
      <c r="B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H687" s="98">
        <f>VLOOKUP($A687+ROUND((COLUMN()-2)/24,5),АТС!$A$41:$F$736,4)+VLOOKUP($A687+ROUND((COLUMN()-2)/24,5),'Расчет сбытовых надбавок'!$B$1537:'Расчет сбытовых надбавок'!$G$2280,5)</f>
        <v>9.2600000000000016</v>
      </c>
      <c r="I687" s="98">
        <f>VLOOKUP($A687+ROUND((COLUMN()-2)/24,5),АТС!$A$41:$F$736,4)+VLOOKUP($A687+ROUND((COLUMN()-2)/24,5),'Расчет сбытовых надбавок'!$B$1537:'Расчет сбытовых надбавок'!$G$2280,5)</f>
        <v>3.3000000000000003</v>
      </c>
      <c r="J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K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M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N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Q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S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8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9">
        <f t="shared" si="21"/>
        <v>42618</v>
      </c>
      <c r="B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C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8">
        <f>VLOOKUP($A688+ROUND((COLUMN()-2)/24,5),АТС!$A$41:$F$736,4)+VLOOKUP($A688+ROUND((COLUMN()-2)/24,5),'Расчет сбытовых надбавок'!$B$1537:'Расчет сбытовых надбавок'!$G$2280,5)</f>
        <v>49.77</v>
      </c>
      <c r="H688" s="98">
        <f>VLOOKUP($A688+ROUND((COLUMN()-2)/24,5),АТС!$A$41:$F$736,4)+VLOOKUP($A688+ROUND((COLUMN()-2)/24,5),'Расчет сбытовых надбавок'!$B$1537:'Расчет сбытовых надбавок'!$G$2280,5)</f>
        <v>98.27</v>
      </c>
      <c r="I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J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M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S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8">
        <f>VLOOKUP($A688+ROUND((COLUMN()-2)/24,5),АТС!$A$41:$F$736,4)+VLOOKUP($A688+ROUND((COLUMN()-2)/24,5),'Расчет сбытовых надбавок'!$B$1537:'Расчет сбытовых надбавок'!$G$2280,5)</f>
        <v>56.059999999999995</v>
      </c>
      <c r="U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V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W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8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9">
        <f t="shared" si="21"/>
        <v>42619</v>
      </c>
      <c r="B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8">
        <f>VLOOKUP($A689+ROUND((COLUMN()-2)/24,5),АТС!$A$41:$F$736,4)+VLOOKUP($A689+ROUND((COLUMN()-2)/24,5),'Расчет сбытовых надбавок'!$B$1537:'Расчет сбытовых надбавок'!$G$2280,5)</f>
        <v>24.21</v>
      </c>
      <c r="G689" s="98">
        <f>VLOOKUP($A689+ROUND((COLUMN()-2)/24,5),АТС!$A$41:$F$736,4)+VLOOKUP($A689+ROUND((COLUMN()-2)/24,5),'Расчет сбытовых надбавок'!$B$1537:'Расчет сбытовых надбавок'!$G$2280,5)</f>
        <v>63.13</v>
      </c>
      <c r="H689" s="98">
        <f>VLOOKUP($A689+ROUND((COLUMN()-2)/24,5),АТС!$A$41:$F$736,4)+VLOOKUP($A689+ROUND((COLUMN()-2)/24,5),'Расчет сбытовых надбавок'!$B$1537:'Расчет сбытовых надбавок'!$G$2280,5)</f>
        <v>172.95999999999998</v>
      </c>
      <c r="I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J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K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L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T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8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9">
        <f t="shared" si="21"/>
        <v>42620</v>
      </c>
      <c r="B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8">
        <f>VLOOKUP($A690+ROUND((COLUMN()-2)/24,5),АТС!$A$41:$F$736,4)+VLOOKUP($A690+ROUND((COLUMN()-2)/24,5),'Расчет сбытовых надбавок'!$B$1537:'Расчет сбытовых надбавок'!$G$2280,5)</f>
        <v>13.18</v>
      </c>
      <c r="E690" s="98">
        <f>VLOOKUP($A690+ROUND((COLUMN()-2)/24,5),АТС!$A$41:$F$736,4)+VLOOKUP($A690+ROUND((COLUMN()-2)/24,5),'Расчет сбытовых надбавок'!$B$1537:'Расчет сбытовых надбавок'!$G$2280,5)</f>
        <v>36.89</v>
      </c>
      <c r="F690" s="98">
        <f>VLOOKUP($A690+ROUND((COLUMN()-2)/24,5),АТС!$A$41:$F$736,4)+VLOOKUP($A690+ROUND((COLUMN()-2)/24,5),'Расчет сбытовых надбавок'!$B$1537:'Расчет сбытовых надбавок'!$G$2280,5)</f>
        <v>74.800000000000011</v>
      </c>
      <c r="G690" s="98">
        <f>VLOOKUP($A690+ROUND((COLUMN()-2)/24,5),АТС!$A$41:$F$736,4)+VLOOKUP($A690+ROUND((COLUMN()-2)/24,5),'Расчет сбытовых надбавок'!$B$1537:'Расчет сбытовых надбавок'!$G$2280,5)</f>
        <v>58.37</v>
      </c>
      <c r="H690" s="98">
        <f>VLOOKUP($A690+ROUND((COLUMN()-2)/24,5),АТС!$A$41:$F$736,4)+VLOOKUP($A690+ROUND((COLUMN()-2)/24,5),'Расчет сбытовых надбавок'!$B$1537:'Расчет сбытовых надбавок'!$G$2280,5)</f>
        <v>95.48</v>
      </c>
      <c r="I690" s="98">
        <f>VLOOKUP($A690+ROUND((COLUMN()-2)/24,5),АТС!$A$41:$F$736,4)+VLOOKUP($A690+ROUND((COLUMN()-2)/24,5),'Расчет сбытовых надбавок'!$B$1537:'Расчет сбытовых надбавок'!$G$2280,5)</f>
        <v>0.01</v>
      </c>
      <c r="J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8">
        <f>VLOOKUP($A690+ROUND((COLUMN()-2)/24,5),АТС!$A$41:$F$736,4)+VLOOKUP($A690+ROUND((COLUMN()-2)/24,5),'Расчет сбытовых надбавок'!$B$1537:'Расчет сбытовых надбавок'!$G$2280,5)</f>
        <v>20.939999999999998</v>
      </c>
      <c r="Q690" s="98">
        <f>VLOOKUP($A690+ROUND((COLUMN()-2)/24,5),АТС!$A$41:$F$736,4)+VLOOKUP($A690+ROUND((COLUMN()-2)/24,5),'Расчет сбытовых надбавок'!$B$1537:'Расчет сбытовых надбавок'!$G$2280,5)</f>
        <v>8.9</v>
      </c>
      <c r="R690" s="98">
        <f>VLOOKUP($A690+ROUND((COLUMN()-2)/24,5),АТС!$A$41:$F$736,4)+VLOOKUP($A690+ROUND((COLUMN()-2)/24,5),'Расчет сбытовых надбавок'!$B$1537:'Расчет сбытовых надбавок'!$G$2280,5)</f>
        <v>17.28</v>
      </c>
      <c r="S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8">
        <f>VLOOKUP($A690+ROUND((COLUMN()-2)/24,5),АТС!$A$41:$F$736,4)+VLOOKUP($A690+ROUND((COLUMN()-2)/24,5),'Расчет сбытовых надбавок'!$B$1537:'Расчет сбытовых надбавок'!$G$2280,5)</f>
        <v>134.79000000000002</v>
      </c>
      <c r="U690" s="98">
        <f>VLOOKUP($A690+ROUND((COLUMN()-2)/24,5),АТС!$A$41:$F$736,4)+VLOOKUP($A690+ROUND((COLUMN()-2)/24,5),'Расчет сбытовых надбавок'!$B$1537:'Расчет сбытовых надбавок'!$G$2280,5)</f>
        <v>121.4</v>
      </c>
      <c r="V690" s="98">
        <f>VLOOKUP($A690+ROUND((COLUMN()-2)/24,5),АТС!$A$41:$F$736,4)+VLOOKUP($A690+ROUND((COLUMN()-2)/24,5),'Расчет сбытовых надбавок'!$B$1537:'Расчет сбытовых надбавок'!$G$2280,5)</f>
        <v>25.23</v>
      </c>
      <c r="W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8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9">
        <f t="shared" si="21"/>
        <v>42621</v>
      </c>
      <c r="B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E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8">
        <f>VLOOKUP($A691+ROUND((COLUMN()-2)/24,5),АТС!$A$41:$F$736,4)+VLOOKUP($A691+ROUND((COLUMN()-2)/24,5),'Расчет сбытовых надбавок'!$B$1537:'Расчет сбытовых надбавок'!$G$2280,5)</f>
        <v>58.81</v>
      </c>
      <c r="G691" s="98">
        <f>VLOOKUP($A691+ROUND((COLUMN()-2)/24,5),АТС!$A$41:$F$736,4)+VLOOKUP($A691+ROUND((COLUMN()-2)/24,5),'Расчет сбытовых надбавок'!$B$1537:'Расчет сбытовых надбавок'!$G$2280,5)</f>
        <v>29.72</v>
      </c>
      <c r="H691" s="98">
        <f>VLOOKUP($A691+ROUND((COLUMN()-2)/24,5),АТС!$A$41:$F$736,4)+VLOOKUP($A691+ROUND((COLUMN()-2)/24,5),'Расчет сбытовых надбавок'!$B$1537:'Расчет сбытовых надбавок'!$G$2280,5)</f>
        <v>179.82</v>
      </c>
      <c r="I691" s="98">
        <f>VLOOKUP($A691+ROUND((COLUMN()-2)/24,5),АТС!$A$41:$F$736,4)+VLOOKUP($A691+ROUND((COLUMN()-2)/24,5),'Расчет сбытовых надбавок'!$B$1537:'Расчет сбытовых надбавок'!$G$2280,5)</f>
        <v>51.269999999999996</v>
      </c>
      <c r="J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8">
        <f>VLOOKUP($A691+ROUND((COLUMN()-2)/24,5),АТС!$A$41:$F$736,4)+VLOOKUP($A691+ROUND((COLUMN()-2)/24,5),'Расчет сбытовых надбавок'!$B$1537:'Расчет сбытовых надбавок'!$G$2280,5)</f>
        <v>108.33999999999999</v>
      </c>
      <c r="U691" s="98">
        <f>VLOOKUP($A691+ROUND((COLUMN()-2)/24,5),АТС!$A$41:$F$736,4)+VLOOKUP($A691+ROUND((COLUMN()-2)/24,5),'Расчет сбытовых надбавок'!$B$1537:'Расчет сбытовых надбавок'!$G$2280,5)</f>
        <v>33.94</v>
      </c>
      <c r="V691" s="98">
        <f>VLOOKUP($A691+ROUND((COLUMN()-2)/24,5),АТС!$A$41:$F$736,4)+VLOOKUP($A691+ROUND((COLUMN()-2)/24,5),'Расчет сбытовых надбавок'!$B$1537:'Расчет сбытовых надбавок'!$G$2280,5)</f>
        <v>2.06</v>
      </c>
      <c r="W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8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9">
        <f t="shared" si="21"/>
        <v>42622</v>
      </c>
      <c r="B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H692" s="98">
        <f>VLOOKUP($A692+ROUND((COLUMN()-2)/24,5),АТС!$A$41:$F$736,4)+VLOOKUP($A692+ROUND((COLUMN()-2)/24,5),'Расчет сбытовых надбавок'!$B$1537:'Расчет сбытовых надбавок'!$G$2280,5)</f>
        <v>83.03</v>
      </c>
      <c r="I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J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K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N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P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W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</row>
    <row r="693" spans="1:25" x14ac:dyDescent="0.2">
      <c r="A693" s="79">
        <f t="shared" si="21"/>
        <v>42623</v>
      </c>
      <c r="B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8">
        <f>VLOOKUP($A693+ROUND((COLUMN()-2)/24,5),АТС!$A$41:$F$736,4)+VLOOKUP($A693+ROUND((COLUMN()-2)/24,5),'Расчет сбытовых надбавок'!$B$1537:'Расчет сбытовых надбавок'!$G$2280,5)</f>
        <v>2.9200000000000004</v>
      </c>
      <c r="H693" s="98">
        <f>VLOOKUP($A693+ROUND((COLUMN()-2)/24,5),АТС!$A$41:$F$736,4)+VLOOKUP($A693+ROUND((COLUMN()-2)/24,5),'Расчет сбытовых надбавок'!$B$1537:'Расчет сбытовых надбавок'!$G$2280,5)</f>
        <v>164.53</v>
      </c>
      <c r="I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J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K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Y693" s="98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9">
        <f t="shared" si="21"/>
        <v>42624</v>
      </c>
      <c r="B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8">
        <f>VLOOKUP($A694+ROUND((COLUMN()-2)/24,5),АТС!$A$41:$F$736,4)+VLOOKUP($A694+ROUND((COLUMN()-2)/24,5),'Расчет сбытовых надбавок'!$B$1537:'Расчет сбытовых надбавок'!$G$2280,5)</f>
        <v>0.01</v>
      </c>
      <c r="D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8">
        <f>VLOOKUP($A694+ROUND((COLUMN()-2)/24,5),АТС!$A$41:$F$736,4)+VLOOKUP($A694+ROUND((COLUMN()-2)/24,5),'Расчет сбытовых надбавок'!$B$1537:'Расчет сбытовых надбавок'!$G$2280,5)</f>
        <v>6.22</v>
      </c>
      <c r="F694" s="98">
        <f>VLOOKUP($A694+ROUND((COLUMN()-2)/24,5),АТС!$A$41:$F$736,4)+VLOOKUP($A694+ROUND((COLUMN()-2)/24,5),'Расчет сбытовых надбавок'!$B$1537:'Расчет сбытовых надбавок'!$G$2280,5)</f>
        <v>9.9699999999999989</v>
      </c>
      <c r="G694" s="98">
        <f>VLOOKUP($A694+ROUND((COLUMN()-2)/24,5),АТС!$A$41:$F$736,4)+VLOOKUP($A694+ROUND((COLUMN()-2)/24,5),'Расчет сбытовых надбавок'!$B$1537:'Расчет сбытовых надбавок'!$G$2280,5)</f>
        <v>7.34</v>
      </c>
      <c r="H694" s="98">
        <f>VLOOKUP($A694+ROUND((COLUMN()-2)/24,5),АТС!$A$41:$F$736,4)+VLOOKUP($A694+ROUND((COLUMN()-2)/24,5),'Расчет сбытовых надбавок'!$B$1537:'Расчет сбытовых надбавок'!$G$2280,5)</f>
        <v>16.54</v>
      </c>
      <c r="I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J694" s="98">
        <f>VLOOKUP($A694+ROUND((COLUMN()-2)/24,5),АТС!$A$41:$F$736,4)+VLOOKUP($A694+ROUND((COLUMN()-2)/24,5),'Расчет сбытовых надбавок'!$B$1537:'Расчет сбытовых надбавок'!$G$2280,5)</f>
        <v>3.13</v>
      </c>
      <c r="K694" s="98">
        <f>VLOOKUP($A694+ROUND((COLUMN()-2)/24,5),АТС!$A$41:$F$736,4)+VLOOKUP($A694+ROUND((COLUMN()-2)/24,5),'Расчет сбытовых надбавок'!$B$1537:'Расчет сбытовых надбавок'!$G$2280,5)</f>
        <v>0.01</v>
      </c>
      <c r="L694" s="98">
        <f>VLOOKUP($A694+ROUND((COLUMN()-2)/24,5),АТС!$A$41:$F$736,4)+VLOOKUP($A694+ROUND((COLUMN()-2)/24,5),'Расчет сбытовых надбавок'!$B$1537:'Расчет сбытовых надбавок'!$G$2280,5)</f>
        <v>0.01</v>
      </c>
      <c r="M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U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8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9">
        <f t="shared" si="21"/>
        <v>42625</v>
      </c>
      <c r="B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C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D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8">
        <f>VLOOKUP($A695+ROUND((COLUMN()-2)/24,5),АТС!$A$41:$F$736,4)+VLOOKUP($A695+ROUND((COLUMN()-2)/24,5),'Расчет сбытовых надбавок'!$B$1537:'Расчет сбытовых надбавок'!$G$2280,5)</f>
        <v>58.709999999999994</v>
      </c>
      <c r="H695" s="98">
        <f>VLOOKUP($A695+ROUND((COLUMN()-2)/24,5),АТС!$A$41:$F$736,4)+VLOOKUP($A695+ROUND((COLUMN()-2)/24,5),'Расчет сбытовых надбавок'!$B$1537:'Расчет сбытовых надбавок'!$G$2280,5)</f>
        <v>108.08</v>
      </c>
      <c r="I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J695" s="98">
        <f>VLOOKUP($A695+ROUND((COLUMN()-2)/24,5),АТС!$A$41:$F$736,4)+VLOOKUP($A695+ROUND((COLUMN()-2)/24,5),'Расчет сбытовых надбавок'!$B$1537:'Расчет сбытовых надбавок'!$G$2280,5)</f>
        <v>27.99</v>
      </c>
      <c r="K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N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T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V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W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8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9">
        <f t="shared" si="21"/>
        <v>42626</v>
      </c>
      <c r="B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8">
        <f>VLOOKUP($A696+ROUND((COLUMN()-2)/24,5),АТС!$A$41:$F$736,4)+VLOOKUP($A696+ROUND((COLUMN()-2)/24,5),'Расчет сбытовых надбавок'!$B$1537:'Расчет сбытовых надбавок'!$G$2280,5)</f>
        <v>31.349999999999998</v>
      </c>
      <c r="F696" s="98">
        <f>VLOOKUP($A696+ROUND((COLUMN()-2)/24,5),АТС!$A$41:$F$736,4)+VLOOKUP($A696+ROUND((COLUMN()-2)/24,5),'Расчет сбытовых надбавок'!$B$1537:'Расчет сбытовых надбавок'!$G$2280,5)</f>
        <v>50.42</v>
      </c>
      <c r="G696" s="98">
        <f>VLOOKUP($A696+ROUND((COLUMN()-2)/24,5),АТС!$A$41:$F$736,4)+VLOOKUP($A696+ROUND((COLUMN()-2)/24,5),'Расчет сбытовых надбавок'!$B$1537:'Расчет сбытовых надбавок'!$G$2280,5)</f>
        <v>99.11</v>
      </c>
      <c r="H696" s="98">
        <f>VLOOKUP($A696+ROUND((COLUMN()-2)/24,5),АТС!$A$41:$F$736,4)+VLOOKUP($A696+ROUND((COLUMN()-2)/24,5),'Расчет сбытовых надбавок'!$B$1537:'Расчет сбытовых надбавок'!$G$2280,5)</f>
        <v>113.83</v>
      </c>
      <c r="I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J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K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8">
        <f>VLOOKUP($A696+ROUND((COLUMN()-2)/24,5),АТС!$A$41:$F$736,4)+VLOOKUP($A696+ROUND((COLUMN()-2)/24,5),'Расчет сбытовых надбавок'!$B$1537:'Расчет сбытовых надбавок'!$G$2280,5)</f>
        <v>0.01</v>
      </c>
      <c r="T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8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9">
        <f t="shared" si="21"/>
        <v>42627</v>
      </c>
      <c r="B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8">
        <f>VLOOKUP($A697+ROUND((COLUMN()-2)/24,5),АТС!$A$41:$F$736,4)+VLOOKUP($A697+ROUND((COLUMN()-2)/24,5),'Расчет сбытовых надбавок'!$B$1537:'Расчет сбытовых надбавок'!$G$2280,5)</f>
        <v>27.669999999999998</v>
      </c>
      <c r="F697" s="98">
        <f>VLOOKUP($A697+ROUND((COLUMN()-2)/24,5),АТС!$A$41:$F$736,4)+VLOOKUP($A697+ROUND((COLUMN()-2)/24,5),'Расчет сбытовых надбавок'!$B$1537:'Расчет сбытовых надбавок'!$G$2280,5)</f>
        <v>31.47</v>
      </c>
      <c r="G697" s="98">
        <f>VLOOKUP($A697+ROUND((COLUMN()-2)/24,5),АТС!$A$41:$F$736,4)+VLOOKUP($A697+ROUND((COLUMN()-2)/24,5),'Расчет сбытовых надбавок'!$B$1537:'Расчет сбытовых надбавок'!$G$2280,5)</f>
        <v>69.58</v>
      </c>
      <c r="H697" s="98">
        <f>VLOOKUP($A697+ROUND((COLUMN()-2)/24,5),АТС!$A$41:$F$736,4)+VLOOKUP($A697+ROUND((COLUMN()-2)/24,5),'Расчет сбытовых надбавок'!$B$1537:'Расчет сбытовых надбавок'!$G$2280,5)</f>
        <v>63.14</v>
      </c>
      <c r="I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K697" s="98">
        <f>VLOOKUP($A697+ROUND((COLUMN()-2)/24,5),АТС!$A$41:$F$736,4)+VLOOKUP($A697+ROUND((COLUMN()-2)/24,5),'Расчет сбытовых надбавок'!$B$1537:'Расчет сбытовых надбавок'!$G$2280,5)</f>
        <v>25.950000000000003</v>
      </c>
      <c r="L697" s="98">
        <f>VLOOKUP($A697+ROUND((COLUMN()-2)/24,5),АТС!$A$41:$F$736,4)+VLOOKUP($A697+ROUND((COLUMN()-2)/24,5),'Расчет сбытовых надбавок'!$B$1537:'Расчет сбытовых надбавок'!$G$2280,5)</f>
        <v>74.459999999999994</v>
      </c>
      <c r="M697" s="98">
        <f>VLOOKUP($A697+ROUND((COLUMN()-2)/24,5),АТС!$A$41:$F$736,4)+VLOOKUP($A697+ROUND((COLUMN()-2)/24,5),'Расчет сбытовых надбавок'!$B$1537:'Расчет сбытовых надбавок'!$G$2280,5)</f>
        <v>61.65</v>
      </c>
      <c r="N697" s="98">
        <f>VLOOKUP($A697+ROUND((COLUMN()-2)/24,5),АТС!$A$41:$F$736,4)+VLOOKUP($A697+ROUND((COLUMN()-2)/24,5),'Расчет сбытовых надбавок'!$B$1537:'Расчет сбытовых надбавок'!$G$2280,5)</f>
        <v>124.49</v>
      </c>
      <c r="O697" s="98">
        <f>VLOOKUP($A697+ROUND((COLUMN()-2)/24,5),АТС!$A$41:$F$736,4)+VLOOKUP($A697+ROUND((COLUMN()-2)/24,5),'Расчет сбытовых надбавок'!$B$1537:'Расчет сбытовых надбавок'!$G$2280,5)</f>
        <v>128.87</v>
      </c>
      <c r="P697" s="98">
        <f>VLOOKUP($A697+ROUND((COLUMN()-2)/24,5),АТС!$A$41:$F$736,4)+VLOOKUP($A697+ROUND((COLUMN()-2)/24,5),'Расчет сбытовых надбавок'!$B$1537:'Расчет сбытовых надбавок'!$G$2280,5)</f>
        <v>119.46</v>
      </c>
      <c r="Q697" s="98">
        <f>VLOOKUP($A697+ROUND((COLUMN()-2)/24,5),АТС!$A$41:$F$736,4)+VLOOKUP($A697+ROUND((COLUMN()-2)/24,5),'Расчет сбытовых надбавок'!$B$1537:'Расчет сбытовых надбавок'!$G$2280,5)</f>
        <v>47.86</v>
      </c>
      <c r="R697" s="98">
        <f>VLOOKUP($A697+ROUND((COLUMN()-2)/24,5),АТС!$A$41:$F$736,4)+VLOOKUP($A697+ROUND((COLUMN()-2)/24,5),'Расчет сбытовых надбавок'!$B$1537:'Расчет сбытовых надбавок'!$G$2280,5)</f>
        <v>77.259999999999991</v>
      </c>
      <c r="S697" s="98">
        <f>VLOOKUP($A697+ROUND((COLUMN()-2)/24,5),АТС!$A$41:$F$736,4)+VLOOKUP($A697+ROUND((COLUMN()-2)/24,5),'Расчет сбытовых надбавок'!$B$1537:'Расчет сбытовых надбавок'!$G$2280,5)</f>
        <v>0.05</v>
      </c>
      <c r="T697" s="98">
        <f>VLOOKUP($A697+ROUND((COLUMN()-2)/24,5),АТС!$A$41:$F$736,4)+VLOOKUP($A697+ROUND((COLUMN()-2)/24,5),'Расчет сбытовых надбавок'!$B$1537:'Расчет сбытовых надбавок'!$G$2280,5)</f>
        <v>67.95</v>
      </c>
      <c r="U697" s="98">
        <f>VLOOKUP($A697+ROUND((COLUMN()-2)/24,5),АТС!$A$41:$F$736,4)+VLOOKUP($A697+ROUND((COLUMN()-2)/24,5),'Расчет сбытовых надбавок'!$B$1537:'Расчет сбытовых надбавок'!$G$2280,5)</f>
        <v>12.809999999999999</v>
      </c>
      <c r="V697" s="98">
        <f>VLOOKUP($A697+ROUND((COLUMN()-2)/24,5),АТС!$A$41:$F$736,4)+VLOOKUP($A697+ROUND((COLUMN()-2)/24,5),'Расчет сбытовых надбавок'!$B$1537:'Расчет сбытовых надбавок'!$G$2280,5)</f>
        <v>118.93</v>
      </c>
      <c r="W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</row>
    <row r="698" spans="1:25" x14ac:dyDescent="0.2">
      <c r="A698" s="79">
        <f t="shared" si="21"/>
        <v>42628</v>
      </c>
      <c r="B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8">
        <f>VLOOKUP($A698+ROUND((COLUMN()-2)/24,5),АТС!$A$41:$F$736,4)+VLOOKUP($A698+ROUND((COLUMN()-2)/24,5),'Расчет сбытовых надбавок'!$B$1537:'Расчет сбытовых надбавок'!$G$2280,5)</f>
        <v>19.2</v>
      </c>
      <c r="D698" s="98">
        <f>VLOOKUP($A698+ROUND((COLUMN()-2)/24,5),АТС!$A$41:$F$736,4)+VLOOKUP($A698+ROUND((COLUMN()-2)/24,5),'Расчет сбытовых надбавок'!$B$1537:'Расчет сбытовых надбавок'!$G$2280,5)</f>
        <v>90.5</v>
      </c>
      <c r="E698" s="98">
        <f>VLOOKUP($A698+ROUND((COLUMN()-2)/24,5),АТС!$A$41:$F$736,4)+VLOOKUP($A698+ROUND((COLUMN()-2)/24,5),'Расчет сбытовых надбавок'!$B$1537:'Расчет сбытовых надбавок'!$G$2280,5)</f>
        <v>96.58</v>
      </c>
      <c r="F698" s="98">
        <f>VLOOKUP($A698+ROUND((COLUMN()-2)/24,5),АТС!$A$41:$F$736,4)+VLOOKUP($A698+ROUND((COLUMN()-2)/24,5),'Расчет сбытовых надбавок'!$B$1537:'Расчет сбытовых надбавок'!$G$2280,5)</f>
        <v>93.559999999999988</v>
      </c>
      <c r="G698" s="98">
        <f>VLOOKUP($A698+ROUND((COLUMN()-2)/24,5),АТС!$A$41:$F$736,4)+VLOOKUP($A698+ROUND((COLUMN()-2)/24,5),'Расчет сбытовых надбавок'!$B$1537:'Расчет сбытовых надбавок'!$G$2280,5)</f>
        <v>247.95999999999998</v>
      </c>
      <c r="H698" s="98">
        <f>VLOOKUP($A698+ROUND((COLUMN()-2)/24,5),АТС!$A$41:$F$736,4)+VLOOKUP($A698+ROUND((COLUMN()-2)/24,5),'Расчет сбытовых надбавок'!$B$1537:'Расчет сбытовых надбавок'!$G$2280,5)</f>
        <v>33.450000000000003</v>
      </c>
      <c r="I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J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K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L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M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O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T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</row>
    <row r="699" spans="1:25" x14ac:dyDescent="0.2">
      <c r="A699" s="79">
        <f t="shared" si="21"/>
        <v>42629</v>
      </c>
      <c r="B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E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F699" s="98">
        <f>VLOOKUP($A699+ROUND((COLUMN()-2)/24,5),АТС!$A$41:$F$736,4)+VLOOKUP($A699+ROUND((COLUMN()-2)/24,5),'Расчет сбытовых надбавок'!$B$1537:'Расчет сбытовых надбавок'!$G$2280,5)</f>
        <v>21.13</v>
      </c>
      <c r="G699" s="98">
        <f>VLOOKUP($A699+ROUND((COLUMN()-2)/24,5),АТС!$A$41:$F$736,4)+VLOOKUP($A699+ROUND((COLUMN()-2)/24,5),'Расчет сбытовых надбавок'!$B$1537:'Расчет сбытовых надбавок'!$G$2280,5)</f>
        <v>43.3</v>
      </c>
      <c r="H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I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J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K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M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P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W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8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9">
        <f t="shared" si="21"/>
        <v>42630</v>
      </c>
      <c r="B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H700" s="98">
        <f>VLOOKUP($A700+ROUND((COLUMN()-2)/24,5),АТС!$A$41:$F$736,4)+VLOOKUP($A700+ROUND((COLUMN()-2)/24,5),'Расчет сбытовых надбавок'!$B$1537:'Расчет сбытовых надбавок'!$G$2280,5)</f>
        <v>56.14</v>
      </c>
      <c r="I700" s="98">
        <f>VLOOKUP($A700+ROUND((COLUMN()-2)/24,5),АТС!$A$41:$F$736,4)+VLOOKUP($A700+ROUND((COLUMN()-2)/24,5),'Расчет сбытовых надбавок'!$B$1537:'Расчет сбытовых надбавок'!$G$2280,5)</f>
        <v>13.280000000000001</v>
      </c>
      <c r="J700" s="98">
        <f>VLOOKUP($A700+ROUND((COLUMN()-2)/24,5),АТС!$A$41:$F$736,4)+VLOOKUP($A700+ROUND((COLUMN()-2)/24,5),'Расчет сбытовых надбавок'!$B$1537:'Расчет сбытовых надбавок'!$G$2280,5)</f>
        <v>66.91</v>
      </c>
      <c r="K700" s="98">
        <f>VLOOKUP($A700+ROUND((COLUMN()-2)/24,5),АТС!$A$41:$F$736,4)+VLOOKUP($A700+ROUND((COLUMN()-2)/24,5),'Расчет сбытовых надбавок'!$B$1537:'Расчет сбытовых надбавок'!$G$2280,5)</f>
        <v>7.91</v>
      </c>
      <c r="L700" s="98">
        <f>VLOOKUP($A700+ROUND((COLUMN()-2)/24,5),АТС!$A$41:$F$736,4)+VLOOKUP($A700+ROUND((COLUMN()-2)/24,5),'Расчет сбытовых надбавок'!$B$1537:'Расчет сбытовых надбавок'!$G$2280,5)</f>
        <v>8.2200000000000006</v>
      </c>
      <c r="M700" s="98">
        <f>VLOOKUP($A700+ROUND((COLUMN()-2)/24,5),АТС!$A$41:$F$736,4)+VLOOKUP($A700+ROUND((COLUMN()-2)/24,5),'Расчет сбытовых надбавок'!$B$1537:'Расчет сбытовых надбавок'!$G$2280,5)</f>
        <v>4.22</v>
      </c>
      <c r="N700" s="98">
        <f>VLOOKUP($A700+ROUND((COLUMN()-2)/24,5),АТС!$A$41:$F$736,4)+VLOOKUP($A700+ROUND((COLUMN()-2)/24,5),'Расчет сбытовых надбавок'!$B$1537:'Расчет сбытовых надбавок'!$G$2280,5)</f>
        <v>4.5799999999999992</v>
      </c>
      <c r="O700" s="98">
        <f>VLOOKUP($A700+ROUND((COLUMN()-2)/24,5),АТС!$A$41:$F$736,4)+VLOOKUP($A700+ROUND((COLUMN()-2)/24,5),'Расчет сбытовых надбавок'!$B$1537:'Расчет сбытовых надбавок'!$G$2280,5)</f>
        <v>0.04</v>
      </c>
      <c r="P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R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8">
        <f>VLOOKUP($A700+ROUND((COLUMN()-2)/24,5),АТС!$A$41:$F$736,4)+VLOOKUP($A700+ROUND((COLUMN()-2)/24,5),'Расчет сбытовых надбавок'!$B$1537:'Расчет сбытовых надбавок'!$G$2280,5)</f>
        <v>41.08</v>
      </c>
      <c r="T700" s="98">
        <f>VLOOKUP($A700+ROUND((COLUMN()-2)/24,5),АТС!$A$41:$F$736,4)+VLOOKUP($A700+ROUND((COLUMN()-2)/24,5),'Расчет сбытовых надбавок'!$B$1537:'Расчет сбытовых надбавок'!$G$2280,5)</f>
        <v>42.92</v>
      </c>
      <c r="U700" s="98">
        <f>VLOOKUP($A700+ROUND((COLUMN()-2)/24,5),АТС!$A$41:$F$736,4)+VLOOKUP($A700+ROUND((COLUMN()-2)/24,5),'Расчет сбытовых надбавок'!$B$1537:'Расчет сбытовых надбавок'!$G$2280,5)</f>
        <v>32.74</v>
      </c>
      <c r="V700" s="98">
        <f>VLOOKUP($A700+ROUND((COLUMN()-2)/24,5),АТС!$A$41:$F$736,4)+VLOOKUP($A700+ROUND((COLUMN()-2)/24,5),'Расчет сбытовых надбавок'!$B$1537:'Расчет сбытовых надбавок'!$G$2280,5)</f>
        <v>152.43</v>
      </c>
      <c r="W700" s="98">
        <f>VLOOKUP($A700+ROUND((COLUMN()-2)/24,5),АТС!$A$41:$F$736,4)+VLOOKUP($A700+ROUND((COLUMN()-2)/24,5),'Расчет сбытовых надбавок'!$B$1537:'Расчет сбытовых надбавок'!$G$2280,5)</f>
        <v>39.659999999999997</v>
      </c>
      <c r="X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8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9">
        <f t="shared" si="21"/>
        <v>42631</v>
      </c>
      <c r="B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8">
        <f>VLOOKUP($A701+ROUND((COLUMN()-2)/24,5),АТС!$A$41:$F$736,4)+VLOOKUP($A701+ROUND((COLUMN()-2)/24,5),'Расчет сбытовых надбавок'!$B$1537:'Расчет сбытовых надбавок'!$G$2280,5)</f>
        <v>1</v>
      </c>
      <c r="E701" s="98">
        <f>VLOOKUP($A701+ROUND((COLUMN()-2)/24,5),АТС!$A$41:$F$736,4)+VLOOKUP($A701+ROUND((COLUMN()-2)/24,5),'Расчет сбытовых надбавок'!$B$1537:'Расчет сбытовых надбавок'!$G$2280,5)</f>
        <v>46.91</v>
      </c>
      <c r="F701" s="98">
        <f>VLOOKUP($A701+ROUND((COLUMN()-2)/24,5),АТС!$A$41:$F$736,4)+VLOOKUP($A701+ROUND((COLUMN()-2)/24,5),'Расчет сбытовых надбавок'!$B$1537:'Расчет сбытовых надбавок'!$G$2280,5)</f>
        <v>63.120000000000005</v>
      </c>
      <c r="G701" s="98">
        <f>VLOOKUP($A701+ROUND((COLUMN()-2)/24,5),АТС!$A$41:$F$736,4)+VLOOKUP($A701+ROUND((COLUMN()-2)/24,5),'Расчет сбытовых надбавок'!$B$1537:'Расчет сбытовых надбавок'!$G$2280,5)</f>
        <v>52.09</v>
      </c>
      <c r="H701" s="98">
        <f>VLOOKUP($A701+ROUND((COLUMN()-2)/24,5),АТС!$A$41:$F$736,4)+VLOOKUP($A701+ROUND((COLUMN()-2)/24,5),'Расчет сбытовых надбавок'!$B$1537:'Расчет сбытовых надбавок'!$G$2280,5)</f>
        <v>67.960000000000008</v>
      </c>
      <c r="I701" s="98">
        <f>VLOOKUP($A701+ROUND((COLUMN()-2)/24,5),АТС!$A$41:$F$736,4)+VLOOKUP($A701+ROUND((COLUMN()-2)/24,5),'Расчет сбытовых надбавок'!$B$1537:'Расчет сбытовых надбавок'!$G$2280,5)</f>
        <v>46.78</v>
      </c>
      <c r="J701" s="98">
        <f>VLOOKUP($A701+ROUND((COLUMN()-2)/24,5),АТС!$A$41:$F$736,4)+VLOOKUP($A701+ROUND((COLUMN()-2)/24,5),'Расчет сбытовых надбавок'!$B$1537:'Расчет сбытовых надбавок'!$G$2280,5)</f>
        <v>74.899999999999991</v>
      </c>
      <c r="K701" s="98">
        <f>VLOOKUP($A701+ROUND((COLUMN()-2)/24,5),АТС!$A$41:$F$736,4)+VLOOKUP($A701+ROUND((COLUMN()-2)/24,5),'Расчет сбытовых надбавок'!$B$1537:'Расчет сбытовых надбавок'!$G$2280,5)</f>
        <v>2.99</v>
      </c>
      <c r="L701" s="98">
        <f>VLOOKUP($A701+ROUND((COLUMN()-2)/24,5),АТС!$A$41:$F$736,4)+VLOOKUP($A701+ROUND((COLUMN()-2)/24,5),'Расчет сбытовых надбавок'!$B$1537:'Расчет сбытовых надбавок'!$G$2280,5)</f>
        <v>0.01</v>
      </c>
      <c r="M701" s="98">
        <f>VLOOKUP($A701+ROUND((COLUMN()-2)/24,5),АТС!$A$41:$F$736,4)+VLOOKUP($A701+ROUND((COLUMN()-2)/24,5),'Расчет сбытовых надбавок'!$B$1537:'Расчет сбытовых надбавок'!$G$2280,5)</f>
        <v>0.45999999999999996</v>
      </c>
      <c r="N701" s="98">
        <f>VLOOKUP($A701+ROUND((COLUMN()-2)/24,5),АТС!$A$41:$F$736,4)+VLOOKUP($A701+ROUND((COLUMN()-2)/24,5),'Расчет сбытовых надбавок'!$B$1537:'Расчет сбытовых надбавок'!$G$2280,5)</f>
        <v>5.64</v>
      </c>
      <c r="O701" s="98">
        <f>VLOOKUP($A701+ROUND((COLUMN()-2)/24,5),АТС!$A$41:$F$736,4)+VLOOKUP($A701+ROUND((COLUMN()-2)/24,5),'Расчет сбытовых надбавок'!$B$1537:'Расчет сбытовых надбавок'!$G$2280,5)</f>
        <v>2.96</v>
      </c>
      <c r="P701" s="98">
        <f>VLOOKUP($A701+ROUND((COLUMN()-2)/24,5),АТС!$A$41:$F$736,4)+VLOOKUP($A701+ROUND((COLUMN()-2)/24,5),'Расчет сбытовых надбавок'!$B$1537:'Расчет сбытовых надбавок'!$G$2280,5)</f>
        <v>0.17</v>
      </c>
      <c r="Q701" s="98">
        <f>VLOOKUP($A701+ROUND((COLUMN()-2)/24,5),АТС!$A$41:$F$736,4)+VLOOKUP($A701+ROUND((COLUMN()-2)/24,5),'Расчет сбытовых надбавок'!$B$1537:'Расчет сбытовых надбавок'!$G$2280,5)</f>
        <v>3.2100000000000004</v>
      </c>
      <c r="R701" s="98">
        <f>VLOOKUP($A701+ROUND((COLUMN()-2)/24,5),АТС!$A$41:$F$736,4)+VLOOKUP($A701+ROUND((COLUMN()-2)/24,5),'Расчет сбытовых надбавок'!$B$1537:'Расчет сбытовых надбавок'!$G$2280,5)</f>
        <v>9.2900000000000009</v>
      </c>
      <c r="S701" s="98">
        <f>VLOOKUP($A701+ROUND((COLUMN()-2)/24,5),АТС!$A$41:$F$736,4)+VLOOKUP($A701+ROUND((COLUMN()-2)/24,5),'Расчет сбытовых надбавок'!$B$1537:'Расчет сбытовых надбавок'!$G$2280,5)</f>
        <v>44.470000000000006</v>
      </c>
      <c r="T701" s="98">
        <f>VLOOKUP($A701+ROUND((COLUMN()-2)/24,5),АТС!$A$41:$F$736,4)+VLOOKUP($A701+ROUND((COLUMN()-2)/24,5),'Расчет сбытовых надбавок'!$B$1537:'Расчет сбытовых надбавок'!$G$2280,5)</f>
        <v>193.41</v>
      </c>
      <c r="U701" s="98">
        <f>VLOOKUP($A701+ROUND((COLUMN()-2)/24,5),АТС!$A$41:$F$736,4)+VLOOKUP($A701+ROUND((COLUMN()-2)/24,5),'Расчет сбытовых надбавок'!$B$1537:'Расчет сбытовых надбавок'!$G$2280,5)</f>
        <v>211.41</v>
      </c>
      <c r="V701" s="98">
        <f>VLOOKUP($A701+ROUND((COLUMN()-2)/24,5),АТС!$A$41:$F$736,4)+VLOOKUP($A701+ROUND((COLUMN()-2)/24,5),'Расчет сбытовых надбавок'!$B$1537:'Расчет сбытовых надбавок'!$G$2280,5)</f>
        <v>47.29</v>
      </c>
      <c r="W701" s="98">
        <f>VLOOKUP($A701+ROUND((COLUMN()-2)/24,5),АТС!$A$41:$F$736,4)+VLOOKUP($A701+ROUND((COLUMN()-2)/24,5),'Расчет сбытовых надбавок'!$B$1537:'Расчет сбытовых надбавок'!$G$2280,5)</f>
        <v>1.4100000000000001</v>
      </c>
      <c r="X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8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9">
        <f t="shared" si="21"/>
        <v>42632</v>
      </c>
      <c r="B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8">
        <f>VLOOKUP($A702+ROUND((COLUMN()-2)/24,5),АТС!$A$41:$F$736,4)+VLOOKUP($A702+ROUND((COLUMN()-2)/24,5),'Расчет сбытовых надбавок'!$B$1537:'Расчет сбытовых надбавок'!$G$2280,5)</f>
        <v>0.08</v>
      </c>
      <c r="D702" s="98">
        <f>VLOOKUP($A702+ROUND((COLUMN()-2)/24,5),АТС!$A$41:$F$736,4)+VLOOKUP($A702+ROUND((COLUMN()-2)/24,5),'Расчет сбытовых надбавок'!$B$1537:'Расчет сбытовых надбавок'!$G$2280,5)</f>
        <v>60.11</v>
      </c>
      <c r="E702" s="98">
        <f>VLOOKUP($A702+ROUND((COLUMN()-2)/24,5),АТС!$A$41:$F$736,4)+VLOOKUP($A702+ROUND((COLUMN()-2)/24,5),'Расчет сбытовых надбавок'!$B$1537:'Расчет сбытовых надбавок'!$G$2280,5)</f>
        <v>31.68</v>
      </c>
      <c r="F702" s="98">
        <f>VLOOKUP($A702+ROUND((COLUMN()-2)/24,5),АТС!$A$41:$F$736,4)+VLOOKUP($A702+ROUND((COLUMN()-2)/24,5),'Расчет сбытовых надбавок'!$B$1537:'Расчет сбытовых надбавок'!$G$2280,5)</f>
        <v>58.79</v>
      </c>
      <c r="G702" s="98">
        <f>VLOOKUP($A702+ROUND((COLUMN()-2)/24,5),АТС!$A$41:$F$736,4)+VLOOKUP($A702+ROUND((COLUMN()-2)/24,5),'Расчет сбытовых надбавок'!$B$1537:'Расчет сбытовых надбавок'!$G$2280,5)</f>
        <v>186.46</v>
      </c>
      <c r="H702" s="98">
        <f>VLOOKUP($A702+ROUND((COLUMN()-2)/24,5),АТС!$A$41:$F$736,4)+VLOOKUP($A702+ROUND((COLUMN()-2)/24,5),'Расчет сбытовых надбавок'!$B$1537:'Расчет сбытовых надбавок'!$G$2280,5)</f>
        <v>214.16</v>
      </c>
      <c r="I702" s="98">
        <f>VLOOKUP($A702+ROUND((COLUMN()-2)/24,5),АТС!$A$41:$F$736,4)+VLOOKUP($A702+ROUND((COLUMN()-2)/24,5),'Расчет сбытовых надбавок'!$B$1537:'Расчет сбытовых надбавок'!$G$2280,5)</f>
        <v>18.64</v>
      </c>
      <c r="J702" s="98">
        <f>VLOOKUP($A702+ROUND((COLUMN()-2)/24,5),АТС!$A$41:$F$736,4)+VLOOKUP($A702+ROUND((COLUMN()-2)/24,5),'Расчет сбытовых надбавок'!$B$1537:'Расчет сбытовых надбавок'!$G$2280,5)</f>
        <v>48.47</v>
      </c>
      <c r="K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L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O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8">
        <f>VLOOKUP($A702+ROUND((COLUMN()-2)/24,5),АТС!$A$41:$F$736,4)+VLOOKUP($A702+ROUND((COLUMN()-2)/24,5),'Расчет сбытовых надбавок'!$B$1537:'Расчет сбытовых надбавок'!$G$2280,5)</f>
        <v>13.66</v>
      </c>
      <c r="R702" s="98">
        <f>VLOOKUP($A702+ROUND((COLUMN()-2)/24,5),АТС!$A$41:$F$736,4)+VLOOKUP($A702+ROUND((COLUMN()-2)/24,5),'Расчет сбытовых надбавок'!$B$1537:'Расчет сбытовых надбавок'!$G$2280,5)</f>
        <v>14.42</v>
      </c>
      <c r="S702" s="98">
        <f>VLOOKUP($A702+ROUND((COLUMN()-2)/24,5),АТС!$A$41:$F$736,4)+VLOOKUP($A702+ROUND((COLUMN()-2)/24,5),'Расчет сбытовых надбавок'!$B$1537:'Расчет сбытовых надбавок'!$G$2280,5)</f>
        <v>87.6</v>
      </c>
      <c r="T702" s="98">
        <f>VLOOKUP($A702+ROUND((COLUMN()-2)/24,5),АТС!$A$41:$F$736,4)+VLOOKUP($A702+ROUND((COLUMN()-2)/24,5),'Расчет сбытовых надбавок'!$B$1537:'Расчет сбытовых надбавок'!$G$2280,5)</f>
        <v>174.45000000000002</v>
      </c>
      <c r="U702" s="98">
        <f>VLOOKUP($A702+ROUND((COLUMN()-2)/24,5),АТС!$A$41:$F$736,4)+VLOOKUP($A702+ROUND((COLUMN()-2)/24,5),'Расчет сбытовых надбавок'!$B$1537:'Расчет сбытовых надбавок'!$G$2280,5)</f>
        <v>161.47999999999999</v>
      </c>
      <c r="V702" s="98">
        <f>VLOOKUP($A702+ROUND((COLUMN()-2)/24,5),АТС!$A$41:$F$736,4)+VLOOKUP($A702+ROUND((COLUMN()-2)/24,5),'Расчет сбытовых надбавок'!$B$1537:'Расчет сбытовых надбавок'!$G$2280,5)</f>
        <v>60.19</v>
      </c>
      <c r="W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8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9">
        <f t="shared" si="21"/>
        <v>42633</v>
      </c>
      <c r="B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  <c r="E703" s="98">
        <f>VLOOKUP($A703+ROUND((COLUMN()-2)/24,5),АТС!$A$41:$F$736,4)+VLOOKUP($A703+ROUND((COLUMN()-2)/24,5),'Расчет сбытовых надбавок'!$B$1537:'Расчет сбытовых надбавок'!$G$2280,5)</f>
        <v>9.9999999999999992E-2</v>
      </c>
      <c r="F703" s="98">
        <f>VLOOKUP($A703+ROUND((COLUMN()-2)/24,5),АТС!$A$41:$F$736,4)+VLOOKUP($A703+ROUND((COLUMN()-2)/24,5),'Расчет сбытовых надбавок'!$B$1537:'Расчет сбытовых надбавок'!$G$2280,5)</f>
        <v>45.09</v>
      </c>
      <c r="G703" s="98">
        <f>VLOOKUP($A703+ROUND((COLUMN()-2)/24,5),АТС!$A$41:$F$736,4)+VLOOKUP($A703+ROUND((COLUMN()-2)/24,5),'Расчет сбытовых надбавок'!$B$1537:'Расчет сбытовых надбавок'!$G$2280,5)</f>
        <v>205.52</v>
      </c>
      <c r="H703" s="98">
        <f>VLOOKUP($A703+ROUND((COLUMN()-2)/24,5),АТС!$A$41:$F$736,4)+VLOOKUP($A703+ROUND((COLUMN()-2)/24,5),'Расчет сбытовых надбавок'!$B$1537:'Расчет сбытовых надбавок'!$G$2280,5)</f>
        <v>94.63</v>
      </c>
      <c r="I703" s="98">
        <f>VLOOKUP($A703+ROUND((COLUMN()-2)/24,5),АТС!$A$41:$F$736,4)+VLOOKUP($A703+ROUND((COLUMN()-2)/24,5),'Расчет сбытовых надбавок'!$B$1537:'Расчет сбытовых надбавок'!$G$2280,5)</f>
        <v>26.55</v>
      </c>
      <c r="J703" s="98">
        <f>VLOOKUP($A703+ROUND((COLUMN()-2)/24,5),АТС!$A$41:$F$736,4)+VLOOKUP($A703+ROUND((COLUMN()-2)/24,5),'Расчет сбытовых надбавок'!$B$1537:'Расчет сбытовых надбавок'!$G$2280,5)</f>
        <v>72.87</v>
      </c>
      <c r="K703" s="98">
        <f>VLOOKUP($A703+ROUND((COLUMN()-2)/24,5),АТС!$A$41:$F$736,4)+VLOOKUP($A703+ROUND((COLUMN()-2)/24,5),'Расчет сбытовых надбавок'!$B$1537:'Расчет сбытовых надбавок'!$G$2280,5)</f>
        <v>136.04999999999998</v>
      </c>
      <c r="L703" s="98">
        <f>VLOOKUP($A703+ROUND((COLUMN()-2)/24,5),АТС!$A$41:$F$736,4)+VLOOKUP($A703+ROUND((COLUMN()-2)/24,5),'Расчет сбытовых надбавок'!$B$1537:'Расчет сбытовых надбавок'!$G$2280,5)</f>
        <v>184.03</v>
      </c>
      <c r="M703" s="98">
        <f>VLOOKUP($A703+ROUND((COLUMN()-2)/24,5),АТС!$A$41:$F$736,4)+VLOOKUP($A703+ROUND((COLUMN()-2)/24,5),'Расчет сбытовых надбавок'!$B$1537:'Расчет сбытовых надбавок'!$G$2280,5)</f>
        <v>141.72000000000003</v>
      </c>
      <c r="N703" s="98">
        <f>VLOOKUP($A703+ROUND((COLUMN()-2)/24,5),АТС!$A$41:$F$736,4)+VLOOKUP($A703+ROUND((COLUMN()-2)/24,5),'Расчет сбытовых надбавок'!$B$1537:'Расчет сбытовых надбавок'!$G$2280,5)</f>
        <v>149.98999999999998</v>
      </c>
      <c r="O703" s="98">
        <f>VLOOKUP($A703+ROUND((COLUMN()-2)/24,5),АТС!$A$41:$F$736,4)+VLOOKUP($A703+ROUND((COLUMN()-2)/24,5),'Расчет сбытовых надбавок'!$B$1537:'Расчет сбытовых надбавок'!$G$2280,5)</f>
        <v>164.83</v>
      </c>
      <c r="P703" s="98">
        <f>VLOOKUP($A703+ROUND((COLUMN()-2)/24,5),АТС!$A$41:$F$736,4)+VLOOKUP($A703+ROUND((COLUMN()-2)/24,5),'Расчет сбытовых надбавок'!$B$1537:'Расчет сбытовых надбавок'!$G$2280,5)</f>
        <v>163.09</v>
      </c>
      <c r="Q703" s="98">
        <f>VLOOKUP($A703+ROUND((COLUMN()-2)/24,5),АТС!$A$41:$F$736,4)+VLOOKUP($A703+ROUND((COLUMN()-2)/24,5),'Расчет сбытовых надбавок'!$B$1537:'Расчет сбытовых надбавок'!$G$2280,5)</f>
        <v>164.82</v>
      </c>
      <c r="R703" s="98">
        <f>VLOOKUP($A703+ROUND((COLUMN()-2)/24,5),АТС!$A$41:$F$736,4)+VLOOKUP($A703+ROUND((COLUMN()-2)/24,5),'Расчет сбытовых надбавок'!$B$1537:'Расчет сбытовых надбавок'!$G$2280,5)</f>
        <v>126.15</v>
      </c>
      <c r="S703" s="98">
        <f>VLOOKUP($A703+ROUND((COLUMN()-2)/24,5),АТС!$A$41:$F$736,4)+VLOOKUP($A703+ROUND((COLUMN()-2)/24,5),'Расчет сбытовых надбавок'!$B$1537:'Расчет сбытовых надбавок'!$G$2280,5)</f>
        <v>113.12</v>
      </c>
      <c r="T703" s="98">
        <f>VLOOKUP($A703+ROUND((COLUMN()-2)/24,5),АТС!$A$41:$F$736,4)+VLOOKUP($A703+ROUND((COLUMN()-2)/24,5),'Расчет сбытовых надбавок'!$B$1537:'Расчет сбытовых надбавок'!$G$2280,5)</f>
        <v>315.88</v>
      </c>
      <c r="U703" s="98">
        <f>VLOOKUP($A703+ROUND((COLUMN()-2)/24,5),АТС!$A$41:$F$736,4)+VLOOKUP($A703+ROUND((COLUMN()-2)/24,5),'Расчет сбытовых надбавок'!$B$1537:'Расчет сбытовых надбавок'!$G$2280,5)</f>
        <v>280.62</v>
      </c>
      <c r="V703" s="98">
        <f>VLOOKUP($A703+ROUND((COLUMN()-2)/24,5),АТС!$A$41:$F$736,4)+VLOOKUP($A703+ROUND((COLUMN()-2)/24,5),'Расчет сбытовых надбавок'!$B$1537:'Расчет сбытовых надбавок'!$G$2280,5)</f>
        <v>75.08</v>
      </c>
      <c r="W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</row>
    <row r="704" spans="1:25" x14ac:dyDescent="0.2">
      <c r="A704" s="79">
        <f t="shared" si="21"/>
        <v>42634</v>
      </c>
      <c r="B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D704" s="98">
        <f>VLOOKUP($A704+ROUND((COLUMN()-2)/24,5),АТС!$A$41:$F$736,4)+VLOOKUP($A704+ROUND((COLUMN()-2)/24,5),'Расчет сбытовых надбавок'!$B$1537:'Расчет сбытовых надбавок'!$G$2280,5)</f>
        <v>84.8</v>
      </c>
      <c r="E704" s="98">
        <f>VLOOKUP($A704+ROUND((COLUMN()-2)/24,5),АТС!$A$41:$F$736,4)+VLOOKUP($A704+ROUND((COLUMN()-2)/24,5),'Расчет сбытовых надбавок'!$B$1537:'Расчет сбытовых надбавок'!$G$2280,5)</f>
        <v>80.149999999999991</v>
      </c>
      <c r="F704" s="98">
        <f>VLOOKUP($A704+ROUND((COLUMN()-2)/24,5),АТС!$A$41:$F$736,4)+VLOOKUP($A704+ROUND((COLUMN()-2)/24,5),'Расчет сбытовых надбавок'!$B$1537:'Расчет сбытовых надбавок'!$G$2280,5)</f>
        <v>31.560000000000002</v>
      </c>
      <c r="G704" s="98">
        <f>VLOOKUP($A704+ROUND((COLUMN()-2)/24,5),АТС!$A$41:$F$736,4)+VLOOKUP($A704+ROUND((COLUMN()-2)/24,5),'Расчет сбытовых надбавок'!$B$1537:'Расчет сбытовых надбавок'!$G$2280,5)</f>
        <v>219.98</v>
      </c>
      <c r="H704" s="98">
        <f>VLOOKUP($A704+ROUND((COLUMN()-2)/24,5),АТС!$A$41:$F$736,4)+VLOOKUP($A704+ROUND((COLUMN()-2)/24,5),'Расчет сбытовых надбавок'!$B$1537:'Расчет сбытовых надбавок'!$G$2280,5)</f>
        <v>69.16</v>
      </c>
      <c r="I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J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K704" s="98">
        <f>VLOOKUP($A704+ROUND((COLUMN()-2)/24,5),АТС!$A$41:$F$736,4)+VLOOKUP($A704+ROUND((COLUMN()-2)/24,5),'Расчет сбытовых надбавок'!$B$1537:'Расчет сбытовых надбавок'!$G$2280,5)</f>
        <v>34.24</v>
      </c>
      <c r="L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M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O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S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8">
        <f>VLOOKUP($A704+ROUND((COLUMN()-2)/24,5),АТС!$A$41:$F$736,4)+VLOOKUP($A704+ROUND((COLUMN()-2)/24,5),'Расчет сбытовых надбавок'!$B$1537:'Расчет сбытовых надбавок'!$G$2280,5)</f>
        <v>42.660000000000004</v>
      </c>
      <c r="U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8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9">
        <f t="shared" si="21"/>
        <v>42635</v>
      </c>
      <c r="B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8">
        <f>VLOOKUP($A705+ROUND((COLUMN()-2)/24,5),АТС!$A$41:$F$736,4)+VLOOKUP($A705+ROUND((COLUMN()-2)/24,5),'Расчет сбытовых надбавок'!$B$1537:'Расчет сбытовых надбавок'!$G$2280,5)</f>
        <v>30.48</v>
      </c>
      <c r="F705" s="98">
        <f>VLOOKUP($A705+ROUND((COLUMN()-2)/24,5),АТС!$A$41:$F$736,4)+VLOOKUP($A705+ROUND((COLUMN()-2)/24,5),'Расчет сбытовых надбавок'!$B$1537:'Расчет сбытовых надбавок'!$G$2280,5)</f>
        <v>19.79</v>
      </c>
      <c r="G705" s="98">
        <f>VLOOKUP($A705+ROUND((COLUMN()-2)/24,5),АТС!$A$41:$F$736,4)+VLOOKUP($A705+ROUND((COLUMN()-2)/24,5),'Расчет сбытовых надбавок'!$B$1537:'Расчет сбытовых надбавок'!$G$2280,5)</f>
        <v>165.92</v>
      </c>
      <c r="H705" s="98">
        <f>VLOOKUP($A705+ROUND((COLUMN()-2)/24,5),АТС!$A$41:$F$736,4)+VLOOKUP($A705+ROUND((COLUMN()-2)/24,5),'Расчет сбытовых надбавок'!$B$1537:'Расчет сбытовых надбавок'!$G$2280,5)</f>
        <v>111.8</v>
      </c>
      <c r="I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J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K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P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Q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R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S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T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8">
        <f>VLOOKUP($A705+ROUND((COLUMN()-2)/24,5),АТС!$A$41:$F$736,4)+VLOOKUP($A705+ROUND((COLUMN()-2)/24,5),'Расчет сбытовых надбавок'!$B$1537:'Расчет сбытовых надбавок'!$G$2280,5)</f>
        <v>2.3600000000000003</v>
      </c>
      <c r="V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</row>
    <row r="706" spans="1:25" x14ac:dyDescent="0.2">
      <c r="A706" s="79">
        <f t="shared" si="21"/>
        <v>42636</v>
      </c>
      <c r="B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8">
        <f>VLOOKUP($A706+ROUND((COLUMN()-2)/24,5),АТС!$A$41:$F$736,4)+VLOOKUP($A706+ROUND((COLUMN()-2)/24,5),'Расчет сбытовых надбавок'!$B$1537:'Расчет сбытовых надбавок'!$G$2280,5)</f>
        <v>23.39</v>
      </c>
      <c r="D706" s="98">
        <f>VLOOKUP($A706+ROUND((COLUMN()-2)/24,5),АТС!$A$41:$F$736,4)+VLOOKUP($A706+ROUND((COLUMN()-2)/24,5),'Расчет сбытовых надбавок'!$B$1537:'Расчет сбытовых надбавок'!$G$2280,5)</f>
        <v>81.710000000000008</v>
      </c>
      <c r="E706" s="98">
        <f>VLOOKUP($A706+ROUND((COLUMN()-2)/24,5),АТС!$A$41:$F$736,4)+VLOOKUP($A706+ROUND((COLUMN()-2)/24,5),'Расчет сбытовых надбавок'!$B$1537:'Расчет сбытовых надбавок'!$G$2280,5)</f>
        <v>85.98</v>
      </c>
      <c r="F706" s="98">
        <f>VLOOKUP($A706+ROUND((COLUMN()-2)/24,5),АТС!$A$41:$F$736,4)+VLOOKUP($A706+ROUND((COLUMN()-2)/24,5),'Расчет сбытовых надбавок'!$B$1537:'Расчет сбытовых надбавок'!$G$2280,5)</f>
        <v>102.32</v>
      </c>
      <c r="G706" s="98">
        <f>VLOOKUP($A706+ROUND((COLUMN()-2)/24,5),АТС!$A$41:$F$736,4)+VLOOKUP($A706+ROUND((COLUMN()-2)/24,5),'Расчет сбытовых надбавок'!$B$1537:'Расчет сбытовых надбавок'!$G$2280,5)</f>
        <v>212.04999999999998</v>
      </c>
      <c r="H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I706" s="98">
        <f>VLOOKUP($A706+ROUND((COLUMN()-2)/24,5),АТС!$A$41:$F$736,4)+VLOOKUP($A706+ROUND((COLUMN()-2)/24,5),'Расчет сбытовых надбавок'!$B$1537:'Расчет сбытовых надбавок'!$G$2280,5)</f>
        <v>13.799999999999999</v>
      </c>
      <c r="J706" s="98">
        <f>VLOOKUP($A706+ROUND((COLUMN()-2)/24,5),АТС!$A$41:$F$736,4)+VLOOKUP($A706+ROUND((COLUMN()-2)/24,5),'Расчет сбытовых надбавок'!$B$1537:'Расчет сбытовых надбавок'!$G$2280,5)</f>
        <v>42.04</v>
      </c>
      <c r="K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O706" s="98">
        <f>VLOOKUP($A706+ROUND((COLUMN()-2)/24,5),АТС!$A$41:$F$736,4)+VLOOKUP($A706+ROUND((COLUMN()-2)/24,5),'Расчет сбытовых надбавок'!$B$1537:'Расчет сбытовых надбавок'!$G$2280,5)</f>
        <v>15.229999999999999</v>
      </c>
      <c r="P706" s="98">
        <f>VLOOKUP($A706+ROUND((COLUMN()-2)/24,5),АТС!$A$41:$F$736,4)+VLOOKUP($A706+ROUND((COLUMN()-2)/24,5),'Расчет сбытовых надбавок'!$B$1537:'Расчет сбытовых надбавок'!$G$2280,5)</f>
        <v>20.76</v>
      </c>
      <c r="Q706" s="98">
        <f>VLOOKUP($A706+ROUND((COLUMN()-2)/24,5),АТС!$A$41:$F$736,4)+VLOOKUP($A706+ROUND((COLUMN()-2)/24,5),'Расчет сбытовых надбавок'!$B$1537:'Расчет сбытовых надбавок'!$G$2280,5)</f>
        <v>21.52</v>
      </c>
      <c r="R706" s="98">
        <f>VLOOKUP($A706+ROUND((COLUMN()-2)/24,5),АТС!$A$41:$F$736,4)+VLOOKUP($A706+ROUND((COLUMN()-2)/24,5),'Расчет сбытовых надбавок'!$B$1537:'Расчет сбытовых надбавок'!$G$2280,5)</f>
        <v>5.51</v>
      </c>
      <c r="S706" s="98">
        <f>VLOOKUP($A706+ROUND((COLUMN()-2)/24,5),АТС!$A$41:$F$736,4)+VLOOKUP($A706+ROUND((COLUMN()-2)/24,5),'Расчет сбытовых надбавок'!$B$1537:'Расчет сбытовых надбавок'!$G$2280,5)</f>
        <v>166.35</v>
      </c>
      <c r="T706" s="98">
        <f>VLOOKUP($A706+ROUND((COLUMN()-2)/24,5),АТС!$A$41:$F$736,4)+VLOOKUP($A706+ROUND((COLUMN()-2)/24,5),'Расчет сбытовых надбавок'!$B$1537:'Расчет сбытовых надбавок'!$G$2280,5)</f>
        <v>230.68</v>
      </c>
      <c r="U706" s="98">
        <f>VLOOKUP($A706+ROUND((COLUMN()-2)/24,5),АТС!$A$41:$F$736,4)+VLOOKUP($A706+ROUND((COLUMN()-2)/24,5),'Расчет сбытовых надбавок'!$B$1537:'Расчет сбытовых надбавок'!$G$2280,5)</f>
        <v>142.17000000000002</v>
      </c>
      <c r="V706" s="98">
        <f>VLOOKUP($A706+ROUND((COLUMN()-2)/24,5),АТС!$A$41:$F$736,4)+VLOOKUP($A706+ROUND((COLUMN()-2)/24,5),'Расчет сбытовых надбавок'!$B$1537:'Расчет сбытовых надбавок'!$G$2280,5)</f>
        <v>118.43</v>
      </c>
      <c r="W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Y706" s="98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9">
        <f t="shared" si="21"/>
        <v>42637</v>
      </c>
      <c r="B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G707" s="98">
        <f>VLOOKUP($A707+ROUND((COLUMN()-2)/24,5),АТС!$A$41:$F$736,4)+VLOOKUP($A707+ROUND((COLUMN()-2)/24,5),'Расчет сбытовых надбавок'!$B$1537:'Расчет сбытовых надбавок'!$G$2280,5)</f>
        <v>108.82</v>
      </c>
      <c r="H707" s="98">
        <f>VLOOKUP($A707+ROUND((COLUMN()-2)/24,5),АТС!$A$41:$F$736,4)+VLOOKUP($A707+ROUND((COLUMN()-2)/24,5),'Расчет сбытовых надбавок'!$B$1537:'Расчет сбытовых надбавок'!$G$2280,5)</f>
        <v>65.89</v>
      </c>
      <c r="I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J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K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M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Q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8">
        <f>VLOOKUP($A707+ROUND((COLUMN()-2)/24,5),АТС!$A$41:$F$736,4)+VLOOKUP($A707+ROUND((COLUMN()-2)/24,5),'Расчет сбытовых надбавок'!$B$1537:'Расчет сбытовых надбавок'!$G$2280,5)</f>
        <v>112.35000000000001</v>
      </c>
      <c r="U707" s="98">
        <f>VLOOKUP($A707+ROUND((COLUMN()-2)/24,5),АТС!$A$41:$F$736,4)+VLOOKUP($A707+ROUND((COLUMN()-2)/24,5),'Расчет сбытовых надбавок'!$B$1537:'Расчет сбытовых надбавок'!$G$2280,5)</f>
        <v>86.990000000000009</v>
      </c>
      <c r="V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8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9">
        <f t="shared" si="21"/>
        <v>42638</v>
      </c>
      <c r="B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8">
        <f>VLOOKUP($A708+ROUND((COLUMN()-2)/24,5),АТС!$A$41:$F$736,4)+VLOOKUP($A708+ROUND((COLUMN()-2)/24,5),'Расчет сбытовых надбавок'!$B$1537:'Расчет сбытовых надбавок'!$G$2280,5)</f>
        <v>17.189999999999998</v>
      </c>
      <c r="E708" s="98">
        <f>VLOOKUP($A708+ROUND((COLUMN()-2)/24,5),АТС!$A$41:$F$736,4)+VLOOKUP($A708+ROUND((COLUMN()-2)/24,5),'Расчет сбытовых надбавок'!$B$1537:'Расчет сбытовых надбавок'!$G$2280,5)</f>
        <v>25.490000000000002</v>
      </c>
      <c r="F708" s="98">
        <f>VLOOKUP($A708+ROUND((COLUMN()-2)/24,5),АТС!$A$41:$F$736,4)+VLOOKUP($A708+ROUND((COLUMN()-2)/24,5),'Расчет сбытовых надбавок'!$B$1537:'Расчет сбытовых надбавок'!$G$2280,5)</f>
        <v>22.44</v>
      </c>
      <c r="G708" s="98">
        <f>VLOOKUP($A708+ROUND((COLUMN()-2)/24,5),АТС!$A$41:$F$736,4)+VLOOKUP($A708+ROUND((COLUMN()-2)/24,5),'Расчет сбытовых надбавок'!$B$1537:'Расчет сбытовых надбавок'!$G$2280,5)</f>
        <v>13.85</v>
      </c>
      <c r="H708" s="98">
        <f>VLOOKUP($A708+ROUND((COLUMN()-2)/24,5),АТС!$A$41:$F$736,4)+VLOOKUP($A708+ROUND((COLUMN()-2)/24,5),'Расчет сбытовых надбавок'!$B$1537:'Расчет сбытовых надбавок'!$G$2280,5)</f>
        <v>105</v>
      </c>
      <c r="I708" s="98">
        <f>VLOOKUP($A708+ROUND((COLUMN()-2)/24,5),АТС!$A$41:$F$736,4)+VLOOKUP($A708+ROUND((COLUMN()-2)/24,5),'Расчет сбытовых надбавок'!$B$1537:'Расчет сбытовых надбавок'!$G$2280,5)</f>
        <v>39.28</v>
      </c>
      <c r="J708" s="98">
        <f>VLOOKUP($A708+ROUND((COLUMN()-2)/24,5),АТС!$A$41:$F$736,4)+VLOOKUP($A708+ROUND((COLUMN()-2)/24,5),'Расчет сбытовых надбавок'!$B$1537:'Расчет сбытовых надбавок'!$G$2280,5)</f>
        <v>24.31</v>
      </c>
      <c r="K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8">
        <f>VLOOKUP($A708+ROUND((COLUMN()-2)/24,5),АТС!$A$41:$F$736,4)+VLOOKUP($A708+ROUND((COLUMN()-2)/24,5),'Расчет сбытовых надбавок'!$B$1537:'Расчет сбытовых надбавок'!$G$2280,5)</f>
        <v>0.01</v>
      </c>
      <c r="Q708" s="98">
        <f>VLOOKUP($A708+ROUND((COLUMN()-2)/24,5),АТС!$A$41:$F$736,4)+VLOOKUP($A708+ROUND((COLUMN()-2)/24,5),'Расчет сбытовых надбавок'!$B$1537:'Расчет сбытовых надбавок'!$G$2280,5)</f>
        <v>0.01</v>
      </c>
      <c r="R708" s="98">
        <f>VLOOKUP($A708+ROUND((COLUMN()-2)/24,5),АТС!$A$41:$F$736,4)+VLOOKUP($A708+ROUND((COLUMN()-2)/24,5),'Расчет сбытовых надбавок'!$B$1537:'Расчет сбытовых надбавок'!$G$2280,5)</f>
        <v>0.01</v>
      </c>
      <c r="S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8">
        <f>VLOOKUP($A708+ROUND((COLUMN()-2)/24,5),АТС!$A$41:$F$736,4)+VLOOKUP($A708+ROUND((COLUMN()-2)/24,5),'Расчет сбытовых надбавок'!$B$1537:'Расчет сбытовых надбавок'!$G$2280,5)</f>
        <v>57.92</v>
      </c>
      <c r="U708" s="98">
        <f>VLOOKUP($A708+ROUND((COLUMN()-2)/24,5),АТС!$A$41:$F$736,4)+VLOOKUP($A708+ROUND((COLUMN()-2)/24,5),'Расчет сбытовых надбавок'!$B$1537:'Расчет сбытовых надбавок'!$G$2280,5)</f>
        <v>22.88</v>
      </c>
      <c r="V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8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9">
        <f t="shared" si="21"/>
        <v>42639</v>
      </c>
      <c r="B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8">
        <f>VLOOKUP($A709+ROUND((COLUMN()-2)/24,5),АТС!$A$41:$F$736,4)+VLOOKUP($A709+ROUND((COLUMN()-2)/24,5),'Расчет сбытовых надбавок'!$B$1537:'Расчет сбытовых надбавок'!$G$2280,5)</f>
        <v>10.86</v>
      </c>
      <c r="E709" s="98">
        <f>VLOOKUP($A709+ROUND((COLUMN()-2)/24,5),АТС!$A$41:$F$736,4)+VLOOKUP($A709+ROUND((COLUMN()-2)/24,5),'Расчет сбытовых надбавок'!$B$1537:'Расчет сбытовых надбавок'!$G$2280,5)</f>
        <v>33.589999999999996</v>
      </c>
      <c r="F709" s="98">
        <f>VLOOKUP($A709+ROUND((COLUMN()-2)/24,5),АТС!$A$41:$F$736,4)+VLOOKUP($A709+ROUND((COLUMN()-2)/24,5),'Расчет сбытовых надбавок'!$B$1537:'Расчет сбытовых надбавок'!$G$2280,5)</f>
        <v>54.540000000000006</v>
      </c>
      <c r="G709" s="98">
        <f>VLOOKUP($A709+ROUND((COLUMN()-2)/24,5),АТС!$A$41:$F$736,4)+VLOOKUP($A709+ROUND((COLUMN()-2)/24,5),'Расчет сбытовых надбавок'!$B$1537:'Расчет сбытовых надбавок'!$G$2280,5)</f>
        <v>100.08000000000001</v>
      </c>
      <c r="H709" s="98">
        <f>VLOOKUP($A709+ROUND((COLUMN()-2)/24,5),АТС!$A$41:$F$736,4)+VLOOKUP($A709+ROUND((COLUMN()-2)/24,5),'Расчет сбытовых надбавок'!$B$1537:'Расчет сбытовых надбавок'!$G$2280,5)</f>
        <v>1.3900000000000001</v>
      </c>
      <c r="I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J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K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L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M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N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R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S709" s="98">
        <f>VLOOKUP($A709+ROUND((COLUMN()-2)/24,5),АТС!$A$41:$F$736,4)+VLOOKUP($A709+ROUND((COLUMN()-2)/24,5),'Расчет сбытовых надбавок'!$B$1537:'Расчет сбытовых надбавок'!$G$2280,5)</f>
        <v>0.09</v>
      </c>
      <c r="T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8">
        <f>VLOOKUP($A709+ROUND((COLUMN()-2)/24,5),АТС!$A$41:$F$736,4)+VLOOKUP($A709+ROUND((COLUMN()-2)/24,5),'Расчет сбытовых надбавок'!$B$1537:'Расчет сбытовых надбавок'!$G$2280,5)</f>
        <v>79.08</v>
      </c>
      <c r="V709" s="98">
        <f>VLOOKUP($A709+ROUND((COLUMN()-2)/24,5),АТС!$A$41:$F$736,4)+VLOOKUP($A709+ROUND((COLUMN()-2)/24,5),'Расчет сбытовых надбавок'!$B$1537:'Расчет сбытовых надбавок'!$G$2280,5)</f>
        <v>15.65</v>
      </c>
      <c r="W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Y709" s="98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9">
        <f t="shared" si="21"/>
        <v>42640</v>
      </c>
      <c r="B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C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8">
        <f>VLOOKUP($A710+ROUND((COLUMN()-2)/24,5),АТС!$A$41:$F$736,4)+VLOOKUP($A710+ROUND((COLUMN()-2)/24,5),'Расчет сбытовых надбавок'!$B$1537:'Расчет сбытовых надбавок'!$G$2280,5)</f>
        <v>10.35</v>
      </c>
      <c r="G710" s="98">
        <f>VLOOKUP($A710+ROUND((COLUMN()-2)/24,5),АТС!$A$41:$F$736,4)+VLOOKUP($A710+ROUND((COLUMN()-2)/24,5),'Расчет сбытовых надбавок'!$B$1537:'Расчет сбытовых надбавок'!$G$2280,5)</f>
        <v>295.68</v>
      </c>
      <c r="H710" s="98">
        <f>VLOOKUP($A710+ROUND((COLUMN()-2)/24,5),АТС!$A$41:$F$736,4)+VLOOKUP($A710+ROUND((COLUMN()-2)/24,5),'Расчет сбытовых надбавок'!$B$1537:'Расчет сбытовых надбавок'!$G$2280,5)</f>
        <v>160.63</v>
      </c>
      <c r="I710" s="98">
        <f>VLOOKUP($A710+ROUND((COLUMN()-2)/24,5),АТС!$A$41:$F$736,4)+VLOOKUP($A710+ROUND((COLUMN()-2)/24,5),'Расчет сбытовых надбавок'!$B$1537:'Расчет сбытовых надбавок'!$G$2280,5)</f>
        <v>48.07</v>
      </c>
      <c r="J710" s="98">
        <f>VLOOKUP($A710+ROUND((COLUMN()-2)/24,5),АТС!$A$41:$F$736,4)+VLOOKUP($A710+ROUND((COLUMN()-2)/24,5),'Расчет сбытовых надбавок'!$B$1537:'Расчет сбытовых надбавок'!$G$2280,5)</f>
        <v>51.12</v>
      </c>
      <c r="K710" s="98">
        <f>VLOOKUP($A710+ROUND((COLUMN()-2)/24,5),АТС!$A$41:$F$736,4)+VLOOKUP($A710+ROUND((COLUMN()-2)/24,5),'Расчет сбытовых надбавок'!$B$1537:'Расчет сбытовых надбавок'!$G$2280,5)</f>
        <v>28.74</v>
      </c>
      <c r="L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M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V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W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8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9">
        <f t="shared" si="21"/>
        <v>42641</v>
      </c>
      <c r="B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8">
        <f>VLOOKUP($A711+ROUND((COLUMN()-2)/24,5),АТС!$A$41:$F$736,4)+VLOOKUP($A711+ROUND((COLUMN()-2)/24,5),'Расчет сбытовых надбавок'!$B$1537:'Расчет сбытовых надбавок'!$G$2280,5)</f>
        <v>0.01</v>
      </c>
      <c r="D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8">
        <f>VLOOKUP($A711+ROUND((COLUMN()-2)/24,5),АТС!$A$41:$F$736,4)+VLOOKUP($A711+ROUND((COLUMN()-2)/24,5),'Расчет сбытовых надбавок'!$B$1537:'Расчет сбытовых надбавок'!$G$2280,5)</f>
        <v>4.17</v>
      </c>
      <c r="G711" s="98">
        <f>VLOOKUP($A711+ROUND((COLUMN()-2)/24,5),АТС!$A$41:$F$736,4)+VLOOKUP($A711+ROUND((COLUMN()-2)/24,5),'Расчет сбытовых надбавок'!$B$1537:'Расчет сбытовых надбавок'!$G$2280,5)</f>
        <v>202.39</v>
      </c>
      <c r="H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I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J711" s="98">
        <f>VLOOKUP($A711+ROUND((COLUMN()-2)/24,5),АТС!$A$41:$F$736,4)+VLOOKUP($A711+ROUND((COLUMN()-2)/24,5),'Расчет сбытовых надбавок'!$B$1537:'Расчет сбытовых надбавок'!$G$2280,5)</f>
        <v>56.680000000000007</v>
      </c>
      <c r="K711" s="98">
        <f>VLOOKUP($A711+ROUND((COLUMN()-2)/24,5),АТС!$A$41:$F$736,4)+VLOOKUP($A711+ROUND((COLUMN()-2)/24,5),'Расчет сбытовых надбавок'!$B$1537:'Расчет сбытовых надбавок'!$G$2280,5)</f>
        <v>24.14</v>
      </c>
      <c r="L711" s="98">
        <f>VLOOKUP($A711+ROUND((COLUMN()-2)/24,5),АТС!$A$41:$F$736,4)+VLOOKUP($A711+ROUND((COLUMN()-2)/24,5),'Расчет сбытовых надбавок'!$B$1537:'Расчет сбытовых надбавок'!$G$2280,5)</f>
        <v>0.02</v>
      </c>
      <c r="M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U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8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9">
        <f t="shared" si="21"/>
        <v>42642</v>
      </c>
      <c r="B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D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8">
        <f>VLOOKUP($A712+ROUND((COLUMN()-2)/24,5),АТС!$A$41:$F$736,4)+VLOOKUP($A712+ROUND((COLUMN()-2)/24,5),'Расчет сбытовых надбавок'!$B$1537:'Расчет сбытовых надбавок'!$G$2280,5)</f>
        <v>38.880000000000003</v>
      </c>
      <c r="F712" s="98">
        <f>VLOOKUP($A712+ROUND((COLUMN()-2)/24,5),АТС!$A$41:$F$736,4)+VLOOKUP($A712+ROUND((COLUMN()-2)/24,5),'Расчет сбытовых надбавок'!$B$1537:'Расчет сбытовых надбавок'!$G$2280,5)</f>
        <v>9.9999999999999992E-2</v>
      </c>
      <c r="G712" s="98">
        <f>VLOOKUP($A712+ROUND((COLUMN()-2)/24,5),АТС!$A$41:$F$736,4)+VLOOKUP($A712+ROUND((COLUMN()-2)/24,5),'Расчет сбытовых надбавок'!$B$1537:'Расчет сбытовых надбавок'!$G$2280,5)</f>
        <v>104.21000000000001</v>
      </c>
      <c r="H712" s="98">
        <f>VLOOKUP($A712+ROUND((COLUMN()-2)/24,5),АТС!$A$41:$F$736,4)+VLOOKUP($A712+ROUND((COLUMN()-2)/24,5),'Расчет сбытовых надбавок'!$B$1537:'Расчет сбытовых надбавок'!$G$2280,5)</f>
        <v>357.63</v>
      </c>
      <c r="I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J712" s="98">
        <f>VLOOKUP($A712+ROUND((COLUMN()-2)/24,5),АТС!$A$41:$F$736,4)+VLOOKUP($A712+ROUND((COLUMN()-2)/24,5),'Расчет сбытовых надбавок'!$B$1537:'Расчет сбытовых надбавок'!$G$2280,5)</f>
        <v>9.69</v>
      </c>
      <c r="K712" s="98">
        <f>VLOOKUP($A712+ROUND((COLUMN()-2)/24,5),АТС!$A$41:$F$736,4)+VLOOKUP($A712+ROUND((COLUMN()-2)/24,5),'Расчет сбытовых надбавок'!$B$1537:'Расчет сбытовых надбавок'!$G$2280,5)</f>
        <v>3.16</v>
      </c>
      <c r="L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Q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8">
        <f>VLOOKUP($A712+ROUND((COLUMN()-2)/24,5),АТС!$A$41:$F$736,4)+VLOOKUP($A712+ROUND((COLUMN()-2)/24,5),'Расчет сбытовых надбавок'!$B$1537:'Расчет сбытовых надбавок'!$G$2280,5)</f>
        <v>69.179999999999993</v>
      </c>
      <c r="U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8">
        <f>VLOOKUP($A712+ROUND((COLUMN()-2)/24,5),АТС!$A$41:$F$736,4)+VLOOKUP($A712+ROUND((COLUMN()-2)/24,5),'Расчет сбытовых надбавок'!$B$1537:'Расчет сбытовых надбавок'!$G$2280,5)</f>
        <v>0.28000000000000003</v>
      </c>
      <c r="W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8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9">
        <f t="shared" si="21"/>
        <v>42643</v>
      </c>
      <c r="B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8">
        <f>VLOOKUP($A713+ROUND((COLUMN()-2)/24,5),АТС!$A$41:$F$760,4)+VLOOKUP($A713+ROUND((COLUMN()-2)/24,5),'Расчет сбытовых надбавок'!$B$1537:'Расчет сбытовых надбавок'!$G$2280,5)</f>
        <v>0.01</v>
      </c>
      <c r="D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8">
        <f>VLOOKUP($A713+ROUND((COLUMN()-2)/24,5),АТС!$A$41:$F$760,4)+VLOOKUP($A713+ROUND((COLUMN()-2)/24,5),'Расчет сбытовых надбавок'!$B$1537:'Расчет сбытовых надбавок'!$G$2280,5)</f>
        <v>129.62</v>
      </c>
      <c r="H713" s="98">
        <f>VLOOKUP($A713+ROUND((COLUMN()-2)/24,5),АТС!$A$41:$F$760,4)+VLOOKUP($A713+ROUND((COLUMN()-2)/24,5),'Расчет сбытовых надбавок'!$B$1537:'Расчет сбытовых надбавок'!$G$2280,5)</f>
        <v>128.41</v>
      </c>
      <c r="I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J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8">
        <f>VLOOKUP($A713+ROUND((COLUMN()-2)/24,5),АТС!$A$41:$F$760,4)+VLOOKUP($A713+ROUND((COLUMN()-2)/24,5),'Расчет сбытовых надбавок'!$B$1537:'Расчет сбытовых надбавок'!$G$2280,5)</f>
        <v>0.01</v>
      </c>
      <c r="N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8">
        <f>VLOOKUP($A713+ROUND((COLUMN()-2)/24,5),АТС!$A$41:$F$760,4)+VLOOKUP($A713+ROUND((COLUMN()-2)/24,5),'Расчет сбытовых надбавок'!$B$1537:'Расчет сбытовых надбавок'!$G$2280,5)</f>
        <v>0.01</v>
      </c>
      <c r="Q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8">
        <f>VLOOKUP($A713+ROUND((COLUMN()-2)/24,5),АТС!$A$41:$F$760,4)+VLOOKUP($A713+ROUND((COLUMN()-2)/24,5),'Расчет сбытовых надбавок'!$B$1537:'Расчет сбытовых надбавок'!$G$2280,5)</f>
        <v>28.33</v>
      </c>
      <c r="U713" s="98">
        <f>VLOOKUP($A713+ROUND((COLUMN()-2)/24,5),АТС!$A$41:$F$760,4)+VLOOKUP($A713+ROUND((COLUMN()-2)/24,5),'Расчет сбытовых надбавок'!$B$1537:'Расчет сбытовых надбавок'!$G$2280,5)</f>
        <v>0.01</v>
      </c>
      <c r="V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8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8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hidden="1" x14ac:dyDescent="0.2">
      <c r="A714" s="79">
        <f t="shared" si="21"/>
        <v>42644</v>
      </c>
      <c r="B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C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D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E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F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G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H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I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J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K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L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M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N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O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P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Q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R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S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T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U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V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W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X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Y714" s="98" t="e">
        <f>VLOOKUP($A714+ROUND((COLUMN()-2)/24,5),АТС!$A$41:$F$760,4)+VLOOKUP($A714+ROUND((COLUMN()-2)/24,5),'Расчет сбытовых надбавок'!$B$1537:'Расчет сбытовых надбавок'!$G$2280,5)</f>
        <v>#REF!</v>
      </c>
    </row>
    <row r="715" spans="1:25" x14ac:dyDescent="0.25">
      <c r="A715" s="94"/>
      <c r="B715" s="78"/>
      <c r="C715" s="78"/>
      <c r="D715" s="78"/>
    </row>
    <row r="716" spans="1:25" x14ac:dyDescent="0.25">
      <c r="A716" s="87" t="s">
        <v>152</v>
      </c>
      <c r="B716" s="78"/>
      <c r="C716" s="78"/>
      <c r="D716" s="78"/>
    </row>
    <row r="717" spans="1:25" ht="12.75" customHeight="1" x14ac:dyDescent="0.2">
      <c r="A717" s="167" t="s">
        <v>48</v>
      </c>
      <c r="B717" s="170" t="s">
        <v>153</v>
      </c>
      <c r="C717" s="171"/>
      <c r="D717" s="171"/>
      <c r="E717" s="171"/>
      <c r="F717" s="171"/>
      <c r="G717" s="171"/>
      <c r="H717" s="171"/>
      <c r="I717" s="171"/>
      <c r="J717" s="171"/>
      <c r="K717" s="171"/>
      <c r="L717" s="171"/>
      <c r="M717" s="171"/>
      <c r="N717" s="171"/>
      <c r="O717" s="171"/>
      <c r="P717" s="171"/>
      <c r="Q717" s="171"/>
      <c r="R717" s="171"/>
      <c r="S717" s="171"/>
      <c r="T717" s="171"/>
      <c r="U717" s="171"/>
      <c r="V717" s="171"/>
      <c r="W717" s="171"/>
      <c r="X717" s="171"/>
      <c r="Y717" s="172"/>
    </row>
    <row r="718" spans="1:25" ht="12.75" customHeight="1" x14ac:dyDescent="0.2">
      <c r="A718" s="168"/>
      <c r="B718" s="173"/>
      <c r="C718" s="174"/>
      <c r="D718" s="174"/>
      <c r="E718" s="174"/>
      <c r="F718" s="174"/>
      <c r="G718" s="174"/>
      <c r="H718" s="174"/>
      <c r="I718" s="174"/>
      <c r="J718" s="174"/>
      <c r="K718" s="174"/>
      <c r="L718" s="174"/>
      <c r="M718" s="174"/>
      <c r="N718" s="174"/>
      <c r="O718" s="174"/>
      <c r="P718" s="174"/>
      <c r="Q718" s="174"/>
      <c r="R718" s="174"/>
      <c r="S718" s="174"/>
      <c r="T718" s="174"/>
      <c r="U718" s="174"/>
      <c r="V718" s="174"/>
      <c r="W718" s="174"/>
      <c r="X718" s="174"/>
      <c r="Y718" s="175"/>
    </row>
    <row r="719" spans="1:25" s="111" customFormat="1" ht="12.75" customHeight="1" x14ac:dyDescent="0.2">
      <c r="A719" s="168"/>
      <c r="B719" s="208" t="s">
        <v>122</v>
      </c>
      <c r="C719" s="204" t="s">
        <v>123</v>
      </c>
      <c r="D719" s="204" t="s">
        <v>124</v>
      </c>
      <c r="E719" s="204" t="s">
        <v>125</v>
      </c>
      <c r="F719" s="204" t="s">
        <v>126</v>
      </c>
      <c r="G719" s="204" t="s">
        <v>127</v>
      </c>
      <c r="H719" s="204" t="s">
        <v>128</v>
      </c>
      <c r="I719" s="204" t="s">
        <v>129</v>
      </c>
      <c r="J719" s="204" t="s">
        <v>130</v>
      </c>
      <c r="K719" s="204" t="s">
        <v>131</v>
      </c>
      <c r="L719" s="204" t="s">
        <v>132</v>
      </c>
      <c r="M719" s="204" t="s">
        <v>133</v>
      </c>
      <c r="N719" s="206" t="s">
        <v>134</v>
      </c>
      <c r="O719" s="204" t="s">
        <v>135</v>
      </c>
      <c r="P719" s="204" t="s">
        <v>136</v>
      </c>
      <c r="Q719" s="204" t="s">
        <v>137</v>
      </c>
      <c r="R719" s="204" t="s">
        <v>138</v>
      </c>
      <c r="S719" s="204" t="s">
        <v>139</v>
      </c>
      <c r="T719" s="204" t="s">
        <v>140</v>
      </c>
      <c r="U719" s="204" t="s">
        <v>141</v>
      </c>
      <c r="V719" s="204" t="s">
        <v>142</v>
      </c>
      <c r="W719" s="204" t="s">
        <v>143</v>
      </c>
      <c r="X719" s="204" t="s">
        <v>144</v>
      </c>
      <c r="Y719" s="204" t="s">
        <v>145</v>
      </c>
    </row>
    <row r="720" spans="1:25" s="111" customFormat="1" ht="11.25" customHeight="1" x14ac:dyDescent="0.2">
      <c r="A720" s="169"/>
      <c r="B720" s="209"/>
      <c r="C720" s="205"/>
      <c r="D720" s="205"/>
      <c r="E720" s="205"/>
      <c r="F720" s="205"/>
      <c r="G720" s="205"/>
      <c r="H720" s="205"/>
      <c r="I720" s="205"/>
      <c r="J720" s="205"/>
      <c r="K720" s="205"/>
      <c r="L720" s="205"/>
      <c r="M720" s="205"/>
      <c r="N720" s="207"/>
      <c r="O720" s="205"/>
      <c r="P720" s="205"/>
      <c r="Q720" s="205"/>
      <c r="R720" s="205"/>
      <c r="S720" s="205"/>
      <c r="T720" s="205"/>
      <c r="U720" s="205"/>
      <c r="V720" s="205"/>
      <c r="W720" s="205"/>
      <c r="X720" s="205"/>
      <c r="Y720" s="205"/>
    </row>
    <row r="721" spans="1:27" ht="15.75" customHeight="1" x14ac:dyDescent="0.2">
      <c r="A721" s="79">
        <f>A684</f>
        <v>42614</v>
      </c>
      <c r="B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F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G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H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I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J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K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M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R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V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AA721" s="80"/>
    </row>
    <row r="722" spans="1:27" x14ac:dyDescent="0.2">
      <c r="A722" s="79">
        <f>A721+1</f>
        <v>42615</v>
      </c>
      <c r="B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8">
        <f>VLOOKUP($A722+ROUND((COLUMN()-2)/24,5),АТС!$A$41:$F$736,4)+VLOOKUP($A722+ROUND((COLUMN()-2)/24,5),'Расчет сбытовых надбавок'!$B$1537:'Расчет сбытовых надбавок'!$G$2280,6)</f>
        <v>8.67</v>
      </c>
      <c r="I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J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K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L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N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P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8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9">
        <f t="shared" ref="A723:A751" si="22">A722+1</f>
        <v>42616</v>
      </c>
      <c r="B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C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8">
        <f>VLOOKUP($A723+ROUND((COLUMN()-2)/24,5),АТС!$A$41:$F$736,4)+VLOOKUP($A723+ROUND((COLUMN()-2)/24,5),'Расчет сбытовых надбавок'!$B$1537:'Расчет сбытовых надбавок'!$G$2280,6)</f>
        <v>32.409999999999997</v>
      </c>
      <c r="H723" s="98">
        <f>VLOOKUP($A723+ROUND((COLUMN()-2)/24,5),АТС!$A$41:$F$736,4)+VLOOKUP($A723+ROUND((COLUMN()-2)/24,5),'Расчет сбытовых надбавок'!$B$1537:'Расчет сбытовых надбавок'!$G$2280,6)</f>
        <v>107.5</v>
      </c>
      <c r="I723" s="98">
        <f>VLOOKUP($A723+ROUND((COLUMN()-2)/24,5),АТС!$A$41:$F$736,4)+VLOOKUP($A723+ROUND((COLUMN()-2)/24,5),'Расчет сбытовых надбавок'!$B$1537:'Расчет сбытовых надбавок'!$G$2280,6)</f>
        <v>115.48</v>
      </c>
      <c r="J723" s="98">
        <f>VLOOKUP($A723+ROUND((COLUMN()-2)/24,5),АТС!$A$41:$F$736,4)+VLOOKUP($A723+ROUND((COLUMN()-2)/24,5),'Расчет сбытовых надбавок'!$B$1537:'Расчет сбытовых надбавок'!$G$2280,6)</f>
        <v>6.07</v>
      </c>
      <c r="K723" s="98">
        <f>VLOOKUP($A723+ROUND((COLUMN()-2)/24,5),АТС!$A$41:$F$736,4)+VLOOKUP($A723+ROUND((COLUMN()-2)/24,5),'Расчет сбытовых надбавок'!$B$1537:'Расчет сбытовых надбавок'!$G$2280,6)</f>
        <v>0.15000000000000002</v>
      </c>
      <c r="L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N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O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R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8">
        <f>VLOOKUP($A723+ROUND((COLUMN()-2)/24,5),АТС!$A$41:$F$736,4)+VLOOKUP($A723+ROUND((COLUMN()-2)/24,5),'Расчет сбытовых надбавок'!$B$1537:'Расчет сбытовых надбавок'!$G$2280,6)</f>
        <v>26.369999999999997</v>
      </c>
      <c r="W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X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8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9">
        <f t="shared" si="22"/>
        <v>42617</v>
      </c>
      <c r="B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H724" s="98">
        <f>VLOOKUP($A724+ROUND((COLUMN()-2)/24,5),АТС!$A$41:$F$736,4)+VLOOKUP($A724+ROUND((COLUMN()-2)/24,5),'Расчет сбытовых надбавок'!$B$1537:'Расчет сбытовых надбавок'!$G$2280,6)</f>
        <v>9</v>
      </c>
      <c r="I724" s="98">
        <f>VLOOKUP($A724+ROUND((COLUMN()-2)/24,5),АТС!$A$41:$F$736,4)+VLOOKUP($A724+ROUND((COLUMN()-2)/24,5),'Расчет сбытовых надбавок'!$B$1537:'Расчет сбытовых надбавок'!$G$2280,6)</f>
        <v>3.21</v>
      </c>
      <c r="J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K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M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N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Q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S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8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9">
        <f t="shared" si="22"/>
        <v>42618</v>
      </c>
      <c r="B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C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8">
        <f>VLOOKUP($A725+ROUND((COLUMN()-2)/24,5),АТС!$A$41:$F$736,4)+VLOOKUP($A725+ROUND((COLUMN()-2)/24,5),'Расчет сбытовых надбавок'!$B$1537:'Расчет сбытовых надбавок'!$G$2280,6)</f>
        <v>48.37</v>
      </c>
      <c r="H725" s="98">
        <f>VLOOKUP($A725+ROUND((COLUMN()-2)/24,5),АТС!$A$41:$F$736,4)+VLOOKUP($A725+ROUND((COLUMN()-2)/24,5),'Расчет сбытовых надбавок'!$B$1537:'Расчет сбытовых надбавок'!$G$2280,6)</f>
        <v>95.5</v>
      </c>
      <c r="I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J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M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S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8">
        <f>VLOOKUP($A725+ROUND((COLUMN()-2)/24,5),АТС!$A$41:$F$736,4)+VLOOKUP($A725+ROUND((COLUMN()-2)/24,5),'Расчет сбытовых надбавок'!$B$1537:'Расчет сбытовых надбавок'!$G$2280,6)</f>
        <v>54.489999999999995</v>
      </c>
      <c r="U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V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W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8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9">
        <f t="shared" si="22"/>
        <v>42619</v>
      </c>
      <c r="B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8">
        <f>VLOOKUP($A726+ROUND((COLUMN()-2)/24,5),АТС!$A$41:$F$736,4)+VLOOKUP($A726+ROUND((COLUMN()-2)/24,5),'Расчет сбытовых надбавок'!$B$1537:'Расчет сбытовых надбавок'!$G$2280,6)</f>
        <v>23.53</v>
      </c>
      <c r="G726" s="98">
        <f>VLOOKUP($A726+ROUND((COLUMN()-2)/24,5),АТС!$A$41:$F$736,4)+VLOOKUP($A726+ROUND((COLUMN()-2)/24,5),'Расчет сбытовых надбавок'!$B$1537:'Расчет сбытовых надбавок'!$G$2280,6)</f>
        <v>61.36</v>
      </c>
      <c r="H726" s="98">
        <f>VLOOKUP($A726+ROUND((COLUMN()-2)/24,5),АТС!$A$41:$F$736,4)+VLOOKUP($A726+ROUND((COLUMN()-2)/24,5),'Расчет сбытовых надбавок'!$B$1537:'Расчет сбытовых надбавок'!$G$2280,6)</f>
        <v>168.1</v>
      </c>
      <c r="I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J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K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L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T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8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9">
        <f t="shared" si="22"/>
        <v>42620</v>
      </c>
      <c r="B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8">
        <f>VLOOKUP($A727+ROUND((COLUMN()-2)/24,5),АТС!$A$41:$F$736,4)+VLOOKUP($A727+ROUND((COLUMN()-2)/24,5),'Расчет сбытовых надбавок'!$B$1537:'Расчет сбытовых надбавок'!$G$2280,6)</f>
        <v>12.809999999999999</v>
      </c>
      <c r="E727" s="98">
        <f>VLOOKUP($A727+ROUND((COLUMN()-2)/24,5),АТС!$A$41:$F$736,4)+VLOOKUP($A727+ROUND((COLUMN()-2)/24,5),'Расчет сбытовых надбавок'!$B$1537:'Расчет сбытовых надбавок'!$G$2280,6)</f>
        <v>35.85</v>
      </c>
      <c r="F727" s="98">
        <f>VLOOKUP($A727+ROUND((COLUMN()-2)/24,5),АТС!$A$41:$F$736,4)+VLOOKUP($A727+ROUND((COLUMN()-2)/24,5),'Расчет сбытовых надбавок'!$B$1537:'Расчет сбытовых надбавок'!$G$2280,6)</f>
        <v>72.7</v>
      </c>
      <c r="G727" s="98">
        <f>VLOOKUP($A727+ROUND((COLUMN()-2)/24,5),АТС!$A$41:$F$736,4)+VLOOKUP($A727+ROUND((COLUMN()-2)/24,5),'Расчет сбытовых надбавок'!$B$1537:'Расчет сбытовых надбавок'!$G$2280,6)</f>
        <v>56.73</v>
      </c>
      <c r="H727" s="98">
        <f>VLOOKUP($A727+ROUND((COLUMN()-2)/24,5),АТС!$A$41:$F$736,4)+VLOOKUP($A727+ROUND((COLUMN()-2)/24,5),'Расчет сбытовых надбавок'!$B$1537:'Расчет сбытовых надбавок'!$G$2280,6)</f>
        <v>92.79</v>
      </c>
      <c r="I727" s="98">
        <f>VLOOKUP($A727+ROUND((COLUMN()-2)/24,5),АТС!$A$41:$F$736,4)+VLOOKUP($A727+ROUND((COLUMN()-2)/24,5),'Расчет сбытовых надбавок'!$B$1537:'Расчет сбытовых надбавок'!$G$2280,6)</f>
        <v>0.01</v>
      </c>
      <c r="J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8">
        <f>VLOOKUP($A727+ROUND((COLUMN()-2)/24,5),АТС!$A$41:$F$736,4)+VLOOKUP($A727+ROUND((COLUMN()-2)/24,5),'Расчет сбытовых надбавок'!$B$1537:'Расчет сбытовых надбавок'!$G$2280,6)</f>
        <v>20.349999999999998</v>
      </c>
      <c r="Q727" s="98">
        <f>VLOOKUP($A727+ROUND((COLUMN()-2)/24,5),АТС!$A$41:$F$736,4)+VLOOKUP($A727+ROUND((COLUMN()-2)/24,5),'Расчет сбытовых надбавок'!$B$1537:'Расчет сбытовых надбавок'!$G$2280,6)</f>
        <v>8.65</v>
      </c>
      <c r="R727" s="98">
        <f>VLOOKUP($A727+ROUND((COLUMN()-2)/24,5),АТС!$A$41:$F$736,4)+VLOOKUP($A727+ROUND((COLUMN()-2)/24,5),'Расчет сбытовых надбавок'!$B$1537:'Расчет сбытовых надбавок'!$G$2280,6)</f>
        <v>16.8</v>
      </c>
      <c r="S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8">
        <f>VLOOKUP($A727+ROUND((COLUMN()-2)/24,5),АТС!$A$41:$F$736,4)+VLOOKUP($A727+ROUND((COLUMN()-2)/24,5),'Расчет сбытовых надбавок'!$B$1537:'Расчет сбытовых надбавок'!$G$2280,6)</f>
        <v>131</v>
      </c>
      <c r="U727" s="98">
        <f>VLOOKUP($A727+ROUND((COLUMN()-2)/24,5),АТС!$A$41:$F$736,4)+VLOOKUP($A727+ROUND((COLUMN()-2)/24,5),'Расчет сбытовых надбавок'!$B$1537:'Расчет сбытовых надбавок'!$G$2280,6)</f>
        <v>117.99000000000001</v>
      </c>
      <c r="V727" s="98">
        <f>VLOOKUP($A727+ROUND((COLUMN()-2)/24,5),АТС!$A$41:$F$736,4)+VLOOKUP($A727+ROUND((COLUMN()-2)/24,5),'Расчет сбытовых надбавок'!$B$1537:'Расчет сбытовых надбавок'!$G$2280,6)</f>
        <v>24.52</v>
      </c>
      <c r="W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8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9">
        <f t="shared" si="22"/>
        <v>42621</v>
      </c>
      <c r="B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E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8">
        <f>VLOOKUP($A728+ROUND((COLUMN()-2)/24,5),АТС!$A$41:$F$736,4)+VLOOKUP($A728+ROUND((COLUMN()-2)/24,5),'Расчет сбытовых надбавок'!$B$1537:'Расчет сбытовых надбавок'!$G$2280,6)</f>
        <v>57.16</v>
      </c>
      <c r="G728" s="98">
        <f>VLOOKUP($A728+ROUND((COLUMN()-2)/24,5),АТС!$A$41:$F$736,4)+VLOOKUP($A728+ROUND((COLUMN()-2)/24,5),'Расчет сбытовых надбавок'!$B$1537:'Расчет сбытовых надбавок'!$G$2280,6)</f>
        <v>28.88</v>
      </c>
      <c r="H728" s="98">
        <f>VLOOKUP($A728+ROUND((COLUMN()-2)/24,5),АТС!$A$41:$F$736,4)+VLOOKUP($A728+ROUND((COLUMN()-2)/24,5),'Расчет сбытовых надбавок'!$B$1537:'Расчет сбытовых надбавок'!$G$2280,6)</f>
        <v>174.76</v>
      </c>
      <c r="I728" s="98">
        <f>VLOOKUP($A728+ROUND((COLUMN()-2)/24,5),АТС!$A$41:$F$736,4)+VLOOKUP($A728+ROUND((COLUMN()-2)/24,5),'Расчет сбытовых надбавок'!$B$1537:'Расчет сбытовых надбавок'!$G$2280,6)</f>
        <v>49.83</v>
      </c>
      <c r="J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8">
        <f>VLOOKUP($A728+ROUND((COLUMN()-2)/24,5),АТС!$A$41:$F$736,4)+VLOOKUP($A728+ROUND((COLUMN()-2)/24,5),'Расчет сбытовых надбавок'!$B$1537:'Расчет сбытовых надбавок'!$G$2280,6)</f>
        <v>105.28999999999999</v>
      </c>
      <c r="U728" s="98">
        <f>VLOOKUP($A728+ROUND((COLUMN()-2)/24,5),АТС!$A$41:$F$736,4)+VLOOKUP($A728+ROUND((COLUMN()-2)/24,5),'Расчет сбытовых надбавок'!$B$1537:'Расчет сбытовых надбавок'!$G$2280,6)</f>
        <v>32.99</v>
      </c>
      <c r="V728" s="98">
        <f>VLOOKUP($A728+ROUND((COLUMN()-2)/24,5),АТС!$A$41:$F$736,4)+VLOOKUP($A728+ROUND((COLUMN()-2)/24,5),'Расчет сбытовых надбавок'!$B$1537:'Расчет сбытовых надбавок'!$G$2280,6)</f>
        <v>2</v>
      </c>
      <c r="W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8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9">
        <f t="shared" si="22"/>
        <v>42622</v>
      </c>
      <c r="B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H729" s="98">
        <f>VLOOKUP($A729+ROUND((COLUMN()-2)/24,5),АТС!$A$41:$F$736,4)+VLOOKUP($A729+ROUND((COLUMN()-2)/24,5),'Расчет сбытовых надбавок'!$B$1537:'Расчет сбытовых надбавок'!$G$2280,6)</f>
        <v>80.7</v>
      </c>
      <c r="I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J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K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N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P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W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</row>
    <row r="730" spans="1:27" x14ac:dyDescent="0.2">
      <c r="A730" s="79">
        <f t="shared" si="22"/>
        <v>42623</v>
      </c>
      <c r="B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8">
        <f>VLOOKUP($A730+ROUND((COLUMN()-2)/24,5),АТС!$A$41:$F$736,4)+VLOOKUP($A730+ROUND((COLUMN()-2)/24,5),'Расчет сбытовых надбавок'!$B$1537:'Расчет сбытовых надбавок'!$G$2280,6)</f>
        <v>2.8400000000000003</v>
      </c>
      <c r="H730" s="98">
        <f>VLOOKUP($A730+ROUND((COLUMN()-2)/24,5),АТС!$A$41:$F$736,4)+VLOOKUP($A730+ROUND((COLUMN()-2)/24,5),'Расчет сбытовых надбавок'!$B$1537:'Расчет сбытовых надбавок'!$G$2280,6)</f>
        <v>159.9</v>
      </c>
      <c r="I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J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K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Y730" s="98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9">
        <f t="shared" si="22"/>
        <v>42624</v>
      </c>
      <c r="B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8">
        <f>VLOOKUP($A731+ROUND((COLUMN()-2)/24,5),АТС!$A$41:$F$736,4)+VLOOKUP($A731+ROUND((COLUMN()-2)/24,5),'Расчет сбытовых надбавок'!$B$1537:'Расчет сбытовых надбавок'!$G$2280,6)</f>
        <v>0.01</v>
      </c>
      <c r="D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8">
        <f>VLOOKUP($A731+ROUND((COLUMN()-2)/24,5),АТС!$A$41:$F$736,4)+VLOOKUP($A731+ROUND((COLUMN()-2)/24,5),'Расчет сбытовых надбавок'!$B$1537:'Расчет сбытовых надбавок'!$G$2280,6)</f>
        <v>6.05</v>
      </c>
      <c r="F731" s="98">
        <f>VLOOKUP($A731+ROUND((COLUMN()-2)/24,5),АТС!$A$41:$F$736,4)+VLOOKUP($A731+ROUND((COLUMN()-2)/24,5),'Расчет сбытовых надбавок'!$B$1537:'Расчет сбытовых надбавок'!$G$2280,6)</f>
        <v>9.69</v>
      </c>
      <c r="G731" s="98">
        <f>VLOOKUP($A731+ROUND((COLUMN()-2)/24,5),АТС!$A$41:$F$736,4)+VLOOKUP($A731+ROUND((COLUMN()-2)/24,5),'Расчет сбытовых надбавок'!$B$1537:'Расчет сбытовых надбавок'!$G$2280,6)</f>
        <v>7.13</v>
      </c>
      <c r="H731" s="98">
        <f>VLOOKUP($A731+ROUND((COLUMN()-2)/24,5),АТС!$A$41:$F$736,4)+VLOOKUP($A731+ROUND((COLUMN()-2)/24,5),'Расчет сбытовых надбавок'!$B$1537:'Расчет сбытовых надбавок'!$G$2280,6)</f>
        <v>16.079999999999998</v>
      </c>
      <c r="I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J731" s="98">
        <f>VLOOKUP($A731+ROUND((COLUMN()-2)/24,5),АТС!$A$41:$F$736,4)+VLOOKUP($A731+ROUND((COLUMN()-2)/24,5),'Расчет сбытовых надбавок'!$B$1537:'Расчет сбытовых надбавок'!$G$2280,6)</f>
        <v>3.04</v>
      </c>
      <c r="K731" s="98">
        <f>VLOOKUP($A731+ROUND((COLUMN()-2)/24,5),АТС!$A$41:$F$736,4)+VLOOKUP($A731+ROUND((COLUMN()-2)/24,5),'Расчет сбытовых надбавок'!$B$1537:'Расчет сбытовых надбавок'!$G$2280,6)</f>
        <v>0.01</v>
      </c>
      <c r="L731" s="98">
        <f>VLOOKUP($A731+ROUND((COLUMN()-2)/24,5),АТС!$A$41:$F$736,4)+VLOOKUP($A731+ROUND((COLUMN()-2)/24,5),'Расчет сбытовых надбавок'!$B$1537:'Расчет сбытовых надбавок'!$G$2280,6)</f>
        <v>0.01</v>
      </c>
      <c r="M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U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8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9">
        <f t="shared" si="22"/>
        <v>42625</v>
      </c>
      <c r="B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C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D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8">
        <f>VLOOKUP($A732+ROUND((COLUMN()-2)/24,5),АТС!$A$41:$F$736,4)+VLOOKUP($A732+ROUND((COLUMN()-2)/24,5),'Расчет сбытовых надбавок'!$B$1537:'Расчет сбытовых надбавок'!$G$2280,6)</f>
        <v>57.059999999999995</v>
      </c>
      <c r="H732" s="98">
        <f>VLOOKUP($A732+ROUND((COLUMN()-2)/24,5),АТС!$A$41:$F$736,4)+VLOOKUP($A732+ROUND((COLUMN()-2)/24,5),'Расчет сбытовых надбавок'!$B$1537:'Расчет сбытовых надбавок'!$G$2280,6)</f>
        <v>105.04</v>
      </c>
      <c r="I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J732" s="98">
        <f>VLOOKUP($A732+ROUND((COLUMN()-2)/24,5),АТС!$A$41:$F$736,4)+VLOOKUP($A732+ROUND((COLUMN()-2)/24,5),'Расчет сбытовых надбавок'!$B$1537:'Расчет сбытовых надбавок'!$G$2280,6)</f>
        <v>27.2</v>
      </c>
      <c r="K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N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T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V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W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8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9">
        <f t="shared" si="22"/>
        <v>42626</v>
      </c>
      <c r="B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8">
        <f>VLOOKUP($A733+ROUND((COLUMN()-2)/24,5),АТС!$A$41:$F$736,4)+VLOOKUP($A733+ROUND((COLUMN()-2)/24,5),'Расчет сбытовых надбавок'!$B$1537:'Расчет сбытовых надбавок'!$G$2280,6)</f>
        <v>30.459999999999997</v>
      </c>
      <c r="F733" s="98">
        <f>VLOOKUP($A733+ROUND((COLUMN()-2)/24,5),АТС!$A$41:$F$736,4)+VLOOKUP($A733+ROUND((COLUMN()-2)/24,5),'Расчет сбытовых надбавок'!$B$1537:'Расчет сбытовых надбавок'!$G$2280,6)</f>
        <v>49</v>
      </c>
      <c r="G733" s="98">
        <f>VLOOKUP($A733+ROUND((COLUMN()-2)/24,5),АТС!$A$41:$F$736,4)+VLOOKUP($A733+ROUND((COLUMN()-2)/24,5),'Расчет сбытовых надбавок'!$B$1537:'Расчет сбытовых надбавок'!$G$2280,6)</f>
        <v>96.33</v>
      </c>
      <c r="H733" s="98">
        <f>VLOOKUP($A733+ROUND((COLUMN()-2)/24,5),АТС!$A$41:$F$736,4)+VLOOKUP($A733+ROUND((COLUMN()-2)/24,5),'Расчет сбытовых надбавок'!$B$1537:'Расчет сбытовых надбавок'!$G$2280,6)</f>
        <v>110.63</v>
      </c>
      <c r="I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J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K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8">
        <f>VLOOKUP($A733+ROUND((COLUMN()-2)/24,5),АТС!$A$41:$F$736,4)+VLOOKUP($A733+ROUND((COLUMN()-2)/24,5),'Расчет сбытовых надбавок'!$B$1537:'Расчет сбытовых надбавок'!$G$2280,6)</f>
        <v>0.01</v>
      </c>
      <c r="T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8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9">
        <f t="shared" si="22"/>
        <v>42627</v>
      </c>
      <c r="B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8">
        <f>VLOOKUP($A734+ROUND((COLUMN()-2)/24,5),АТС!$A$41:$F$736,4)+VLOOKUP($A734+ROUND((COLUMN()-2)/24,5),'Расчет сбытовых надбавок'!$B$1537:'Расчет сбытовых надбавок'!$G$2280,6)</f>
        <v>26.89</v>
      </c>
      <c r="F734" s="98">
        <f>VLOOKUP($A734+ROUND((COLUMN()-2)/24,5),АТС!$A$41:$F$736,4)+VLOOKUP($A734+ROUND((COLUMN()-2)/24,5),'Расчет сбытовых надбавок'!$B$1537:'Расчет сбытовых надбавок'!$G$2280,6)</f>
        <v>30.59</v>
      </c>
      <c r="G734" s="98">
        <f>VLOOKUP($A734+ROUND((COLUMN()-2)/24,5),АТС!$A$41:$F$736,4)+VLOOKUP($A734+ROUND((COLUMN()-2)/24,5),'Расчет сбытовых надбавок'!$B$1537:'Расчет сбытовых надбавок'!$G$2280,6)</f>
        <v>67.62</v>
      </c>
      <c r="H734" s="98">
        <f>VLOOKUP($A734+ROUND((COLUMN()-2)/24,5),АТС!$A$41:$F$736,4)+VLOOKUP($A734+ROUND((COLUMN()-2)/24,5),'Расчет сбытовых надбавок'!$B$1537:'Расчет сбытовых надбавок'!$G$2280,6)</f>
        <v>61.37</v>
      </c>
      <c r="I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K734" s="98">
        <f>VLOOKUP($A734+ROUND((COLUMN()-2)/24,5),АТС!$A$41:$F$736,4)+VLOOKUP($A734+ROUND((COLUMN()-2)/24,5),'Расчет сбытовых надбавок'!$B$1537:'Расчет сбытовых надбавок'!$G$2280,6)</f>
        <v>25.220000000000002</v>
      </c>
      <c r="L734" s="98">
        <f>VLOOKUP($A734+ROUND((COLUMN()-2)/24,5),АТС!$A$41:$F$736,4)+VLOOKUP($A734+ROUND((COLUMN()-2)/24,5),'Расчет сбытовых надбавок'!$B$1537:'Расчет сбытовых надбавок'!$G$2280,6)</f>
        <v>72.36999999999999</v>
      </c>
      <c r="M734" s="98">
        <f>VLOOKUP($A734+ROUND((COLUMN()-2)/24,5),АТС!$A$41:$F$736,4)+VLOOKUP($A734+ROUND((COLUMN()-2)/24,5),'Расчет сбытовых надбавок'!$B$1537:'Расчет сбытовых надбавок'!$G$2280,6)</f>
        <v>59.92</v>
      </c>
      <c r="N734" s="98">
        <f>VLOOKUP($A734+ROUND((COLUMN()-2)/24,5),АТС!$A$41:$F$736,4)+VLOOKUP($A734+ROUND((COLUMN()-2)/24,5),'Расчет сбытовых надбавок'!$B$1537:'Расчет сбытовых надбавок'!$G$2280,6)</f>
        <v>120.99</v>
      </c>
      <c r="O734" s="98">
        <f>VLOOKUP($A734+ROUND((COLUMN()-2)/24,5),АТС!$A$41:$F$736,4)+VLOOKUP($A734+ROUND((COLUMN()-2)/24,5),'Расчет сбытовых надбавок'!$B$1537:'Расчет сбытовых надбавок'!$G$2280,6)</f>
        <v>125.25</v>
      </c>
      <c r="P734" s="98">
        <f>VLOOKUP($A734+ROUND((COLUMN()-2)/24,5),АТС!$A$41:$F$736,4)+VLOOKUP($A734+ROUND((COLUMN()-2)/24,5),'Расчет сбытовых надбавок'!$B$1537:'Расчет сбытовых надбавок'!$G$2280,6)</f>
        <v>116.1</v>
      </c>
      <c r="Q734" s="98">
        <f>VLOOKUP($A734+ROUND((COLUMN()-2)/24,5),АТС!$A$41:$F$736,4)+VLOOKUP($A734+ROUND((COLUMN()-2)/24,5),'Расчет сбытовых надбавок'!$B$1537:'Расчет сбытовых надбавок'!$G$2280,6)</f>
        <v>46.51</v>
      </c>
      <c r="R734" s="98">
        <f>VLOOKUP($A734+ROUND((COLUMN()-2)/24,5),АТС!$A$41:$F$736,4)+VLOOKUP($A734+ROUND((COLUMN()-2)/24,5),'Расчет сбытовых надбавок'!$B$1537:'Расчет сбытовых надбавок'!$G$2280,6)</f>
        <v>75.089999999999989</v>
      </c>
      <c r="S734" s="98">
        <f>VLOOKUP($A734+ROUND((COLUMN()-2)/24,5),АТС!$A$41:$F$736,4)+VLOOKUP($A734+ROUND((COLUMN()-2)/24,5),'Расчет сбытовых надбавок'!$B$1537:'Расчет сбытовых надбавок'!$G$2280,6)</f>
        <v>0.05</v>
      </c>
      <c r="T734" s="98">
        <f>VLOOKUP($A734+ROUND((COLUMN()-2)/24,5),АТС!$A$41:$F$736,4)+VLOOKUP($A734+ROUND((COLUMN()-2)/24,5),'Расчет сбытовых надбавок'!$B$1537:'Расчет сбытовых надбавок'!$G$2280,6)</f>
        <v>66.040000000000006</v>
      </c>
      <c r="U734" s="98">
        <f>VLOOKUP($A734+ROUND((COLUMN()-2)/24,5),АТС!$A$41:$F$736,4)+VLOOKUP($A734+ROUND((COLUMN()-2)/24,5),'Расчет сбытовых надбавок'!$B$1537:'Расчет сбытовых надбавок'!$G$2280,6)</f>
        <v>12.45</v>
      </c>
      <c r="V734" s="98">
        <f>VLOOKUP($A734+ROUND((COLUMN()-2)/24,5),АТС!$A$41:$F$736,4)+VLOOKUP($A734+ROUND((COLUMN()-2)/24,5),'Расчет сбытовых надбавок'!$B$1537:'Расчет сбытовых надбавок'!$G$2280,6)</f>
        <v>115.58</v>
      </c>
      <c r="W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</row>
    <row r="735" spans="1:27" x14ac:dyDescent="0.2">
      <c r="A735" s="79">
        <f t="shared" si="22"/>
        <v>42628</v>
      </c>
      <c r="B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8">
        <f>VLOOKUP($A735+ROUND((COLUMN()-2)/24,5),АТС!$A$41:$F$736,4)+VLOOKUP($A735+ROUND((COLUMN()-2)/24,5),'Расчет сбытовых надбавок'!$B$1537:'Расчет сбытовых надбавок'!$G$2280,6)</f>
        <v>18.66</v>
      </c>
      <c r="D735" s="98">
        <f>VLOOKUP($A735+ROUND((COLUMN()-2)/24,5),АТС!$A$41:$F$736,4)+VLOOKUP($A735+ROUND((COLUMN()-2)/24,5),'Расчет сбытовых надбавок'!$B$1537:'Расчет сбытовых надбавок'!$G$2280,6)</f>
        <v>87.95</v>
      </c>
      <c r="E735" s="98">
        <f>VLOOKUP($A735+ROUND((COLUMN()-2)/24,5),АТС!$A$41:$F$736,4)+VLOOKUP($A735+ROUND((COLUMN()-2)/24,5),'Расчет сбытовых надбавок'!$B$1537:'Расчет сбытовых надбавок'!$G$2280,6)</f>
        <v>93.86</v>
      </c>
      <c r="F735" s="98">
        <f>VLOOKUP($A735+ROUND((COLUMN()-2)/24,5),АТС!$A$41:$F$736,4)+VLOOKUP($A735+ROUND((COLUMN()-2)/24,5),'Расчет сбытовых надбавок'!$B$1537:'Расчет сбытовых надбавок'!$G$2280,6)</f>
        <v>90.919999999999987</v>
      </c>
      <c r="G735" s="98">
        <f>VLOOKUP($A735+ROUND((COLUMN()-2)/24,5),АТС!$A$41:$F$736,4)+VLOOKUP($A735+ROUND((COLUMN()-2)/24,5),'Расчет сбытовых надбавок'!$B$1537:'Расчет сбытовых надбавок'!$G$2280,6)</f>
        <v>240.98999999999998</v>
      </c>
      <c r="H735" s="98">
        <f>VLOOKUP($A735+ROUND((COLUMN()-2)/24,5),АТС!$A$41:$F$736,4)+VLOOKUP($A735+ROUND((COLUMN()-2)/24,5),'Расчет сбытовых надбавок'!$B$1537:'Расчет сбытовых надбавок'!$G$2280,6)</f>
        <v>32.51</v>
      </c>
      <c r="I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J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K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L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M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O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T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</row>
    <row r="736" spans="1:27" x14ac:dyDescent="0.2">
      <c r="A736" s="79">
        <f t="shared" si="22"/>
        <v>42629</v>
      </c>
      <c r="B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E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F736" s="98">
        <f>VLOOKUP($A736+ROUND((COLUMN()-2)/24,5),АТС!$A$41:$F$736,4)+VLOOKUP($A736+ROUND((COLUMN()-2)/24,5),'Расчет сбытовых надбавок'!$B$1537:'Расчет сбытовых надбавок'!$G$2280,6)</f>
        <v>20.54</v>
      </c>
      <c r="G736" s="98">
        <f>VLOOKUP($A736+ROUND((COLUMN()-2)/24,5),АТС!$A$41:$F$736,4)+VLOOKUP($A736+ROUND((COLUMN()-2)/24,5),'Расчет сбытовых надбавок'!$B$1537:'Расчет сбытовых надбавок'!$G$2280,6)</f>
        <v>42.08</v>
      </c>
      <c r="H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I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J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K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M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P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W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8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9">
        <f t="shared" si="22"/>
        <v>42630</v>
      </c>
      <c r="B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H737" s="98">
        <f>VLOOKUP($A737+ROUND((COLUMN()-2)/24,5),АТС!$A$41:$F$736,4)+VLOOKUP($A737+ROUND((COLUMN()-2)/24,5),'Расчет сбытовых надбавок'!$B$1537:'Расчет сбытовых надбавок'!$G$2280,6)</f>
        <v>54.559999999999995</v>
      </c>
      <c r="I737" s="98">
        <f>VLOOKUP($A737+ROUND((COLUMN()-2)/24,5),АТС!$A$41:$F$736,4)+VLOOKUP($A737+ROUND((COLUMN()-2)/24,5),'Расчет сбытовых надбавок'!$B$1537:'Расчет сбытовых надбавок'!$G$2280,6)</f>
        <v>12.91</v>
      </c>
      <c r="J737" s="98">
        <f>VLOOKUP($A737+ROUND((COLUMN()-2)/24,5),АТС!$A$41:$F$736,4)+VLOOKUP($A737+ROUND((COLUMN()-2)/24,5),'Расчет сбытовых надбавок'!$B$1537:'Расчет сбытовых надбавок'!$G$2280,6)</f>
        <v>65.03</v>
      </c>
      <c r="K737" s="98">
        <f>VLOOKUP($A737+ROUND((COLUMN()-2)/24,5),АТС!$A$41:$F$736,4)+VLOOKUP($A737+ROUND((COLUMN()-2)/24,5),'Расчет сбытовых надбавок'!$B$1537:'Расчет сбытовых надбавок'!$G$2280,6)</f>
        <v>7.68</v>
      </c>
      <c r="L737" s="98">
        <f>VLOOKUP($A737+ROUND((COLUMN()-2)/24,5),АТС!$A$41:$F$736,4)+VLOOKUP($A737+ROUND((COLUMN()-2)/24,5),'Расчет сбытовых надбавок'!$B$1537:'Расчет сбытовых надбавок'!$G$2280,6)</f>
        <v>7.99</v>
      </c>
      <c r="M737" s="98">
        <f>VLOOKUP($A737+ROUND((COLUMN()-2)/24,5),АТС!$A$41:$F$736,4)+VLOOKUP($A737+ROUND((COLUMN()-2)/24,5),'Расчет сбытовых надбавок'!$B$1537:'Расчет сбытовых надбавок'!$G$2280,6)</f>
        <v>4.1000000000000005</v>
      </c>
      <c r="N737" s="98">
        <f>VLOOKUP($A737+ROUND((COLUMN()-2)/24,5),АТС!$A$41:$F$736,4)+VLOOKUP($A737+ROUND((COLUMN()-2)/24,5),'Расчет сбытовых надбавок'!$B$1537:'Расчет сбытовых надбавок'!$G$2280,6)</f>
        <v>4.4499999999999993</v>
      </c>
      <c r="O737" s="98">
        <f>VLOOKUP($A737+ROUND((COLUMN()-2)/24,5),АТС!$A$41:$F$736,4)+VLOOKUP($A737+ROUND((COLUMN()-2)/24,5),'Расчет сбытовых надбавок'!$B$1537:'Расчет сбытовых надбавок'!$G$2280,6)</f>
        <v>0.04</v>
      </c>
      <c r="P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R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8">
        <f>VLOOKUP($A737+ROUND((COLUMN()-2)/24,5),АТС!$A$41:$F$736,4)+VLOOKUP($A737+ROUND((COLUMN()-2)/24,5),'Расчет сбытовых надбавок'!$B$1537:'Расчет сбытовых надбавок'!$G$2280,6)</f>
        <v>39.92</v>
      </c>
      <c r="T737" s="98">
        <f>VLOOKUP($A737+ROUND((COLUMN()-2)/24,5),АТС!$A$41:$F$736,4)+VLOOKUP($A737+ROUND((COLUMN()-2)/24,5),'Расчет сбытовых надбавок'!$B$1537:'Расчет сбытовых надбавок'!$G$2280,6)</f>
        <v>41.71</v>
      </c>
      <c r="U737" s="98">
        <f>VLOOKUP($A737+ROUND((COLUMN()-2)/24,5),АТС!$A$41:$F$736,4)+VLOOKUP($A737+ROUND((COLUMN()-2)/24,5),'Расчет сбытовых надбавок'!$B$1537:'Расчет сбытовых надбавок'!$G$2280,6)</f>
        <v>31.82</v>
      </c>
      <c r="V737" s="98">
        <f>VLOOKUP($A737+ROUND((COLUMN()-2)/24,5),АТС!$A$41:$F$736,4)+VLOOKUP($A737+ROUND((COLUMN()-2)/24,5),'Расчет сбытовых надбавок'!$B$1537:'Расчет сбытовых надбавок'!$G$2280,6)</f>
        <v>148.14000000000001</v>
      </c>
      <c r="W737" s="98">
        <f>VLOOKUP($A737+ROUND((COLUMN()-2)/24,5),АТС!$A$41:$F$736,4)+VLOOKUP($A737+ROUND((COLUMN()-2)/24,5),'Расчет сбытовых надбавок'!$B$1537:'Расчет сбытовых надбавок'!$G$2280,6)</f>
        <v>38.54</v>
      </c>
      <c r="X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8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9">
        <f t="shared" si="22"/>
        <v>42631</v>
      </c>
      <c r="B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8">
        <f>VLOOKUP($A738+ROUND((COLUMN()-2)/24,5),АТС!$A$41:$F$736,4)+VLOOKUP($A738+ROUND((COLUMN()-2)/24,5),'Расчет сбытовых надбавок'!$B$1537:'Расчет сбытовых надбавок'!$G$2280,6)</f>
        <v>0.97000000000000008</v>
      </c>
      <c r="E738" s="98">
        <f>VLOOKUP($A738+ROUND((COLUMN()-2)/24,5),АТС!$A$41:$F$736,4)+VLOOKUP($A738+ROUND((COLUMN()-2)/24,5),'Расчет сбытовых надбавок'!$B$1537:'Расчет сбытовых надбавок'!$G$2280,6)</f>
        <v>45.589999999999996</v>
      </c>
      <c r="F738" s="98">
        <f>VLOOKUP($A738+ROUND((COLUMN()-2)/24,5),АТС!$A$41:$F$736,4)+VLOOKUP($A738+ROUND((COLUMN()-2)/24,5),'Расчет сбытовых надбавок'!$B$1537:'Расчет сбытовых надбавок'!$G$2280,6)</f>
        <v>61.35</v>
      </c>
      <c r="G738" s="98">
        <f>VLOOKUP($A738+ROUND((COLUMN()-2)/24,5),АТС!$A$41:$F$736,4)+VLOOKUP($A738+ROUND((COLUMN()-2)/24,5),'Расчет сбытовых надбавок'!$B$1537:'Расчет сбытовых надбавок'!$G$2280,6)</f>
        <v>50.63</v>
      </c>
      <c r="H738" s="98">
        <f>VLOOKUP($A738+ROUND((COLUMN()-2)/24,5),АТС!$A$41:$F$736,4)+VLOOKUP($A738+ROUND((COLUMN()-2)/24,5),'Расчет сбытовых надбавок'!$B$1537:'Расчет сбытовых надбавок'!$G$2280,6)</f>
        <v>66.05</v>
      </c>
      <c r="I738" s="98">
        <f>VLOOKUP($A738+ROUND((COLUMN()-2)/24,5),АТС!$A$41:$F$736,4)+VLOOKUP($A738+ROUND((COLUMN()-2)/24,5),'Расчет сбытовых надбавок'!$B$1537:'Расчет сбытовых надбавок'!$G$2280,6)</f>
        <v>45.47</v>
      </c>
      <c r="J738" s="98">
        <f>VLOOKUP($A738+ROUND((COLUMN()-2)/24,5),АТС!$A$41:$F$736,4)+VLOOKUP($A738+ROUND((COLUMN()-2)/24,5),'Расчет сбытовых надбавок'!$B$1537:'Расчет сбытовых надбавок'!$G$2280,6)</f>
        <v>72.789999999999992</v>
      </c>
      <c r="K738" s="98">
        <f>VLOOKUP($A738+ROUND((COLUMN()-2)/24,5),АТС!$A$41:$F$736,4)+VLOOKUP($A738+ROUND((COLUMN()-2)/24,5),'Расчет сбытовых надбавок'!$B$1537:'Расчет сбытовых надбавок'!$G$2280,6)</f>
        <v>2.91</v>
      </c>
      <c r="L738" s="98">
        <f>VLOOKUP($A738+ROUND((COLUMN()-2)/24,5),АТС!$A$41:$F$736,4)+VLOOKUP($A738+ROUND((COLUMN()-2)/24,5),'Расчет сбытовых надбавок'!$B$1537:'Расчет сбытовых надбавок'!$G$2280,6)</f>
        <v>0.01</v>
      </c>
      <c r="M738" s="98">
        <f>VLOOKUP($A738+ROUND((COLUMN()-2)/24,5),АТС!$A$41:$F$736,4)+VLOOKUP($A738+ROUND((COLUMN()-2)/24,5),'Расчет сбытовых надбавок'!$B$1537:'Расчет сбытовых надбавок'!$G$2280,6)</f>
        <v>0.45</v>
      </c>
      <c r="N738" s="98">
        <f>VLOOKUP($A738+ROUND((COLUMN()-2)/24,5),АТС!$A$41:$F$736,4)+VLOOKUP($A738+ROUND((COLUMN()-2)/24,5),'Расчет сбытовых надбавок'!$B$1537:'Расчет сбытовых надбавок'!$G$2280,6)</f>
        <v>5.4799999999999995</v>
      </c>
      <c r="O738" s="98">
        <f>VLOOKUP($A738+ROUND((COLUMN()-2)/24,5),АТС!$A$41:$F$736,4)+VLOOKUP($A738+ROUND((COLUMN()-2)/24,5),'Расчет сбытовых надбавок'!$B$1537:'Расчет сбытовых надбавок'!$G$2280,6)</f>
        <v>2.88</v>
      </c>
      <c r="P738" s="98">
        <f>VLOOKUP($A738+ROUND((COLUMN()-2)/24,5),АТС!$A$41:$F$736,4)+VLOOKUP($A738+ROUND((COLUMN()-2)/24,5),'Расчет сбытовых надбавок'!$B$1537:'Расчет сбытовых надбавок'!$G$2280,6)</f>
        <v>0.17</v>
      </c>
      <c r="Q738" s="98">
        <f>VLOOKUP($A738+ROUND((COLUMN()-2)/24,5),АТС!$A$41:$F$736,4)+VLOOKUP($A738+ROUND((COLUMN()-2)/24,5),'Расчет сбытовых надбавок'!$B$1537:'Расчет сбытовых надбавок'!$G$2280,6)</f>
        <v>3.12</v>
      </c>
      <c r="R738" s="98">
        <f>VLOOKUP($A738+ROUND((COLUMN()-2)/24,5),АТС!$A$41:$F$736,4)+VLOOKUP($A738+ROUND((COLUMN()-2)/24,5),'Расчет сбытовых надбавок'!$B$1537:'Расчет сбытовых надбавок'!$G$2280,6)</f>
        <v>9.0299999999999994</v>
      </c>
      <c r="S738" s="98">
        <f>VLOOKUP($A738+ROUND((COLUMN()-2)/24,5),АТС!$A$41:$F$736,4)+VLOOKUP($A738+ROUND((COLUMN()-2)/24,5),'Расчет сбытовых надбавок'!$B$1537:'Расчет сбытовых надбавок'!$G$2280,6)</f>
        <v>43.220000000000006</v>
      </c>
      <c r="T738" s="98">
        <f>VLOOKUP($A738+ROUND((COLUMN()-2)/24,5),АТС!$A$41:$F$736,4)+VLOOKUP($A738+ROUND((COLUMN()-2)/24,5),'Расчет сбытовых надбавок'!$B$1537:'Расчет сбытовых надбавок'!$G$2280,6)</f>
        <v>187.97</v>
      </c>
      <c r="U738" s="98">
        <f>VLOOKUP($A738+ROUND((COLUMN()-2)/24,5),АТС!$A$41:$F$736,4)+VLOOKUP($A738+ROUND((COLUMN()-2)/24,5),'Расчет сбытовых надбавок'!$B$1537:'Расчет сбытовых надбавок'!$G$2280,6)</f>
        <v>205.45999999999998</v>
      </c>
      <c r="V738" s="98">
        <f>VLOOKUP($A738+ROUND((COLUMN()-2)/24,5),АТС!$A$41:$F$736,4)+VLOOKUP($A738+ROUND((COLUMN()-2)/24,5),'Расчет сбытовых надбавок'!$B$1537:'Расчет сбытовых надбавок'!$G$2280,6)</f>
        <v>45.96</v>
      </c>
      <c r="W738" s="98">
        <f>VLOOKUP($A738+ROUND((COLUMN()-2)/24,5),АТС!$A$41:$F$736,4)+VLOOKUP($A738+ROUND((COLUMN()-2)/24,5),'Расчет сбытовых надбавок'!$B$1537:'Расчет сбытовых надбавок'!$G$2280,6)</f>
        <v>1.37</v>
      </c>
      <c r="X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8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9">
        <f t="shared" si="22"/>
        <v>42632</v>
      </c>
      <c r="B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8">
        <f>VLOOKUP($A739+ROUND((COLUMN()-2)/24,5),АТС!$A$41:$F$736,4)+VLOOKUP($A739+ROUND((COLUMN()-2)/24,5),'Расчет сбытовых надбавок'!$B$1537:'Расчет сбытовых надбавок'!$G$2280,6)</f>
        <v>7.0000000000000007E-2</v>
      </c>
      <c r="D739" s="98">
        <f>VLOOKUP($A739+ROUND((COLUMN()-2)/24,5),АТС!$A$41:$F$736,4)+VLOOKUP($A739+ROUND((COLUMN()-2)/24,5),'Расчет сбытовых надбавок'!$B$1537:'Расчет сбытовых надбавок'!$G$2280,6)</f>
        <v>58.42</v>
      </c>
      <c r="E739" s="98">
        <f>VLOOKUP($A739+ROUND((COLUMN()-2)/24,5),АТС!$A$41:$F$736,4)+VLOOKUP($A739+ROUND((COLUMN()-2)/24,5),'Расчет сбытовых надбавок'!$B$1537:'Расчет сбытовых надбавок'!$G$2280,6)</f>
        <v>30.790000000000003</v>
      </c>
      <c r="F739" s="98">
        <f>VLOOKUP($A739+ROUND((COLUMN()-2)/24,5),АТС!$A$41:$F$736,4)+VLOOKUP($A739+ROUND((COLUMN()-2)/24,5),'Расчет сбытовых надбавок'!$B$1537:'Расчет сбытовых надбавок'!$G$2280,6)</f>
        <v>57.129999999999995</v>
      </c>
      <c r="G739" s="98">
        <f>VLOOKUP($A739+ROUND((COLUMN()-2)/24,5),АТС!$A$41:$F$736,4)+VLOOKUP($A739+ROUND((COLUMN()-2)/24,5),'Расчет сбытовых надбавок'!$B$1537:'Расчет сбытовых надбавок'!$G$2280,6)</f>
        <v>181.21</v>
      </c>
      <c r="H739" s="98">
        <f>VLOOKUP($A739+ROUND((COLUMN()-2)/24,5),АТС!$A$41:$F$736,4)+VLOOKUP($A739+ROUND((COLUMN()-2)/24,5),'Расчет сбытовых надбавок'!$B$1537:'Расчет сбытовых надбавок'!$G$2280,6)</f>
        <v>208.13</v>
      </c>
      <c r="I739" s="98">
        <f>VLOOKUP($A739+ROUND((COLUMN()-2)/24,5),АТС!$A$41:$F$736,4)+VLOOKUP($A739+ROUND((COLUMN()-2)/24,5),'Расчет сбытовых надбавок'!$B$1537:'Расчет сбытовых надбавок'!$G$2280,6)</f>
        <v>18.119999999999997</v>
      </c>
      <c r="J739" s="98">
        <f>VLOOKUP($A739+ROUND((COLUMN()-2)/24,5),АТС!$A$41:$F$736,4)+VLOOKUP($A739+ROUND((COLUMN()-2)/24,5),'Расчет сбытовых надбавок'!$B$1537:'Расчет сбытовых надбавок'!$G$2280,6)</f>
        <v>47.1</v>
      </c>
      <c r="K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L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O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8">
        <f>VLOOKUP($A739+ROUND((COLUMN()-2)/24,5),АТС!$A$41:$F$736,4)+VLOOKUP($A739+ROUND((COLUMN()-2)/24,5),'Расчет сбытовых надбавок'!$B$1537:'Расчет сбытовых надбавок'!$G$2280,6)</f>
        <v>13.27</v>
      </c>
      <c r="R739" s="98">
        <f>VLOOKUP($A739+ROUND((COLUMN()-2)/24,5),АТС!$A$41:$F$736,4)+VLOOKUP($A739+ROUND((COLUMN()-2)/24,5),'Расчет сбытовых надбавок'!$B$1537:'Расчет сбытовых надбавок'!$G$2280,6)</f>
        <v>14.01</v>
      </c>
      <c r="S739" s="98">
        <f>VLOOKUP($A739+ROUND((COLUMN()-2)/24,5),АТС!$A$41:$F$736,4)+VLOOKUP($A739+ROUND((COLUMN()-2)/24,5),'Расчет сбытовых надбавок'!$B$1537:'Расчет сбытовых надбавок'!$G$2280,6)</f>
        <v>85.14</v>
      </c>
      <c r="T739" s="98">
        <f>VLOOKUP($A739+ROUND((COLUMN()-2)/24,5),АТС!$A$41:$F$736,4)+VLOOKUP($A739+ROUND((COLUMN()-2)/24,5),'Расчет сбытовых надбавок'!$B$1537:'Расчет сбытовых надбавок'!$G$2280,6)</f>
        <v>169.55</v>
      </c>
      <c r="U739" s="98">
        <f>VLOOKUP($A739+ROUND((COLUMN()-2)/24,5),АТС!$A$41:$F$736,4)+VLOOKUP($A739+ROUND((COLUMN()-2)/24,5),'Расчет сбытовых надбавок'!$B$1537:'Расчет сбытовых надбавок'!$G$2280,6)</f>
        <v>156.94</v>
      </c>
      <c r="V739" s="98">
        <f>VLOOKUP($A739+ROUND((COLUMN()-2)/24,5),АТС!$A$41:$F$736,4)+VLOOKUP($A739+ROUND((COLUMN()-2)/24,5),'Расчет сбытовых надбавок'!$B$1537:'Расчет сбытовых надбавок'!$G$2280,6)</f>
        <v>58.5</v>
      </c>
      <c r="W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8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9">
        <f t="shared" si="22"/>
        <v>42633</v>
      </c>
      <c r="B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  <c r="E740" s="98">
        <f>VLOOKUP($A740+ROUND((COLUMN()-2)/24,5),АТС!$A$41:$F$736,4)+VLOOKUP($A740+ROUND((COLUMN()-2)/24,5),'Расчет сбытовых надбавок'!$B$1537:'Расчет сбытовых надбавок'!$G$2280,6)</f>
        <v>0.09</v>
      </c>
      <c r="F740" s="98">
        <f>VLOOKUP($A740+ROUND((COLUMN()-2)/24,5),АТС!$A$41:$F$736,4)+VLOOKUP($A740+ROUND((COLUMN()-2)/24,5),'Расчет сбытовых надбавок'!$B$1537:'Расчет сбытовых надбавок'!$G$2280,6)</f>
        <v>43.82</v>
      </c>
      <c r="G740" s="98">
        <f>VLOOKUP($A740+ROUND((COLUMN()-2)/24,5),АТС!$A$41:$F$736,4)+VLOOKUP($A740+ROUND((COLUMN()-2)/24,5),'Расчет сбытовых надбавок'!$B$1537:'Расчет сбытовых надбавок'!$G$2280,6)</f>
        <v>199.74</v>
      </c>
      <c r="H740" s="98">
        <f>VLOOKUP($A740+ROUND((COLUMN()-2)/24,5),АТС!$A$41:$F$736,4)+VLOOKUP($A740+ROUND((COLUMN()-2)/24,5),'Расчет сбытовых надбавок'!$B$1537:'Расчет сбытовых надбавок'!$G$2280,6)</f>
        <v>91.97</v>
      </c>
      <c r="I740" s="98">
        <f>VLOOKUP($A740+ROUND((COLUMN()-2)/24,5),АТС!$A$41:$F$736,4)+VLOOKUP($A740+ROUND((COLUMN()-2)/24,5),'Расчет сбытовых надбавок'!$B$1537:'Расчет сбытовых надбавок'!$G$2280,6)</f>
        <v>25.8</v>
      </c>
      <c r="J740" s="98">
        <f>VLOOKUP($A740+ROUND((COLUMN()-2)/24,5),АТС!$A$41:$F$736,4)+VLOOKUP($A740+ROUND((COLUMN()-2)/24,5),'Расчет сбытовых надбавок'!$B$1537:'Расчет сбытовых надбавок'!$G$2280,6)</f>
        <v>70.820000000000007</v>
      </c>
      <c r="K740" s="98">
        <f>VLOOKUP($A740+ROUND((COLUMN()-2)/24,5),АТС!$A$41:$F$736,4)+VLOOKUP($A740+ROUND((COLUMN()-2)/24,5),'Расчет сбытовых надбавок'!$B$1537:'Расчет сбытовых надбавок'!$G$2280,6)</f>
        <v>132.22</v>
      </c>
      <c r="L740" s="98">
        <f>VLOOKUP($A740+ROUND((COLUMN()-2)/24,5),АТС!$A$41:$F$736,4)+VLOOKUP($A740+ROUND((COLUMN()-2)/24,5),'Расчет сбытовых надбавок'!$B$1537:'Расчет сбытовых надбавок'!$G$2280,6)</f>
        <v>178.86</v>
      </c>
      <c r="M740" s="98">
        <f>VLOOKUP($A740+ROUND((COLUMN()-2)/24,5),АТС!$A$41:$F$736,4)+VLOOKUP($A740+ROUND((COLUMN()-2)/24,5),'Расчет сбытовых надбавок'!$B$1537:'Расчет сбытовых надбавок'!$G$2280,6)</f>
        <v>137.74</v>
      </c>
      <c r="N740" s="98">
        <f>VLOOKUP($A740+ROUND((COLUMN()-2)/24,5),АТС!$A$41:$F$736,4)+VLOOKUP($A740+ROUND((COLUMN()-2)/24,5),'Расчет сбытовых надбавок'!$B$1537:'Расчет сбытовых надбавок'!$G$2280,6)</f>
        <v>145.78</v>
      </c>
      <c r="O740" s="98">
        <f>VLOOKUP($A740+ROUND((COLUMN()-2)/24,5),АТС!$A$41:$F$736,4)+VLOOKUP($A740+ROUND((COLUMN()-2)/24,5),'Расчет сбытовых надбавок'!$B$1537:'Расчет сбытовых надбавок'!$G$2280,6)</f>
        <v>160.19</v>
      </c>
      <c r="P740" s="98">
        <f>VLOOKUP($A740+ROUND((COLUMN()-2)/24,5),АТС!$A$41:$F$736,4)+VLOOKUP($A740+ROUND((COLUMN()-2)/24,5),'Расчет сбытовых надбавок'!$B$1537:'Расчет сбытовых надбавок'!$G$2280,6)</f>
        <v>158.51</v>
      </c>
      <c r="Q740" s="98">
        <f>VLOOKUP($A740+ROUND((COLUMN()-2)/24,5),АТС!$A$41:$F$736,4)+VLOOKUP($A740+ROUND((COLUMN()-2)/24,5),'Расчет сбытовых надбавок'!$B$1537:'Расчет сбытовых надбавок'!$G$2280,6)</f>
        <v>160.17999999999998</v>
      </c>
      <c r="R740" s="98">
        <f>VLOOKUP($A740+ROUND((COLUMN()-2)/24,5),АТС!$A$41:$F$736,4)+VLOOKUP($A740+ROUND((COLUMN()-2)/24,5),'Расчет сбытовых надбавок'!$B$1537:'Расчет сбытовых надбавок'!$G$2280,6)</f>
        <v>122.60000000000001</v>
      </c>
      <c r="S740" s="98">
        <f>VLOOKUP($A740+ROUND((COLUMN()-2)/24,5),АТС!$A$41:$F$736,4)+VLOOKUP($A740+ROUND((COLUMN()-2)/24,5),'Расчет сбытовых надбавок'!$B$1537:'Расчет сбытовых надбавок'!$G$2280,6)</f>
        <v>109.94</v>
      </c>
      <c r="T740" s="98">
        <f>VLOOKUP($A740+ROUND((COLUMN()-2)/24,5),АТС!$A$41:$F$736,4)+VLOOKUP($A740+ROUND((COLUMN()-2)/24,5),'Расчет сбытовых надбавок'!$B$1537:'Расчет сбытовых надбавок'!$G$2280,6)</f>
        <v>306.99</v>
      </c>
      <c r="U740" s="98">
        <f>VLOOKUP($A740+ROUND((COLUMN()-2)/24,5),АТС!$A$41:$F$736,4)+VLOOKUP($A740+ROUND((COLUMN()-2)/24,5),'Расчет сбытовых надбавок'!$B$1537:'Расчет сбытовых надбавок'!$G$2280,6)</f>
        <v>272.72999999999996</v>
      </c>
      <c r="V740" s="98">
        <f>VLOOKUP($A740+ROUND((COLUMN()-2)/24,5),АТС!$A$41:$F$736,4)+VLOOKUP($A740+ROUND((COLUMN()-2)/24,5),'Расчет сбытовых надбавок'!$B$1537:'Расчет сбытовых надбавок'!$G$2280,6)</f>
        <v>72.97</v>
      </c>
      <c r="W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</row>
    <row r="741" spans="1:25" x14ac:dyDescent="0.2">
      <c r="A741" s="79">
        <f t="shared" si="22"/>
        <v>42634</v>
      </c>
      <c r="B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D741" s="98">
        <f>VLOOKUP($A741+ROUND((COLUMN()-2)/24,5),АТС!$A$41:$F$736,4)+VLOOKUP($A741+ROUND((COLUMN()-2)/24,5),'Расчет сбытовых надбавок'!$B$1537:'Расчет сбытовых надбавок'!$G$2280,6)</f>
        <v>82.42</v>
      </c>
      <c r="E741" s="98">
        <f>VLOOKUP($A741+ROUND((COLUMN()-2)/24,5),АТС!$A$41:$F$736,4)+VLOOKUP($A741+ROUND((COLUMN()-2)/24,5),'Расчет сбытовых надбавок'!$B$1537:'Расчет сбытовых надбавок'!$G$2280,6)</f>
        <v>77.89</v>
      </c>
      <c r="F741" s="98">
        <f>VLOOKUP($A741+ROUND((COLUMN()-2)/24,5),АТС!$A$41:$F$736,4)+VLOOKUP($A741+ROUND((COLUMN()-2)/24,5),'Расчет сбытовых надбавок'!$B$1537:'Расчет сбытовых надбавок'!$G$2280,6)</f>
        <v>30.67</v>
      </c>
      <c r="G741" s="98">
        <f>VLOOKUP($A741+ROUND((COLUMN()-2)/24,5),АТС!$A$41:$F$736,4)+VLOOKUP($A741+ROUND((COLUMN()-2)/24,5),'Расчет сбытовых надбавок'!$B$1537:'Расчет сбытовых надбавок'!$G$2280,6)</f>
        <v>213.79</v>
      </c>
      <c r="H741" s="98">
        <f>VLOOKUP($A741+ROUND((COLUMN()-2)/24,5),АТС!$A$41:$F$736,4)+VLOOKUP($A741+ROUND((COLUMN()-2)/24,5),'Расчет сбытовых надбавок'!$B$1537:'Расчет сбытовых надбавок'!$G$2280,6)</f>
        <v>67.22</v>
      </c>
      <c r="I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J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K741" s="98">
        <f>VLOOKUP($A741+ROUND((COLUMN()-2)/24,5),АТС!$A$41:$F$736,4)+VLOOKUP($A741+ROUND((COLUMN()-2)/24,5),'Расчет сбытовых надбавок'!$B$1537:'Расчет сбытовых надбавок'!$G$2280,6)</f>
        <v>33.28</v>
      </c>
      <c r="L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M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O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S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8">
        <f>VLOOKUP($A741+ROUND((COLUMN()-2)/24,5),АТС!$A$41:$F$736,4)+VLOOKUP($A741+ROUND((COLUMN()-2)/24,5),'Расчет сбытовых надбавок'!$B$1537:'Расчет сбытовых надбавок'!$G$2280,6)</f>
        <v>41.46</v>
      </c>
      <c r="U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8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9">
        <f t="shared" si="22"/>
        <v>42635</v>
      </c>
      <c r="B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8">
        <f>VLOOKUP($A742+ROUND((COLUMN()-2)/24,5),АТС!$A$41:$F$736,4)+VLOOKUP($A742+ROUND((COLUMN()-2)/24,5),'Расчет сбытовых надбавок'!$B$1537:'Расчет сбытовых надбавок'!$G$2280,6)</f>
        <v>29.62</v>
      </c>
      <c r="F742" s="98">
        <f>VLOOKUP($A742+ROUND((COLUMN()-2)/24,5),АТС!$A$41:$F$736,4)+VLOOKUP($A742+ROUND((COLUMN()-2)/24,5),'Расчет сбытовых надбавок'!$B$1537:'Расчет сбытовых надбавок'!$G$2280,6)</f>
        <v>19.239999999999998</v>
      </c>
      <c r="G742" s="98">
        <f>VLOOKUP($A742+ROUND((COLUMN()-2)/24,5),АТС!$A$41:$F$736,4)+VLOOKUP($A742+ROUND((COLUMN()-2)/24,5),'Расчет сбытовых надбавок'!$B$1537:'Расчет сбытовых надбавок'!$G$2280,6)</f>
        <v>161.26</v>
      </c>
      <c r="H742" s="98">
        <f>VLOOKUP($A742+ROUND((COLUMN()-2)/24,5),АТС!$A$41:$F$736,4)+VLOOKUP($A742+ROUND((COLUMN()-2)/24,5),'Расчет сбытовых надбавок'!$B$1537:'Расчет сбытовых надбавок'!$G$2280,6)</f>
        <v>108.66</v>
      </c>
      <c r="I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J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K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P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Q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R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S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T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8">
        <f>VLOOKUP($A742+ROUND((COLUMN()-2)/24,5),АТС!$A$41:$F$736,4)+VLOOKUP($A742+ROUND((COLUMN()-2)/24,5),'Расчет сбытовых надбавок'!$B$1537:'Расчет сбытовых надбавок'!$G$2280,6)</f>
        <v>2.29</v>
      </c>
      <c r="V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</row>
    <row r="743" spans="1:25" x14ac:dyDescent="0.2">
      <c r="A743" s="79">
        <f t="shared" si="22"/>
        <v>42636</v>
      </c>
      <c r="B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8">
        <f>VLOOKUP($A743+ROUND((COLUMN()-2)/24,5),АТС!$A$41:$F$736,4)+VLOOKUP($A743+ROUND((COLUMN()-2)/24,5),'Расчет сбытовых надбавок'!$B$1537:'Расчет сбытовых надбавок'!$G$2280,6)</f>
        <v>22.73</v>
      </c>
      <c r="D743" s="98">
        <f>VLOOKUP($A743+ROUND((COLUMN()-2)/24,5),АТС!$A$41:$F$736,4)+VLOOKUP($A743+ROUND((COLUMN()-2)/24,5),'Расчет сбытовых надбавок'!$B$1537:'Расчет сбытовых надбавок'!$G$2280,6)</f>
        <v>79.41</v>
      </c>
      <c r="E743" s="98">
        <f>VLOOKUP($A743+ROUND((COLUMN()-2)/24,5),АТС!$A$41:$F$736,4)+VLOOKUP($A743+ROUND((COLUMN()-2)/24,5),'Расчет сбытовых надбавок'!$B$1537:'Расчет сбытовых надбавок'!$G$2280,6)</f>
        <v>83.56</v>
      </c>
      <c r="F743" s="98">
        <f>VLOOKUP($A743+ROUND((COLUMN()-2)/24,5),АТС!$A$41:$F$736,4)+VLOOKUP($A743+ROUND((COLUMN()-2)/24,5),'Расчет сбытовых надбавок'!$B$1537:'Расчет сбытовых надбавок'!$G$2280,6)</f>
        <v>99.44</v>
      </c>
      <c r="G743" s="98">
        <f>VLOOKUP($A743+ROUND((COLUMN()-2)/24,5),АТС!$A$41:$F$736,4)+VLOOKUP($A743+ROUND((COLUMN()-2)/24,5),'Расчет сбытовых надбавок'!$B$1537:'Расчет сбытовых надбавок'!$G$2280,6)</f>
        <v>206.08999999999997</v>
      </c>
      <c r="H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I743" s="98">
        <f>VLOOKUP($A743+ROUND((COLUMN()-2)/24,5),АТС!$A$41:$F$736,4)+VLOOKUP($A743+ROUND((COLUMN()-2)/24,5),'Расчет сбытовых надбавок'!$B$1537:'Расчет сбытовых надбавок'!$G$2280,6)</f>
        <v>13.41</v>
      </c>
      <c r="J743" s="98">
        <f>VLOOKUP($A743+ROUND((COLUMN()-2)/24,5),АТС!$A$41:$F$736,4)+VLOOKUP($A743+ROUND((COLUMN()-2)/24,5),'Расчет сбытовых надбавок'!$B$1537:'Расчет сбытовых надбавок'!$G$2280,6)</f>
        <v>40.86</v>
      </c>
      <c r="K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O743" s="98">
        <f>VLOOKUP($A743+ROUND((COLUMN()-2)/24,5),АТС!$A$41:$F$736,4)+VLOOKUP($A743+ROUND((COLUMN()-2)/24,5),'Расчет сбытовых надбавок'!$B$1537:'Расчет сбытовых надбавок'!$G$2280,6)</f>
        <v>14.799999999999999</v>
      </c>
      <c r="P743" s="98">
        <f>VLOOKUP($A743+ROUND((COLUMN()-2)/24,5),АТС!$A$41:$F$736,4)+VLOOKUP($A743+ROUND((COLUMN()-2)/24,5),'Расчет сбытовых надбавок'!$B$1537:'Расчет сбытовых надбавок'!$G$2280,6)</f>
        <v>20.170000000000002</v>
      </c>
      <c r="Q743" s="98">
        <f>VLOOKUP($A743+ROUND((COLUMN()-2)/24,5),АТС!$A$41:$F$736,4)+VLOOKUP($A743+ROUND((COLUMN()-2)/24,5),'Расчет сбытовых надбавок'!$B$1537:'Расчет сбытовых надбавок'!$G$2280,6)</f>
        <v>20.91</v>
      </c>
      <c r="R743" s="98">
        <f>VLOOKUP($A743+ROUND((COLUMN()-2)/24,5),АТС!$A$41:$F$736,4)+VLOOKUP($A743+ROUND((COLUMN()-2)/24,5),'Расчет сбытовых надбавок'!$B$1537:'Расчет сбытовых надбавок'!$G$2280,6)</f>
        <v>5.3599999999999994</v>
      </c>
      <c r="S743" s="98">
        <f>VLOOKUP($A743+ROUND((COLUMN()-2)/24,5),АТС!$A$41:$F$736,4)+VLOOKUP($A743+ROUND((COLUMN()-2)/24,5),'Расчет сбытовых надбавок'!$B$1537:'Расчет сбытовых надбавок'!$G$2280,6)</f>
        <v>161.68</v>
      </c>
      <c r="T743" s="98">
        <f>VLOOKUP($A743+ROUND((COLUMN()-2)/24,5),АТС!$A$41:$F$736,4)+VLOOKUP($A743+ROUND((COLUMN()-2)/24,5),'Расчет сбытовых надбавок'!$B$1537:'Расчет сбытовых надбавок'!$G$2280,6)</f>
        <v>224.19</v>
      </c>
      <c r="U743" s="98">
        <f>VLOOKUP($A743+ROUND((COLUMN()-2)/24,5),АТС!$A$41:$F$736,4)+VLOOKUP($A743+ROUND((COLUMN()-2)/24,5),'Расчет сбытовых надбавок'!$B$1537:'Расчет сбытовых надбавок'!$G$2280,6)</f>
        <v>138.18</v>
      </c>
      <c r="V743" s="98">
        <f>VLOOKUP($A743+ROUND((COLUMN()-2)/24,5),АТС!$A$41:$F$736,4)+VLOOKUP($A743+ROUND((COLUMN()-2)/24,5),'Расчет сбытовых надбавок'!$B$1537:'Расчет сбытовых надбавок'!$G$2280,6)</f>
        <v>115.10000000000001</v>
      </c>
      <c r="W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Y743" s="98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9">
        <f t="shared" si="22"/>
        <v>42637</v>
      </c>
      <c r="B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G744" s="98">
        <f>VLOOKUP($A744+ROUND((COLUMN()-2)/24,5),АТС!$A$41:$F$736,4)+VLOOKUP($A744+ROUND((COLUMN()-2)/24,5),'Расчет сбытовых надбавок'!$B$1537:'Расчет сбытовых надбавок'!$G$2280,6)</f>
        <v>105.75999999999999</v>
      </c>
      <c r="H744" s="98">
        <f>VLOOKUP($A744+ROUND((COLUMN()-2)/24,5),АТС!$A$41:$F$736,4)+VLOOKUP($A744+ROUND((COLUMN()-2)/24,5),'Расчет сбытовых надбавок'!$B$1537:'Расчет сбытовых надбавок'!$G$2280,6)</f>
        <v>64.040000000000006</v>
      </c>
      <c r="I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J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K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M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Q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8">
        <f>VLOOKUP($A744+ROUND((COLUMN()-2)/24,5),АТС!$A$41:$F$736,4)+VLOOKUP($A744+ROUND((COLUMN()-2)/24,5),'Расчет сбытовых надбавок'!$B$1537:'Расчет сбытовых надбавок'!$G$2280,6)</f>
        <v>109.19</v>
      </c>
      <c r="U744" s="98">
        <f>VLOOKUP($A744+ROUND((COLUMN()-2)/24,5),АТС!$A$41:$F$736,4)+VLOOKUP($A744+ROUND((COLUMN()-2)/24,5),'Расчет сбытовых надбавок'!$B$1537:'Расчет сбытовых надбавок'!$G$2280,6)</f>
        <v>84.54</v>
      </c>
      <c r="V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8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9">
        <f t="shared" si="22"/>
        <v>42638</v>
      </c>
      <c r="B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8">
        <f>VLOOKUP($A745+ROUND((COLUMN()-2)/24,5),АТС!$A$41:$F$736,4)+VLOOKUP($A745+ROUND((COLUMN()-2)/24,5),'Расчет сбытовых надбавок'!$B$1537:'Расчет сбытовых надбавок'!$G$2280,6)</f>
        <v>16.7</v>
      </c>
      <c r="E745" s="98">
        <f>VLOOKUP($A745+ROUND((COLUMN()-2)/24,5),АТС!$A$41:$F$736,4)+VLOOKUP($A745+ROUND((COLUMN()-2)/24,5),'Расчет сбытовых надбавок'!$B$1537:'Расчет сбытовых надбавок'!$G$2280,6)</f>
        <v>24.770000000000003</v>
      </c>
      <c r="F745" s="98">
        <f>VLOOKUP($A745+ROUND((COLUMN()-2)/24,5),АТС!$A$41:$F$736,4)+VLOOKUP($A745+ROUND((COLUMN()-2)/24,5),'Расчет сбытовых надбавок'!$B$1537:'Расчет сбытовых надбавок'!$G$2280,6)</f>
        <v>21.810000000000002</v>
      </c>
      <c r="G745" s="98">
        <f>VLOOKUP($A745+ROUND((COLUMN()-2)/24,5),АТС!$A$41:$F$736,4)+VLOOKUP($A745+ROUND((COLUMN()-2)/24,5),'Расчет сбытовых надбавок'!$B$1537:'Расчет сбытовых надбавок'!$G$2280,6)</f>
        <v>13.46</v>
      </c>
      <c r="H745" s="98">
        <f>VLOOKUP($A745+ROUND((COLUMN()-2)/24,5),АТС!$A$41:$F$736,4)+VLOOKUP($A745+ROUND((COLUMN()-2)/24,5),'Расчет сбытовых надбавок'!$B$1537:'Расчет сбытовых надбавок'!$G$2280,6)</f>
        <v>102.05</v>
      </c>
      <c r="I745" s="98">
        <f>VLOOKUP($A745+ROUND((COLUMN()-2)/24,5),АТС!$A$41:$F$736,4)+VLOOKUP($A745+ROUND((COLUMN()-2)/24,5),'Расчет сбытовых надбавок'!$B$1537:'Расчет сбытовых надбавок'!$G$2280,6)</f>
        <v>38.18</v>
      </c>
      <c r="J745" s="98">
        <f>VLOOKUP($A745+ROUND((COLUMN()-2)/24,5),АТС!$A$41:$F$736,4)+VLOOKUP($A745+ROUND((COLUMN()-2)/24,5),'Расчет сбытовых надбавок'!$B$1537:'Расчет сбытовых надбавок'!$G$2280,6)</f>
        <v>23.63</v>
      </c>
      <c r="K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8">
        <f>VLOOKUP($A745+ROUND((COLUMN()-2)/24,5),АТС!$A$41:$F$736,4)+VLOOKUP($A745+ROUND((COLUMN()-2)/24,5),'Расчет сбытовых надбавок'!$B$1537:'Расчет сбытовых надбавок'!$G$2280,6)</f>
        <v>0.01</v>
      </c>
      <c r="Q745" s="98">
        <f>VLOOKUP($A745+ROUND((COLUMN()-2)/24,5),АТС!$A$41:$F$736,4)+VLOOKUP($A745+ROUND((COLUMN()-2)/24,5),'Расчет сбытовых надбавок'!$B$1537:'Расчет сбытовых надбавок'!$G$2280,6)</f>
        <v>0.01</v>
      </c>
      <c r="R745" s="98">
        <f>VLOOKUP($A745+ROUND((COLUMN()-2)/24,5),АТС!$A$41:$F$736,4)+VLOOKUP($A745+ROUND((COLUMN()-2)/24,5),'Расчет сбытовых надбавок'!$B$1537:'Расчет сбытовых надбавок'!$G$2280,6)</f>
        <v>0.01</v>
      </c>
      <c r="S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8">
        <f>VLOOKUP($A745+ROUND((COLUMN()-2)/24,5),АТС!$A$41:$F$736,4)+VLOOKUP($A745+ROUND((COLUMN()-2)/24,5),'Расчет сбытовых надбавок'!$B$1537:'Расчет сбытовых надбавок'!$G$2280,6)</f>
        <v>56.29</v>
      </c>
      <c r="U745" s="98">
        <f>VLOOKUP($A745+ROUND((COLUMN()-2)/24,5),АТС!$A$41:$F$736,4)+VLOOKUP($A745+ROUND((COLUMN()-2)/24,5),'Расчет сбытовых надбавок'!$B$1537:'Расчет сбытовых надбавок'!$G$2280,6)</f>
        <v>22.24</v>
      </c>
      <c r="V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8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9">
        <f t="shared" si="22"/>
        <v>42639</v>
      </c>
      <c r="B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8">
        <f>VLOOKUP($A746+ROUND((COLUMN()-2)/24,5),АТС!$A$41:$F$736,4)+VLOOKUP($A746+ROUND((COLUMN()-2)/24,5),'Расчет сбытовых надбавок'!$B$1537:'Расчет сбытовых надбавок'!$G$2280,6)</f>
        <v>10.549999999999999</v>
      </c>
      <c r="E746" s="98">
        <f>VLOOKUP($A746+ROUND((COLUMN()-2)/24,5),АТС!$A$41:$F$736,4)+VLOOKUP($A746+ROUND((COLUMN()-2)/24,5),'Расчет сбытовых надбавок'!$B$1537:'Расчет сбытовых надбавок'!$G$2280,6)</f>
        <v>32.64</v>
      </c>
      <c r="F746" s="98">
        <f>VLOOKUP($A746+ROUND((COLUMN()-2)/24,5),АТС!$A$41:$F$736,4)+VLOOKUP($A746+ROUND((COLUMN()-2)/24,5),'Расчет сбытовых надбавок'!$B$1537:'Расчет сбытовых надбавок'!$G$2280,6)</f>
        <v>53.010000000000005</v>
      </c>
      <c r="G746" s="98">
        <f>VLOOKUP($A746+ROUND((COLUMN()-2)/24,5),АТС!$A$41:$F$736,4)+VLOOKUP($A746+ROUND((COLUMN()-2)/24,5),'Расчет сбытовых надбавок'!$B$1537:'Расчет сбытовых надбавок'!$G$2280,6)</f>
        <v>97.26</v>
      </c>
      <c r="H746" s="98">
        <f>VLOOKUP($A746+ROUND((COLUMN()-2)/24,5),АТС!$A$41:$F$736,4)+VLOOKUP($A746+ROUND((COLUMN()-2)/24,5),'Расчет сбытовых надбавок'!$B$1537:'Расчет сбытовых надбавок'!$G$2280,6)</f>
        <v>1.36</v>
      </c>
      <c r="I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J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K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L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M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N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R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S746" s="98">
        <f>VLOOKUP($A746+ROUND((COLUMN()-2)/24,5),АТС!$A$41:$F$736,4)+VLOOKUP($A746+ROUND((COLUMN()-2)/24,5),'Расчет сбытовых надбавок'!$B$1537:'Расчет сбытовых надбавок'!$G$2280,6)</f>
        <v>0.08</v>
      </c>
      <c r="T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8">
        <f>VLOOKUP($A746+ROUND((COLUMN()-2)/24,5),АТС!$A$41:$F$736,4)+VLOOKUP($A746+ROUND((COLUMN()-2)/24,5),'Расчет сбытовых надбавок'!$B$1537:'Расчет сбытовых надбавок'!$G$2280,6)</f>
        <v>76.86</v>
      </c>
      <c r="V746" s="98">
        <f>VLOOKUP($A746+ROUND((COLUMN()-2)/24,5),АТС!$A$41:$F$736,4)+VLOOKUP($A746+ROUND((COLUMN()-2)/24,5),'Расчет сбытовых надбавок'!$B$1537:'Расчет сбытовых надбавок'!$G$2280,6)</f>
        <v>15.209999999999999</v>
      </c>
      <c r="W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Y746" s="98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9">
        <f t="shared" si="22"/>
        <v>42640</v>
      </c>
      <c r="B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C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8">
        <f>VLOOKUP($A747+ROUND((COLUMN()-2)/24,5),АТС!$A$41:$F$736,4)+VLOOKUP($A747+ROUND((COLUMN()-2)/24,5),'Расчет сбытовых надбавок'!$B$1537:'Расчет сбытовых надбавок'!$G$2280,6)</f>
        <v>10.06</v>
      </c>
      <c r="G747" s="98">
        <f>VLOOKUP($A747+ROUND((COLUMN()-2)/24,5),АТС!$A$41:$F$736,4)+VLOOKUP($A747+ROUND((COLUMN()-2)/24,5),'Расчет сбытовых надбавок'!$B$1537:'Расчет сбытовых надбавок'!$G$2280,6)</f>
        <v>287.36</v>
      </c>
      <c r="H747" s="98">
        <f>VLOOKUP($A747+ROUND((COLUMN()-2)/24,5),АТС!$A$41:$F$736,4)+VLOOKUP($A747+ROUND((COLUMN()-2)/24,5),'Расчет сбытовых надбавок'!$B$1537:'Расчет сбытовых надбавок'!$G$2280,6)</f>
        <v>156.10999999999999</v>
      </c>
      <c r="I747" s="98">
        <f>VLOOKUP($A747+ROUND((COLUMN()-2)/24,5),АТС!$A$41:$F$736,4)+VLOOKUP($A747+ROUND((COLUMN()-2)/24,5),'Расчет сбытовых надбавок'!$B$1537:'Расчет сбытовых надбавок'!$G$2280,6)</f>
        <v>46.72</v>
      </c>
      <c r="J747" s="98">
        <f>VLOOKUP($A747+ROUND((COLUMN()-2)/24,5),АТС!$A$41:$F$736,4)+VLOOKUP($A747+ROUND((COLUMN()-2)/24,5),'Расчет сбытовых надбавок'!$B$1537:'Расчет сбытовых надбавок'!$G$2280,6)</f>
        <v>49.68</v>
      </c>
      <c r="K747" s="98">
        <f>VLOOKUP($A747+ROUND((COLUMN()-2)/24,5),АТС!$A$41:$F$736,4)+VLOOKUP($A747+ROUND((COLUMN()-2)/24,5),'Расчет сбытовых надбавок'!$B$1537:'Расчет сбытовых надбавок'!$G$2280,6)</f>
        <v>27.93</v>
      </c>
      <c r="L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M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V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W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8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9">
        <f t="shared" si="22"/>
        <v>42641</v>
      </c>
      <c r="B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8">
        <f>VLOOKUP($A748+ROUND((COLUMN()-2)/24,5),АТС!$A$41:$F$736,4)+VLOOKUP($A748+ROUND((COLUMN()-2)/24,5),'Расчет сбытовых надбавок'!$B$1537:'Расчет сбытовых надбавок'!$G$2280,6)</f>
        <v>0.01</v>
      </c>
      <c r="D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8">
        <f>VLOOKUP($A748+ROUND((COLUMN()-2)/24,5),АТС!$A$41:$F$736,4)+VLOOKUP($A748+ROUND((COLUMN()-2)/24,5),'Расчет сбытовых надбавок'!$B$1537:'Расчет сбытовых надбавок'!$G$2280,6)</f>
        <v>4.0600000000000005</v>
      </c>
      <c r="G748" s="98">
        <f>VLOOKUP($A748+ROUND((COLUMN()-2)/24,5),АТС!$A$41:$F$736,4)+VLOOKUP($A748+ROUND((COLUMN()-2)/24,5),'Расчет сбытовых надбавок'!$B$1537:'Расчет сбытовых надбавок'!$G$2280,6)</f>
        <v>196.7</v>
      </c>
      <c r="H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I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J748" s="98">
        <f>VLOOKUP($A748+ROUND((COLUMN()-2)/24,5),АТС!$A$41:$F$736,4)+VLOOKUP($A748+ROUND((COLUMN()-2)/24,5),'Расчет сбытовых надбавок'!$B$1537:'Расчет сбытовых надбавок'!$G$2280,6)</f>
        <v>55.09</v>
      </c>
      <c r="K748" s="98">
        <f>VLOOKUP($A748+ROUND((COLUMN()-2)/24,5),АТС!$A$41:$F$736,4)+VLOOKUP($A748+ROUND((COLUMN()-2)/24,5),'Расчет сбытовых надбавок'!$B$1537:'Расчет сбытовых надбавок'!$G$2280,6)</f>
        <v>23.46</v>
      </c>
      <c r="L748" s="98">
        <f>VLOOKUP($A748+ROUND((COLUMN()-2)/24,5),АТС!$A$41:$F$736,4)+VLOOKUP($A748+ROUND((COLUMN()-2)/24,5),'Расчет сбытовых надбавок'!$B$1537:'Расчет сбытовых надбавок'!$G$2280,6)</f>
        <v>0.02</v>
      </c>
      <c r="M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U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8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9">
        <f t="shared" si="22"/>
        <v>42642</v>
      </c>
      <c r="B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D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8">
        <f>VLOOKUP($A749+ROUND((COLUMN()-2)/24,5),АТС!$A$41:$F$736,4)+VLOOKUP($A749+ROUND((COLUMN()-2)/24,5),'Расчет сбытовых надбавок'!$B$1537:'Расчет сбытовых надбавок'!$G$2280,6)</f>
        <v>37.78</v>
      </c>
      <c r="F749" s="98">
        <f>VLOOKUP($A749+ROUND((COLUMN()-2)/24,5),АТС!$A$41:$F$736,4)+VLOOKUP($A749+ROUND((COLUMN()-2)/24,5),'Расчет сбытовых надбавок'!$B$1537:'Расчет сбытовых надбавок'!$G$2280,6)</f>
        <v>0.09</v>
      </c>
      <c r="G749" s="98">
        <f>VLOOKUP($A749+ROUND((COLUMN()-2)/24,5),АТС!$A$41:$F$736,4)+VLOOKUP($A749+ROUND((COLUMN()-2)/24,5),'Расчет сбытовых надбавок'!$B$1537:'Расчет сбытовых надбавок'!$G$2280,6)</f>
        <v>101.28</v>
      </c>
      <c r="H749" s="98">
        <f>VLOOKUP($A749+ROUND((COLUMN()-2)/24,5),АТС!$A$41:$F$736,4)+VLOOKUP($A749+ROUND((COLUMN()-2)/24,5),'Расчет сбытовых надбавок'!$B$1537:'Расчет сбытовых надбавок'!$G$2280,6)</f>
        <v>347.57</v>
      </c>
      <c r="I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J749" s="98">
        <f>VLOOKUP($A749+ROUND((COLUMN()-2)/24,5),АТС!$A$41:$F$736,4)+VLOOKUP($A749+ROUND((COLUMN()-2)/24,5),'Расчет сбытовых надбавок'!$B$1537:'Расчет сбытовых надбавок'!$G$2280,6)</f>
        <v>9.41</v>
      </c>
      <c r="K749" s="98">
        <f>VLOOKUP($A749+ROUND((COLUMN()-2)/24,5),АТС!$A$41:$F$736,4)+VLOOKUP($A749+ROUND((COLUMN()-2)/24,5),'Расчет сбытовых надбавок'!$B$1537:'Расчет сбытовых надбавок'!$G$2280,6)</f>
        <v>3.08</v>
      </c>
      <c r="L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Q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8">
        <f>VLOOKUP($A749+ROUND((COLUMN()-2)/24,5),АТС!$A$41:$F$736,4)+VLOOKUP($A749+ROUND((COLUMN()-2)/24,5),'Расчет сбытовых надбавок'!$B$1537:'Расчет сбытовых надбавок'!$G$2280,6)</f>
        <v>67.239999999999995</v>
      </c>
      <c r="U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8">
        <f>VLOOKUP($A749+ROUND((COLUMN()-2)/24,5),АТС!$A$41:$F$736,4)+VLOOKUP($A749+ROUND((COLUMN()-2)/24,5),'Расчет сбытовых надбавок'!$B$1537:'Расчет сбытовых надбавок'!$G$2280,6)</f>
        <v>0.27</v>
      </c>
      <c r="W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8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9">
        <f t="shared" si="22"/>
        <v>42643</v>
      </c>
      <c r="B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8">
        <f>VLOOKUP($A750+ROUND((COLUMN()-2)/24,5),АТС!$A$41:$F$760,4)+VLOOKUP($A750+ROUND((COLUMN()-2)/24,5),'Расчет сбытовых надбавок'!$B$1537:'Расчет сбытовых надбавок'!$G$2280,6)</f>
        <v>0.01</v>
      </c>
      <c r="D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8">
        <f>VLOOKUP($A750+ROUND((COLUMN()-2)/24,5),АТС!$A$41:$F$760,4)+VLOOKUP($A750+ROUND((COLUMN()-2)/24,5),'Расчет сбытовых надбавок'!$B$1537:'Расчет сбытовых надбавок'!$G$2280,6)</f>
        <v>125.98</v>
      </c>
      <c r="H750" s="98">
        <f>VLOOKUP($A750+ROUND((COLUMN()-2)/24,5),АТС!$A$41:$F$760,4)+VLOOKUP($A750+ROUND((COLUMN()-2)/24,5),'Расчет сбытовых надбавок'!$B$1537:'Расчет сбытовых надбавок'!$G$2280,6)</f>
        <v>124.8</v>
      </c>
      <c r="I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J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8">
        <f>VLOOKUP($A750+ROUND((COLUMN()-2)/24,5),АТС!$A$41:$F$760,4)+VLOOKUP($A750+ROUND((COLUMN()-2)/24,5),'Расчет сбытовых надбавок'!$B$1537:'Расчет сбытовых надбавок'!$G$2280,6)</f>
        <v>0.01</v>
      </c>
      <c r="N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8">
        <f>VLOOKUP($A750+ROUND((COLUMN()-2)/24,5),АТС!$A$41:$F$760,4)+VLOOKUP($A750+ROUND((COLUMN()-2)/24,5),'Расчет сбытовых надбавок'!$B$1537:'Расчет сбытовых надбавок'!$G$2280,6)</f>
        <v>0.01</v>
      </c>
      <c r="Q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8">
        <f>VLOOKUP($A750+ROUND((COLUMN()-2)/24,5),АТС!$A$41:$F$760,4)+VLOOKUP($A750+ROUND((COLUMN()-2)/24,5),'Расчет сбытовых надбавок'!$B$1537:'Расчет сбытовых надбавок'!$G$2280,6)</f>
        <v>27.53</v>
      </c>
      <c r="U750" s="98">
        <f>VLOOKUP($A750+ROUND((COLUMN()-2)/24,5),АТС!$A$41:$F$760,4)+VLOOKUP($A750+ROUND((COLUMN()-2)/24,5),'Расчет сбытовых надбавок'!$B$1537:'Расчет сбытовых надбавок'!$G$2280,6)</f>
        <v>0.01</v>
      </c>
      <c r="V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8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8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hidden="1" x14ac:dyDescent="0.2">
      <c r="A751" s="79">
        <f t="shared" si="22"/>
        <v>42644</v>
      </c>
      <c r="B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C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D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E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F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G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H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I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J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K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L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M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N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O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P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Q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R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S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T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U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V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W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X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Y751" s="98" t="e">
        <f>VLOOKUP($A751+ROUND((COLUMN()-2)/24,5),АТС!$A$41:$F$760,4)+VLOOKUP($A751+ROUND((COLUMN()-2)/24,5),'Расчет сбытовых надбавок'!$B$1537:'Расчет сбытовых надбавок'!$G$2280,6)</f>
        <v>#REF!</v>
      </c>
    </row>
    <row r="752" spans="1:25" x14ac:dyDescent="0.2">
      <c r="A752" s="85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  <c r="Y752" s="99"/>
    </row>
    <row r="753" spans="1:27" x14ac:dyDescent="0.25">
      <c r="A753" s="87" t="s">
        <v>149</v>
      </c>
      <c r="B753" s="78"/>
      <c r="C753" s="78"/>
      <c r="D753" s="78"/>
    </row>
    <row r="754" spans="1:27" ht="12.75" customHeight="1" x14ac:dyDescent="0.2">
      <c r="A754" s="167" t="s">
        <v>48</v>
      </c>
      <c r="B754" s="170" t="s">
        <v>154</v>
      </c>
      <c r="C754" s="171"/>
      <c r="D754" s="171"/>
      <c r="E754" s="171"/>
      <c r="F754" s="171"/>
      <c r="G754" s="171"/>
      <c r="H754" s="171"/>
      <c r="I754" s="171"/>
      <c r="J754" s="171"/>
      <c r="K754" s="171"/>
      <c r="L754" s="171"/>
      <c r="M754" s="171"/>
      <c r="N754" s="171"/>
      <c r="O754" s="171"/>
      <c r="P754" s="171"/>
      <c r="Q754" s="171"/>
      <c r="R754" s="171"/>
      <c r="S754" s="171"/>
      <c r="T754" s="171"/>
      <c r="U754" s="171"/>
      <c r="V754" s="171"/>
      <c r="W754" s="171"/>
      <c r="X754" s="171"/>
      <c r="Y754" s="172"/>
    </row>
    <row r="755" spans="1:27" ht="12.75" customHeight="1" x14ac:dyDescent="0.2">
      <c r="A755" s="168"/>
      <c r="B755" s="173"/>
      <c r="C755" s="174"/>
      <c r="D755" s="174"/>
      <c r="E755" s="174"/>
      <c r="F755" s="174"/>
      <c r="G755" s="174"/>
      <c r="H755" s="174"/>
      <c r="I755" s="174"/>
      <c r="J755" s="174"/>
      <c r="K755" s="174"/>
      <c r="L755" s="174"/>
      <c r="M755" s="174"/>
      <c r="N755" s="174"/>
      <c r="O755" s="174"/>
      <c r="P755" s="174"/>
      <c r="Q755" s="174"/>
      <c r="R755" s="174"/>
      <c r="S755" s="174"/>
      <c r="T755" s="174"/>
      <c r="U755" s="174"/>
      <c r="V755" s="174"/>
      <c r="W755" s="174"/>
      <c r="X755" s="174"/>
      <c r="Y755" s="175"/>
    </row>
    <row r="756" spans="1:27" s="111" customFormat="1" ht="12.75" customHeight="1" x14ac:dyDescent="0.2">
      <c r="A756" s="168"/>
      <c r="B756" s="208" t="s">
        <v>122</v>
      </c>
      <c r="C756" s="204" t="s">
        <v>123</v>
      </c>
      <c r="D756" s="204" t="s">
        <v>124</v>
      </c>
      <c r="E756" s="204" t="s">
        <v>125</v>
      </c>
      <c r="F756" s="204" t="s">
        <v>126</v>
      </c>
      <c r="G756" s="204" t="s">
        <v>127</v>
      </c>
      <c r="H756" s="204" t="s">
        <v>128</v>
      </c>
      <c r="I756" s="204" t="s">
        <v>129</v>
      </c>
      <c r="J756" s="204" t="s">
        <v>130</v>
      </c>
      <c r="K756" s="204" t="s">
        <v>131</v>
      </c>
      <c r="L756" s="204" t="s">
        <v>132</v>
      </c>
      <c r="M756" s="204" t="s">
        <v>133</v>
      </c>
      <c r="N756" s="206" t="s">
        <v>134</v>
      </c>
      <c r="O756" s="204" t="s">
        <v>135</v>
      </c>
      <c r="P756" s="204" t="s">
        <v>136</v>
      </c>
      <c r="Q756" s="204" t="s">
        <v>137</v>
      </c>
      <c r="R756" s="204" t="s">
        <v>138</v>
      </c>
      <c r="S756" s="204" t="s">
        <v>139</v>
      </c>
      <c r="T756" s="204" t="s">
        <v>140</v>
      </c>
      <c r="U756" s="204" t="s">
        <v>141</v>
      </c>
      <c r="V756" s="204" t="s">
        <v>142</v>
      </c>
      <c r="W756" s="204" t="s">
        <v>143</v>
      </c>
      <c r="X756" s="204" t="s">
        <v>144</v>
      </c>
      <c r="Y756" s="204" t="s">
        <v>145</v>
      </c>
    </row>
    <row r="757" spans="1:27" s="111" customFormat="1" ht="11.25" customHeight="1" x14ac:dyDescent="0.2">
      <c r="A757" s="169"/>
      <c r="B757" s="209"/>
      <c r="C757" s="205"/>
      <c r="D757" s="205"/>
      <c r="E757" s="205"/>
      <c r="F757" s="205"/>
      <c r="G757" s="205"/>
      <c r="H757" s="205"/>
      <c r="I757" s="205"/>
      <c r="J757" s="205"/>
      <c r="K757" s="205"/>
      <c r="L757" s="205"/>
      <c r="M757" s="205"/>
      <c r="N757" s="207"/>
      <c r="O757" s="205"/>
      <c r="P757" s="205"/>
      <c r="Q757" s="205"/>
      <c r="R757" s="205"/>
      <c r="S757" s="205"/>
      <c r="T757" s="205"/>
      <c r="U757" s="205"/>
      <c r="V757" s="205"/>
      <c r="W757" s="205"/>
      <c r="X757" s="205"/>
      <c r="Y757" s="205"/>
    </row>
    <row r="758" spans="1:27" ht="15.75" customHeight="1" x14ac:dyDescent="0.2">
      <c r="A758" s="79">
        <f>A721</f>
        <v>42614</v>
      </c>
      <c r="B758" s="98">
        <f>VLOOKUP($A758+ROUND((COLUMN()-2)/24,5),АТС!$A$41:$F$736,5)+VLOOKUP($A758+ROUND((COLUMN()-2)/24,5),'Расчет сбытовых надбавок'!$B$2281:'Расчет сбытовых надбавок'!$G$3024,3)</f>
        <v>158.19999999999999</v>
      </c>
      <c r="C758" s="98">
        <f>VLOOKUP($A758+ROUND((COLUMN()-2)/24,5),АТС!$A$41:$F$736,5)+VLOOKUP($A758+ROUND((COLUMN()-2)/24,5),'Расчет сбытовых надбавок'!$B$2281:'Расчет сбытовых надбавок'!$G$3024,3)</f>
        <v>146.55000000000001</v>
      </c>
      <c r="D758" s="98">
        <f>VLOOKUP($A758+ROUND((COLUMN()-2)/24,5),АТС!$A$41:$F$736,5)+VLOOKUP($A758+ROUND((COLUMN()-2)/24,5),'Расчет сбытовых надбавок'!$B$2281:'Расчет сбытовых надбавок'!$G$3024,3)</f>
        <v>87.649999999999991</v>
      </c>
      <c r="E758" s="98">
        <f>VLOOKUP($A758+ROUND((COLUMN()-2)/24,5),АТС!$A$41:$F$736,5)+VLOOKUP($A758+ROUND((COLUMN()-2)/24,5),'Расчет сбытовых надбавок'!$B$2281:'Расчет сбытовых надбавок'!$G$3024,3)</f>
        <v>45</v>
      </c>
      <c r="F758" s="98">
        <f>VLOOKUP($A758+ROUND((COLUMN()-2)/24,5),АТС!$A$41:$F$736,5)+VLOOKUP($A758+ROUND((COLUMN()-2)/24,5),'Расчет сбытовых надбавок'!$B$2281:'Расчет сбытовых надбавок'!$G$3024,3)</f>
        <v>1046.22</v>
      </c>
      <c r="G758" s="98">
        <f>VLOOKUP($A758+ROUND((COLUMN()-2)/24,5),АТС!$A$41:$F$736,5)+VLOOKUP($A758+ROUND((COLUMN()-2)/24,5),'Расчет сбытовых надбавок'!$B$2281:'Расчет сбытовых надбавок'!$G$3024,3)</f>
        <v>1000.49</v>
      </c>
      <c r="H758" s="98">
        <f>VLOOKUP($A758+ROUND((COLUMN()-2)/24,5),АТС!$A$41:$F$736,5)+VLOOKUP($A758+ROUND((COLUMN()-2)/24,5),'Расчет сбытовых надбавок'!$B$2281:'Расчет сбытовых надбавок'!$G$3024,3)</f>
        <v>0.49</v>
      </c>
      <c r="I758" s="98">
        <f>VLOOKUP($A758+ROUND((COLUMN()-2)/24,5),АТС!$A$41:$F$736,5)+VLOOKUP($A758+ROUND((COLUMN()-2)/24,5),'Расчет сбытовых надбавок'!$B$2281:'Расчет сбытовых надбавок'!$G$3024,3)</f>
        <v>20.66</v>
      </c>
      <c r="J758" s="98">
        <f>VLOOKUP($A758+ROUND((COLUMN()-2)/24,5),АТС!$A$41:$F$736,5)+VLOOKUP($A758+ROUND((COLUMN()-2)/24,5),'Расчет сбытовых надбавок'!$B$2281:'Расчет сбытовых надбавок'!$G$3024,3)</f>
        <v>836.70999999999992</v>
      </c>
      <c r="K758" s="98">
        <f>VLOOKUP($A758+ROUND((COLUMN()-2)/24,5),АТС!$A$41:$F$736,5)+VLOOKUP($A758+ROUND((COLUMN()-2)/24,5),'Расчет сбытовых надбавок'!$B$2281:'Расчет сбытовых надбавок'!$G$3024,3)</f>
        <v>190.32999999999998</v>
      </c>
      <c r="L758" s="98">
        <f>VLOOKUP($A758+ROUND((COLUMN()-2)/24,5),АТС!$A$41:$F$736,5)+VLOOKUP($A758+ROUND((COLUMN()-2)/24,5),'Расчет сбытовых надбавок'!$B$2281:'Расчет сбытовых надбавок'!$G$3024,3)</f>
        <v>134.87</v>
      </c>
      <c r="M758" s="98">
        <f>VLOOKUP($A758+ROUND((COLUMN()-2)/24,5),АТС!$A$41:$F$736,5)+VLOOKUP($A758+ROUND((COLUMN()-2)/24,5),'Расчет сбытовых надбавок'!$B$2281:'Расчет сбытовых надбавок'!$G$3024,3)</f>
        <v>188.81</v>
      </c>
      <c r="N758" s="98">
        <f>VLOOKUP($A758+ROUND((COLUMN()-2)/24,5),АТС!$A$41:$F$736,5)+VLOOKUP($A758+ROUND((COLUMN()-2)/24,5),'Расчет сбытовых надбавок'!$B$2281:'Расчет сбытовых надбавок'!$G$3024,3)</f>
        <v>543.84</v>
      </c>
      <c r="O758" s="98">
        <f>VLOOKUP($A758+ROUND((COLUMN()-2)/24,5),АТС!$A$41:$F$736,5)+VLOOKUP($A758+ROUND((COLUMN()-2)/24,5),'Расчет сбытовых надбавок'!$B$2281:'Расчет сбытовых надбавок'!$G$3024,3)</f>
        <v>564.52</v>
      </c>
      <c r="P758" s="98">
        <f>VLOOKUP($A758+ROUND((COLUMN()-2)/24,5),АТС!$A$41:$F$736,5)+VLOOKUP($A758+ROUND((COLUMN()-2)/24,5),'Расчет сбытовых надбавок'!$B$2281:'Расчет сбытовых надбавок'!$G$3024,3)</f>
        <v>758.64</v>
      </c>
      <c r="Q758" s="98">
        <f>VLOOKUP($A758+ROUND((COLUMN()-2)/24,5),АТС!$A$41:$F$736,5)+VLOOKUP($A758+ROUND((COLUMN()-2)/24,5),'Расчет сбытовых надбавок'!$B$2281:'Расчет сбытовых надбавок'!$G$3024,3)</f>
        <v>685.18</v>
      </c>
      <c r="R758" s="98">
        <f>VLOOKUP($A758+ROUND((COLUMN()-2)/24,5),АТС!$A$41:$F$736,5)+VLOOKUP($A758+ROUND((COLUMN()-2)/24,5),'Расчет сбытовых надбавок'!$B$2281:'Расчет сбытовых надбавок'!$G$3024,3)</f>
        <v>571.1</v>
      </c>
      <c r="S758" s="98">
        <f>VLOOKUP($A758+ROUND((COLUMN()-2)/24,5),АТС!$A$41:$F$736,5)+VLOOKUP($A758+ROUND((COLUMN()-2)/24,5),'Расчет сбытовых надбавок'!$B$2281:'Расчет сбытовых надбавок'!$G$3024,3)</f>
        <v>577.7399999999999</v>
      </c>
      <c r="T758" s="98">
        <f>VLOOKUP($A758+ROUND((COLUMN()-2)/24,5),АТС!$A$41:$F$736,5)+VLOOKUP($A758+ROUND((COLUMN()-2)/24,5),'Расчет сбытовых надбавок'!$B$2281:'Расчет сбытовых надбавок'!$G$3024,3)</f>
        <v>222.45</v>
      </c>
      <c r="U758" s="98">
        <f>VLOOKUP($A758+ROUND((COLUMN()-2)/24,5),АТС!$A$41:$F$736,5)+VLOOKUP($A758+ROUND((COLUMN()-2)/24,5),'Расчет сбытовых надбавок'!$B$2281:'Расчет сбытовых надбавок'!$G$3024,3)</f>
        <v>221.88</v>
      </c>
      <c r="V758" s="98">
        <f>VLOOKUP($A758+ROUND((COLUMN()-2)/24,5),АТС!$A$41:$F$736,5)+VLOOKUP($A758+ROUND((COLUMN()-2)/24,5),'Расчет сбытовых надбавок'!$B$2281:'Расчет сбытовых надбавок'!$G$3024,3)</f>
        <v>711.61</v>
      </c>
      <c r="W758" s="98">
        <f>VLOOKUP($A758+ROUND((COLUMN()-2)/24,5),АТС!$A$41:$F$736,5)+VLOOKUP($A758+ROUND((COLUMN()-2)/24,5),'Расчет сбытовых надбавок'!$B$2281:'Расчет сбытовых надбавок'!$G$3024,3)</f>
        <v>744.42</v>
      </c>
      <c r="X758" s="98">
        <f>VLOOKUP($A758+ROUND((COLUMN()-2)/24,5),АТС!$A$41:$F$736,5)+VLOOKUP($A758+ROUND((COLUMN()-2)/24,5),'Расчет сбытовых надбавок'!$B$2281:'Расчет сбытовых надбавок'!$G$3024,3)</f>
        <v>818.49</v>
      </c>
      <c r="Y758" s="98">
        <f>VLOOKUP($A758+ROUND((COLUMN()-2)/24,5),АТС!$A$41:$F$736,5)+VLOOKUP($A758+ROUND((COLUMN()-2)/24,5),'Расчет сбытовых надбавок'!$B$2281:'Расчет сбытовых надбавок'!$G$3024,3)</f>
        <v>573.83999999999992</v>
      </c>
      <c r="AA758" s="80"/>
    </row>
    <row r="759" spans="1:27" x14ac:dyDescent="0.2">
      <c r="A759" s="79">
        <f>A758+1</f>
        <v>42615</v>
      </c>
      <c r="B759" s="98">
        <f>VLOOKUP($A759+ROUND((COLUMN()-2)/24,5),АТС!$A$41:$F$736,5)+VLOOKUP($A759+ROUND((COLUMN()-2)/24,5),'Расчет сбытовых надбавок'!$B$2281:'Расчет сбытовых надбавок'!$G$3024,3)</f>
        <v>357.39000000000004</v>
      </c>
      <c r="C759" s="98">
        <f>VLOOKUP($A759+ROUND((COLUMN()-2)/24,5),АТС!$A$41:$F$736,5)+VLOOKUP($A759+ROUND((COLUMN()-2)/24,5),'Расчет сбытовых надбавок'!$B$2281:'Расчет сбытовых надбавок'!$G$3024,3)</f>
        <v>260.38</v>
      </c>
      <c r="D759" s="98">
        <f>VLOOKUP($A759+ROUND((COLUMN()-2)/24,5),АТС!$A$41:$F$736,5)+VLOOKUP($A759+ROUND((COLUMN()-2)/24,5),'Расчет сбытовых надбавок'!$B$2281:'Расчет сбытовых надбавок'!$G$3024,3)</f>
        <v>163.26999999999998</v>
      </c>
      <c r="E759" s="98">
        <f>VLOOKUP($A759+ROUND((COLUMN()-2)/24,5),АТС!$A$41:$F$736,5)+VLOOKUP($A759+ROUND((COLUMN()-2)/24,5),'Расчет сбытовых надбавок'!$B$2281:'Расчет сбытовых надбавок'!$G$3024,3)</f>
        <v>136.44999999999999</v>
      </c>
      <c r="F759" s="98">
        <f>VLOOKUP($A759+ROUND((COLUMN()-2)/24,5),АТС!$A$41:$F$736,5)+VLOOKUP($A759+ROUND((COLUMN()-2)/24,5),'Расчет сбытовых надбавок'!$B$2281:'Расчет сбытовых надбавок'!$G$3024,3)</f>
        <v>162.39999999999998</v>
      </c>
      <c r="G759" s="98">
        <f>VLOOKUP($A759+ROUND((COLUMN()-2)/24,5),АТС!$A$41:$F$736,5)+VLOOKUP($A759+ROUND((COLUMN()-2)/24,5),'Расчет сбытовых надбавок'!$B$2281:'Расчет сбытовых надбавок'!$G$3024,3)</f>
        <v>842.84999999999991</v>
      </c>
      <c r="H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8">
        <f>VLOOKUP($A759+ROUND((COLUMN()-2)/24,5),АТС!$A$41:$F$736,5)+VLOOKUP($A759+ROUND((COLUMN()-2)/24,5),'Расчет сбытовых надбавок'!$B$2281:'Расчет сбытовых надбавок'!$G$3024,3)</f>
        <v>143.20999999999998</v>
      </c>
      <c r="J759" s="98">
        <f>VLOOKUP($A759+ROUND((COLUMN()-2)/24,5),АТС!$A$41:$F$736,5)+VLOOKUP($A759+ROUND((COLUMN()-2)/24,5),'Расчет сбытовых надбавок'!$B$2281:'Расчет сбытовых надбавок'!$G$3024,3)</f>
        <v>190.64</v>
      </c>
      <c r="K759" s="98">
        <f>VLOOKUP($A759+ROUND((COLUMN()-2)/24,5),АТС!$A$41:$F$736,5)+VLOOKUP($A759+ROUND((COLUMN()-2)/24,5),'Расчет сбытовых надбавок'!$B$2281:'Расчет сбытовых надбавок'!$G$3024,3)</f>
        <v>223.2</v>
      </c>
      <c r="L759" s="98">
        <f>VLOOKUP($A759+ROUND((COLUMN()-2)/24,5),АТС!$A$41:$F$736,5)+VLOOKUP($A759+ROUND((COLUMN()-2)/24,5),'Расчет сбытовых надбавок'!$B$2281:'Расчет сбытовых надбавок'!$G$3024,3)</f>
        <v>244.51</v>
      </c>
      <c r="M759" s="98">
        <f>VLOOKUP($A759+ROUND((COLUMN()-2)/24,5),АТС!$A$41:$F$736,5)+VLOOKUP($A759+ROUND((COLUMN()-2)/24,5),'Расчет сбытовых надбавок'!$B$2281:'Расчет сбытовых надбавок'!$G$3024,3)</f>
        <v>336.53000000000003</v>
      </c>
      <c r="N759" s="98">
        <f>VLOOKUP($A759+ROUND((COLUMN()-2)/24,5),АТС!$A$41:$F$736,5)+VLOOKUP($A759+ROUND((COLUMN()-2)/24,5),'Расчет сбытовых надбавок'!$B$2281:'Расчет сбытовых надбавок'!$G$3024,3)</f>
        <v>196.44</v>
      </c>
      <c r="O759" s="98">
        <f>VLOOKUP($A759+ROUND((COLUMN()-2)/24,5),АТС!$A$41:$F$736,5)+VLOOKUP($A759+ROUND((COLUMN()-2)/24,5),'Расчет сбытовых надбавок'!$B$2281:'Расчет сбытовых надбавок'!$G$3024,3)</f>
        <v>199.65</v>
      </c>
      <c r="P759" s="98">
        <f>VLOOKUP($A759+ROUND((COLUMN()-2)/24,5),АТС!$A$41:$F$736,5)+VLOOKUP($A759+ROUND((COLUMN()-2)/24,5),'Расчет сбытовых надбавок'!$B$2281:'Расчет сбытовых надбавок'!$G$3024,3)</f>
        <v>541.36</v>
      </c>
      <c r="Q759" s="98">
        <f>VLOOKUP($A759+ROUND((COLUMN()-2)/24,5),АТС!$A$41:$F$736,5)+VLOOKUP($A759+ROUND((COLUMN()-2)/24,5),'Расчет сбытовых надбавок'!$B$2281:'Расчет сбытовых надбавок'!$G$3024,3)</f>
        <v>532.31000000000006</v>
      </c>
      <c r="R759" s="98">
        <f>VLOOKUP($A759+ROUND((COLUMN()-2)/24,5),АТС!$A$41:$F$736,5)+VLOOKUP($A759+ROUND((COLUMN()-2)/24,5),'Расчет сбытовых надбавок'!$B$2281:'Расчет сбытовых надбавок'!$G$3024,3)</f>
        <v>200.16</v>
      </c>
      <c r="S759" s="98">
        <f>VLOOKUP($A759+ROUND((COLUMN()-2)/24,5),АТС!$A$41:$F$736,5)+VLOOKUP($A759+ROUND((COLUMN()-2)/24,5),'Расчет сбытовых надбавок'!$B$2281:'Расчет сбытовых надбавок'!$G$3024,3)</f>
        <v>419.21000000000004</v>
      </c>
      <c r="T759" s="98">
        <f>VLOOKUP($A759+ROUND((COLUMN()-2)/24,5),АТС!$A$41:$F$736,5)+VLOOKUP($A759+ROUND((COLUMN()-2)/24,5),'Расчет сбытовых надбавок'!$B$2281:'Расчет сбытовых надбавок'!$G$3024,3)</f>
        <v>393.29999999999995</v>
      </c>
      <c r="U759" s="98">
        <f>VLOOKUP($A759+ROUND((COLUMN()-2)/24,5),АТС!$A$41:$F$736,5)+VLOOKUP($A759+ROUND((COLUMN()-2)/24,5),'Расчет сбытовых надбавок'!$B$2281:'Расчет сбытовых надбавок'!$G$3024,3)</f>
        <v>405.35</v>
      </c>
      <c r="V759" s="98">
        <f>VLOOKUP($A759+ROUND((COLUMN()-2)/24,5),АТС!$A$41:$F$736,5)+VLOOKUP($A759+ROUND((COLUMN()-2)/24,5),'Расчет сбытовых надбавок'!$B$2281:'Расчет сбытовых надбавок'!$G$3024,3)</f>
        <v>482.44</v>
      </c>
      <c r="W759" s="98">
        <f>VLOOKUP($A759+ROUND((COLUMN()-2)/24,5),АТС!$A$41:$F$736,5)+VLOOKUP($A759+ROUND((COLUMN()-2)/24,5),'Расчет сбытовых надбавок'!$B$2281:'Расчет сбытовых надбавок'!$G$3024,3)</f>
        <v>505.82</v>
      </c>
      <c r="X759" s="98">
        <f>VLOOKUP($A759+ROUND((COLUMN()-2)/24,5),АТС!$A$41:$F$736,5)+VLOOKUP($A759+ROUND((COLUMN()-2)/24,5),'Расчет сбытовых надбавок'!$B$2281:'Расчет сбытовых надбавок'!$G$3024,3)</f>
        <v>606.99</v>
      </c>
      <c r="Y759" s="98">
        <f>VLOOKUP($A759+ROUND((COLUMN()-2)/24,5),АТС!$A$41:$F$736,5)+VLOOKUP($A759+ROUND((COLUMN()-2)/24,5),'Расчет сбытовых надбавок'!$B$2281:'Расчет сбытовых надбавок'!$G$3024,3)</f>
        <v>430.04</v>
      </c>
    </row>
    <row r="760" spans="1:27" x14ac:dyDescent="0.2">
      <c r="A760" s="79">
        <f t="shared" ref="A760:A788" si="23">A759+1</f>
        <v>42616</v>
      </c>
      <c r="B760" s="98">
        <f>VLOOKUP($A760+ROUND((COLUMN()-2)/24,5),АТС!$A$41:$F$736,5)+VLOOKUP($A760+ROUND((COLUMN()-2)/24,5),'Расчет сбытовых надбавок'!$B$2281:'Расчет сбытовых надбавок'!$G$3024,3)</f>
        <v>86.55</v>
      </c>
      <c r="C760" s="98">
        <f>VLOOKUP($A760+ROUND((COLUMN()-2)/24,5),АТС!$A$41:$F$736,5)+VLOOKUP($A760+ROUND((COLUMN()-2)/24,5),'Расчет сбытовых надбавок'!$B$2281:'Расчет сбытовых надбавок'!$G$3024,3)</f>
        <v>198.49</v>
      </c>
      <c r="D760" s="98">
        <f>VLOOKUP($A760+ROUND((COLUMN()-2)/24,5),АТС!$A$41:$F$736,5)+VLOOKUP($A760+ROUND((COLUMN()-2)/24,5),'Расчет сбытовых надбавок'!$B$2281:'Расчет сбытовых надбавок'!$G$3024,3)</f>
        <v>127.51</v>
      </c>
      <c r="E760" s="98">
        <f>VLOOKUP($A760+ROUND((COLUMN()-2)/24,5),АТС!$A$41:$F$736,5)+VLOOKUP($A760+ROUND((COLUMN()-2)/24,5),'Расчет сбытовых надбавок'!$B$2281:'Расчет сбытовых надбавок'!$G$3024,3)</f>
        <v>103.07</v>
      </c>
      <c r="F760" s="98">
        <f>VLOOKUP($A760+ROUND((COLUMN()-2)/24,5),АТС!$A$41:$F$736,5)+VLOOKUP($A760+ROUND((COLUMN()-2)/24,5),'Расчет сбытовых надбавок'!$B$2281:'Расчет сбытовых надбавок'!$G$3024,3)</f>
        <v>27.76</v>
      </c>
      <c r="G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J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K760" s="98">
        <f>VLOOKUP($A760+ROUND((COLUMN()-2)/24,5),АТС!$A$41:$F$736,5)+VLOOKUP($A760+ROUND((COLUMN()-2)/24,5),'Расчет сбытовых надбавок'!$B$2281:'Расчет сбытовых надбавок'!$G$3024,3)</f>
        <v>2.81</v>
      </c>
      <c r="L760" s="98">
        <f>VLOOKUP($A760+ROUND((COLUMN()-2)/24,5),АТС!$A$41:$F$736,5)+VLOOKUP($A760+ROUND((COLUMN()-2)/24,5),'Расчет сбытовых надбавок'!$B$2281:'Расчет сбытовых надбавок'!$G$3024,3)</f>
        <v>103.87</v>
      </c>
      <c r="M760" s="98">
        <f>VLOOKUP($A760+ROUND((COLUMN()-2)/24,5),АТС!$A$41:$F$736,5)+VLOOKUP($A760+ROUND((COLUMN()-2)/24,5),'Расчет сбытовых надбавок'!$B$2281:'Расчет сбытовых надбавок'!$G$3024,3)</f>
        <v>123</v>
      </c>
      <c r="N760" s="98">
        <f>VLOOKUP($A760+ROUND((COLUMN()-2)/24,5),АТС!$A$41:$F$736,5)+VLOOKUP($A760+ROUND((COLUMN()-2)/24,5),'Расчет сбытовых надбавок'!$B$2281:'Расчет сбытовых надбавок'!$G$3024,3)</f>
        <v>196.56</v>
      </c>
      <c r="O760" s="98">
        <f>VLOOKUP($A760+ROUND((COLUMN()-2)/24,5),АТС!$A$41:$F$736,5)+VLOOKUP($A760+ROUND((COLUMN()-2)/24,5),'Расчет сбытовых надбавок'!$B$2281:'Расчет сбытовых надбавок'!$G$3024,3)</f>
        <v>168.22</v>
      </c>
      <c r="P760" s="98">
        <f>VLOOKUP($A760+ROUND((COLUMN()-2)/24,5),АТС!$A$41:$F$736,5)+VLOOKUP($A760+ROUND((COLUMN()-2)/24,5),'Расчет сбытовых надбавок'!$B$2281:'Расчет сбытовых надбавок'!$G$3024,3)</f>
        <v>142.38</v>
      </c>
      <c r="Q760" s="98">
        <f>VLOOKUP($A760+ROUND((COLUMN()-2)/24,5),АТС!$A$41:$F$736,5)+VLOOKUP($A760+ROUND((COLUMN()-2)/24,5),'Расчет сбытовых надбавок'!$B$2281:'Расчет сбытовых надбавок'!$G$3024,3)</f>
        <v>135.48000000000002</v>
      </c>
      <c r="R760" s="98">
        <f>VLOOKUP($A760+ROUND((COLUMN()-2)/24,5),АТС!$A$41:$F$736,5)+VLOOKUP($A760+ROUND((COLUMN()-2)/24,5),'Расчет сбытовых надбавок'!$B$2281:'Расчет сбытовых надбавок'!$G$3024,3)</f>
        <v>239.41</v>
      </c>
      <c r="S760" s="98">
        <f>VLOOKUP($A760+ROUND((COLUMN()-2)/24,5),АТС!$A$41:$F$736,5)+VLOOKUP($A760+ROUND((COLUMN()-2)/24,5),'Расчет сбытовых надбавок'!$B$2281:'Расчет сбытовых надбавок'!$G$3024,3)</f>
        <v>250.85999999999999</v>
      </c>
      <c r="T760" s="98">
        <f>VLOOKUP($A760+ROUND((COLUMN()-2)/24,5),АТС!$A$41:$F$736,5)+VLOOKUP($A760+ROUND((COLUMN()-2)/24,5),'Расчет сбытовых надбавок'!$B$2281:'Расчет сбытовых надбавок'!$G$3024,3)</f>
        <v>77.239999999999995</v>
      </c>
      <c r="U760" s="98">
        <f>VLOOKUP($A760+ROUND((COLUMN()-2)/24,5),АТС!$A$41:$F$736,5)+VLOOKUP($A760+ROUND((COLUMN()-2)/24,5),'Расчет сбытовых надбавок'!$B$2281:'Расчет сбытовых надбавок'!$G$3024,3)</f>
        <v>48.32</v>
      </c>
      <c r="V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W760" s="98">
        <f>VLOOKUP($A760+ROUND((COLUMN()-2)/24,5),АТС!$A$41:$F$736,5)+VLOOKUP($A760+ROUND((COLUMN()-2)/24,5),'Расчет сбытовых надбавок'!$B$2281:'Расчет сбытовых надбавок'!$G$3024,3)</f>
        <v>179.01000000000002</v>
      </c>
      <c r="X760" s="98">
        <f>VLOOKUP($A760+ROUND((COLUMN()-2)/24,5),АТС!$A$41:$F$736,5)+VLOOKUP($A760+ROUND((COLUMN()-2)/24,5),'Расчет сбытовых надбавок'!$B$2281:'Расчет сбытовых надбавок'!$G$3024,3)</f>
        <v>282.54000000000002</v>
      </c>
      <c r="Y760" s="98">
        <f>VLOOKUP($A760+ROUND((COLUMN()-2)/24,5),АТС!$A$41:$F$736,5)+VLOOKUP($A760+ROUND((COLUMN()-2)/24,5),'Расчет сбытовых надбавок'!$B$2281:'Расчет сбытовых надбавок'!$G$3024,3)</f>
        <v>252.35</v>
      </c>
    </row>
    <row r="761" spans="1:27" x14ac:dyDescent="0.2">
      <c r="A761" s="79">
        <f t="shared" si="23"/>
        <v>42617</v>
      </c>
      <c r="B761" s="98">
        <f>VLOOKUP($A761+ROUND((COLUMN()-2)/24,5),АТС!$A$41:$F$736,5)+VLOOKUP($A761+ROUND((COLUMN()-2)/24,5),'Расчет сбытовых надбавок'!$B$2281:'Расчет сбытовых надбавок'!$G$3024,3)</f>
        <v>162.63999999999999</v>
      </c>
      <c r="C761" s="98">
        <f>VLOOKUP($A761+ROUND((COLUMN()-2)/24,5),АТС!$A$41:$F$736,5)+VLOOKUP($A761+ROUND((COLUMN()-2)/24,5),'Расчет сбытовых надбавок'!$B$2281:'Расчет сбытовых надбавок'!$G$3024,3)</f>
        <v>189.33</v>
      </c>
      <c r="D761" s="98">
        <f>VLOOKUP($A761+ROUND((COLUMN()-2)/24,5),АТС!$A$41:$F$736,5)+VLOOKUP($A761+ROUND((COLUMN()-2)/24,5),'Расчет сбытовых надбавок'!$B$2281:'Расчет сбытовых надбавок'!$G$3024,3)</f>
        <v>134.21</v>
      </c>
      <c r="E761" s="98">
        <f>VLOOKUP($A761+ROUND((COLUMN()-2)/24,5),АТС!$A$41:$F$736,5)+VLOOKUP($A761+ROUND((COLUMN()-2)/24,5),'Расчет сбытовых надбавок'!$B$2281:'Расчет сбытовых надбавок'!$G$3024,3)</f>
        <v>91.99</v>
      </c>
      <c r="F761" s="98">
        <f>VLOOKUP($A761+ROUND((COLUMN()-2)/24,5),АТС!$A$41:$F$736,5)+VLOOKUP($A761+ROUND((COLUMN()-2)/24,5),'Расчет сбытовых надбавок'!$B$2281:'Расчет сбытовых надбавок'!$G$3024,3)</f>
        <v>186.77</v>
      </c>
      <c r="G761" s="98">
        <f>VLOOKUP($A761+ROUND((COLUMN()-2)/24,5),АТС!$A$41:$F$736,5)+VLOOKUP($A761+ROUND((COLUMN()-2)/24,5),'Расчет сбытовых надбавок'!$B$2281:'Расчет сбытовых надбавок'!$G$3024,3)</f>
        <v>132.19</v>
      </c>
      <c r="H761" s="98">
        <f>VLOOKUP($A761+ROUND((COLUMN()-2)/24,5),АТС!$A$41:$F$736,5)+VLOOKUP($A761+ROUND((COLUMN()-2)/24,5),'Расчет сбытовых надбавок'!$B$2281:'Расчет сбытовых надбавок'!$G$3024,3)</f>
        <v>0.01</v>
      </c>
      <c r="I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8">
        <f>VLOOKUP($A761+ROUND((COLUMN()-2)/24,5),АТС!$A$41:$F$736,5)+VLOOKUP($A761+ROUND((COLUMN()-2)/24,5),'Расчет сбытовых надбавок'!$B$2281:'Расчет сбытовых надбавок'!$G$3024,3)</f>
        <v>11.73</v>
      </c>
      <c r="K761" s="98">
        <f>VLOOKUP($A761+ROUND((COLUMN()-2)/24,5),АТС!$A$41:$F$736,5)+VLOOKUP($A761+ROUND((COLUMN()-2)/24,5),'Расчет сбытовых надбавок'!$B$2281:'Расчет сбытовых надбавок'!$G$3024,3)</f>
        <v>231.18</v>
      </c>
      <c r="L761" s="98">
        <f>VLOOKUP($A761+ROUND((COLUMN()-2)/24,5),АТС!$A$41:$F$736,5)+VLOOKUP($A761+ROUND((COLUMN()-2)/24,5),'Расчет сбытовых надбавок'!$B$2281:'Расчет сбытовых надбавок'!$G$3024,3)</f>
        <v>352.76</v>
      </c>
      <c r="M761" s="98">
        <f>VLOOKUP($A761+ROUND((COLUMN()-2)/24,5),АТС!$A$41:$F$736,5)+VLOOKUP($A761+ROUND((COLUMN()-2)/24,5),'Расчет сбытовых надбавок'!$B$2281:'Расчет сбытовых надбавок'!$G$3024,3)</f>
        <v>388.62</v>
      </c>
      <c r="N761" s="98">
        <f>VLOOKUP($A761+ROUND((COLUMN()-2)/24,5),АТС!$A$41:$F$736,5)+VLOOKUP($A761+ROUND((COLUMN()-2)/24,5),'Расчет сбытовых надбавок'!$B$2281:'Расчет сбытовых надбавок'!$G$3024,3)</f>
        <v>443</v>
      </c>
      <c r="O761" s="98">
        <f>VLOOKUP($A761+ROUND((COLUMN()-2)/24,5),АТС!$A$41:$F$736,5)+VLOOKUP($A761+ROUND((COLUMN()-2)/24,5),'Расчет сбытовых надбавок'!$B$2281:'Расчет сбытовых надбавок'!$G$3024,3)</f>
        <v>425.08000000000004</v>
      </c>
      <c r="P761" s="98">
        <f>VLOOKUP($A761+ROUND((COLUMN()-2)/24,5),АТС!$A$41:$F$736,5)+VLOOKUP($A761+ROUND((COLUMN()-2)/24,5),'Расчет сбытовых надбавок'!$B$2281:'Расчет сбытовых надбавок'!$G$3024,3)</f>
        <v>378.15</v>
      </c>
      <c r="Q761" s="98">
        <f>VLOOKUP($A761+ROUND((COLUMN()-2)/24,5),АТС!$A$41:$F$736,5)+VLOOKUP($A761+ROUND((COLUMN()-2)/24,5),'Расчет сбытовых надбавок'!$B$2281:'Расчет сбытовых надбавок'!$G$3024,3)</f>
        <v>404.78000000000003</v>
      </c>
      <c r="R761" s="98">
        <f>VLOOKUP($A761+ROUND((COLUMN()-2)/24,5),АТС!$A$41:$F$736,5)+VLOOKUP($A761+ROUND((COLUMN()-2)/24,5),'Расчет сбытовых надбавок'!$B$2281:'Расчет сбытовых надбавок'!$G$3024,3)</f>
        <v>391.6</v>
      </c>
      <c r="S761" s="98">
        <f>VLOOKUP($A761+ROUND((COLUMN()-2)/24,5),АТС!$A$41:$F$736,5)+VLOOKUP($A761+ROUND((COLUMN()-2)/24,5),'Расчет сбытовых надбавок'!$B$2281:'Расчет сбытовых надбавок'!$G$3024,3)</f>
        <v>392.59999999999997</v>
      </c>
      <c r="T761" s="98">
        <f>VLOOKUP($A761+ROUND((COLUMN()-2)/24,5),АТС!$A$41:$F$736,5)+VLOOKUP($A761+ROUND((COLUMN()-2)/24,5),'Расчет сбытовых надбавок'!$B$2281:'Расчет сбытовых надбавок'!$G$3024,3)</f>
        <v>110.96000000000001</v>
      </c>
      <c r="U761" s="98">
        <f>VLOOKUP($A761+ROUND((COLUMN()-2)/24,5),АТС!$A$41:$F$736,5)+VLOOKUP($A761+ROUND((COLUMN()-2)/24,5),'Расчет сбытовых надбавок'!$B$2281:'Расчет сбытовых надбавок'!$G$3024,3)</f>
        <v>90.98</v>
      </c>
      <c r="V761" s="98">
        <f>VLOOKUP($A761+ROUND((COLUMN()-2)/24,5),АТС!$A$41:$F$736,5)+VLOOKUP($A761+ROUND((COLUMN()-2)/24,5),'Расчет сбытовых надбавок'!$B$2281:'Расчет сбытовых надбавок'!$G$3024,3)</f>
        <v>112.49</v>
      </c>
      <c r="W761" s="98">
        <f>VLOOKUP($A761+ROUND((COLUMN()-2)/24,5),АТС!$A$41:$F$736,5)+VLOOKUP($A761+ROUND((COLUMN()-2)/24,5),'Расчет сбытовых надбавок'!$B$2281:'Расчет сбытовых надбавок'!$G$3024,3)</f>
        <v>190.91000000000003</v>
      </c>
      <c r="X761" s="98">
        <f>VLOOKUP($A761+ROUND((COLUMN()-2)/24,5),АТС!$A$41:$F$736,5)+VLOOKUP($A761+ROUND((COLUMN()-2)/24,5),'Расчет сбытовых надбавок'!$B$2281:'Расчет сбытовых надбавок'!$G$3024,3)</f>
        <v>356.22</v>
      </c>
      <c r="Y761" s="98">
        <f>VLOOKUP($A761+ROUND((COLUMN()-2)/24,5),АТС!$A$41:$F$736,5)+VLOOKUP($A761+ROUND((COLUMN()-2)/24,5),'Расчет сбытовых надбавок'!$B$2281:'Расчет сбытовых надбавок'!$G$3024,3)</f>
        <v>358.45000000000005</v>
      </c>
    </row>
    <row r="762" spans="1:27" x14ac:dyDescent="0.2">
      <c r="A762" s="79">
        <f t="shared" si="23"/>
        <v>42618</v>
      </c>
      <c r="B762" s="98">
        <f>VLOOKUP($A762+ROUND((COLUMN()-2)/24,5),АТС!$A$41:$F$736,5)+VLOOKUP($A762+ROUND((COLUMN()-2)/24,5),'Расчет сбытовых надбавок'!$B$2281:'Расчет сбытовых надбавок'!$G$3024,3)</f>
        <v>193.61</v>
      </c>
      <c r="C762" s="98">
        <f>VLOOKUP($A762+ROUND((COLUMN()-2)/24,5),АТС!$A$41:$F$736,5)+VLOOKUP($A762+ROUND((COLUMN()-2)/24,5),'Расчет сбытовых надбавок'!$B$2281:'Расчет сбытовых надбавок'!$G$3024,3)</f>
        <v>43.370000000000005</v>
      </c>
      <c r="D762" s="98">
        <f>VLOOKUP($A762+ROUND((COLUMN()-2)/24,5),АТС!$A$41:$F$736,5)+VLOOKUP($A762+ROUND((COLUMN()-2)/24,5),'Расчет сбытовых надбавок'!$B$2281:'Расчет сбытовых надбавок'!$G$3024,3)</f>
        <v>75.760000000000005</v>
      </c>
      <c r="E762" s="98">
        <f>VLOOKUP($A762+ROUND((COLUMN()-2)/24,5),АТС!$A$41:$F$736,5)+VLOOKUP($A762+ROUND((COLUMN()-2)/24,5),'Расчет сбытовых надбавок'!$B$2281:'Расчет сбытовых надбавок'!$G$3024,3)</f>
        <v>43.17</v>
      </c>
      <c r="F762" s="98">
        <f>VLOOKUP($A762+ROUND((COLUMN()-2)/24,5),АТС!$A$41:$F$736,5)+VLOOKUP($A762+ROUND((COLUMN()-2)/24,5),'Расчет сбытовых надбавок'!$B$2281:'Расчет сбытовых надбавок'!$G$3024,3)</f>
        <v>69.94</v>
      </c>
      <c r="G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H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8">
        <f>VLOOKUP($A762+ROUND((COLUMN()-2)/24,5),АТС!$A$41:$F$736,5)+VLOOKUP($A762+ROUND((COLUMN()-2)/24,5),'Расчет сбытовых надбавок'!$B$2281:'Расчет сбытовых надбавок'!$G$3024,3)</f>
        <v>45.510000000000005</v>
      </c>
      <c r="J762" s="98">
        <f>VLOOKUP($A762+ROUND((COLUMN()-2)/24,5),АТС!$A$41:$F$736,5)+VLOOKUP($A762+ROUND((COLUMN()-2)/24,5),'Расчет сбытовых надбавок'!$B$2281:'Расчет сбытовых надбавок'!$G$3024,3)</f>
        <v>29.96</v>
      </c>
      <c r="K762" s="98">
        <f>VLOOKUP($A762+ROUND((COLUMN()-2)/24,5),АТС!$A$41:$F$736,5)+VLOOKUP($A762+ROUND((COLUMN()-2)/24,5),'Расчет сбытовых надбавок'!$B$2281:'Расчет сбытовых надбавок'!$G$3024,3)</f>
        <v>35.229999999999997</v>
      </c>
      <c r="L762" s="98">
        <f>VLOOKUP($A762+ROUND((COLUMN()-2)/24,5),АТС!$A$41:$F$736,5)+VLOOKUP($A762+ROUND((COLUMN()-2)/24,5),'Расчет сбытовых надбавок'!$B$2281:'Расчет сбытовых надбавок'!$G$3024,3)</f>
        <v>4.7300000000000004</v>
      </c>
      <c r="M762" s="98">
        <f>VLOOKUP($A762+ROUND((COLUMN()-2)/24,5),АТС!$A$41:$F$736,5)+VLOOKUP($A762+ROUND((COLUMN()-2)/24,5),'Расчет сбытовых надбавок'!$B$2281:'Расчет сбытовых надбавок'!$G$3024,3)</f>
        <v>5.15</v>
      </c>
      <c r="N762" s="98">
        <f>VLOOKUP($A762+ROUND((COLUMN()-2)/24,5),АТС!$A$41:$F$736,5)+VLOOKUP($A762+ROUND((COLUMN()-2)/24,5),'Расчет сбытовых надбавок'!$B$2281:'Расчет сбытовых надбавок'!$G$3024,3)</f>
        <v>28.689999999999998</v>
      </c>
      <c r="O762" s="98">
        <f>VLOOKUP($A762+ROUND((COLUMN()-2)/24,5),АТС!$A$41:$F$736,5)+VLOOKUP($A762+ROUND((COLUMN()-2)/24,5),'Расчет сбытовых надбавок'!$B$2281:'Расчет сбытовых надбавок'!$G$3024,3)</f>
        <v>14.950000000000001</v>
      </c>
      <c r="P762" s="98">
        <f>VLOOKUP($A762+ROUND((COLUMN()-2)/24,5),АТС!$A$41:$F$736,5)+VLOOKUP($A762+ROUND((COLUMN()-2)/24,5),'Расчет сбытовых надбавок'!$B$2281:'Расчет сбытовых надбавок'!$G$3024,3)</f>
        <v>86.72</v>
      </c>
      <c r="Q762" s="98">
        <f>VLOOKUP($A762+ROUND((COLUMN()-2)/24,5),АТС!$A$41:$F$736,5)+VLOOKUP($A762+ROUND((COLUMN()-2)/24,5),'Расчет сбытовых надбавок'!$B$2281:'Расчет сбытовых надбавок'!$G$3024,3)</f>
        <v>53.26</v>
      </c>
      <c r="R762" s="98">
        <f>VLOOKUP($A762+ROUND((COLUMN()-2)/24,5),АТС!$A$41:$F$736,5)+VLOOKUP($A762+ROUND((COLUMN()-2)/24,5),'Расчет сбытовых надбавок'!$B$2281:'Расчет сбытовых надбавок'!$G$3024,3)</f>
        <v>47.59</v>
      </c>
      <c r="S762" s="98">
        <f>VLOOKUP($A762+ROUND((COLUMN()-2)/24,5),АТС!$A$41:$F$736,5)+VLOOKUP($A762+ROUND((COLUMN()-2)/24,5),'Расчет сбытовых надбавок'!$B$2281:'Расчет сбытовых надбавок'!$G$3024,3)</f>
        <v>79.77</v>
      </c>
      <c r="T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U762" s="98">
        <f>VLOOKUP($A762+ROUND((COLUMN()-2)/24,5),АТС!$A$41:$F$736,5)+VLOOKUP($A762+ROUND((COLUMN()-2)/24,5),'Расчет сбытовых надбавок'!$B$2281:'Расчет сбытовых надбавок'!$G$3024,3)</f>
        <v>980.73</v>
      </c>
      <c r="V762" s="98">
        <f>VLOOKUP($A762+ROUND((COLUMN()-2)/24,5),АТС!$A$41:$F$736,5)+VLOOKUP($A762+ROUND((COLUMN()-2)/24,5),'Расчет сбытовых надбавок'!$B$2281:'Расчет сбытовых надбавок'!$G$3024,3)</f>
        <v>11.680000000000001</v>
      </c>
      <c r="W762" s="98">
        <f>VLOOKUP($A762+ROUND((COLUMN()-2)/24,5),АТС!$A$41:$F$736,5)+VLOOKUP($A762+ROUND((COLUMN()-2)/24,5),'Расчет сбытовых надбавок'!$B$2281:'Расчет сбытовых надбавок'!$G$3024,3)</f>
        <v>128.4</v>
      </c>
      <c r="X762" s="98">
        <f>VLOOKUP($A762+ROUND((COLUMN()-2)/24,5),АТС!$A$41:$F$736,5)+VLOOKUP($A762+ROUND((COLUMN()-2)/24,5),'Расчет сбытовых надбавок'!$B$2281:'Расчет сбытовых надбавок'!$G$3024,3)</f>
        <v>452.07000000000005</v>
      </c>
      <c r="Y762" s="98">
        <f>VLOOKUP($A762+ROUND((COLUMN()-2)/24,5),АТС!$A$41:$F$736,5)+VLOOKUP($A762+ROUND((COLUMN()-2)/24,5),'Расчет сбытовых надбавок'!$B$2281:'Расчет сбытовых надбавок'!$G$3024,3)</f>
        <v>391.59000000000003</v>
      </c>
    </row>
    <row r="763" spans="1:27" x14ac:dyDescent="0.2">
      <c r="A763" s="79">
        <f t="shared" si="23"/>
        <v>42619</v>
      </c>
      <c r="B763" s="98">
        <f>VLOOKUP($A763+ROUND((COLUMN()-2)/24,5),АТС!$A$41:$F$736,5)+VLOOKUP($A763+ROUND((COLUMN()-2)/24,5),'Расчет сбытовых надбавок'!$B$2281:'Расчет сбытовых надбавок'!$G$3024,3)</f>
        <v>188.96</v>
      </c>
      <c r="C763" s="98">
        <f>VLOOKUP($A763+ROUND((COLUMN()-2)/24,5),АТС!$A$41:$F$736,5)+VLOOKUP($A763+ROUND((COLUMN()-2)/24,5),'Расчет сбытовых надбавок'!$B$2281:'Расчет сбытовых надбавок'!$G$3024,3)</f>
        <v>71.070000000000007</v>
      </c>
      <c r="D763" s="98">
        <f>VLOOKUP($A763+ROUND((COLUMN()-2)/24,5),АТС!$A$41:$F$736,5)+VLOOKUP($A763+ROUND((COLUMN()-2)/24,5),'Расчет сбытовых надбавок'!$B$2281:'Расчет сбытовых надбавок'!$G$3024,3)</f>
        <v>48.300000000000004</v>
      </c>
      <c r="E763" s="98">
        <f>VLOOKUP($A763+ROUND((COLUMN()-2)/24,5),АТС!$A$41:$F$736,5)+VLOOKUP($A763+ROUND((COLUMN()-2)/24,5),'Расчет сбытовых надбавок'!$B$2281:'Расчет сбытовых надбавок'!$G$3024,3)</f>
        <v>34.47</v>
      </c>
      <c r="F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G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8">
        <f>VLOOKUP($A763+ROUND((COLUMN()-2)/24,5),АТС!$A$41:$F$736,5)+VLOOKUP($A763+ROUND((COLUMN()-2)/24,5),'Расчет сбытовых надбавок'!$B$2281:'Расчет сбытовых надбавок'!$G$3024,3)</f>
        <v>74.72</v>
      </c>
      <c r="J763" s="98">
        <f>VLOOKUP($A763+ROUND((COLUMN()-2)/24,5),АТС!$A$41:$F$736,5)+VLOOKUP($A763+ROUND((COLUMN()-2)/24,5),'Расчет сбытовых надбавок'!$B$2281:'Расчет сбытовых надбавок'!$G$3024,3)</f>
        <v>40.78</v>
      </c>
      <c r="K763" s="98">
        <f>VLOOKUP($A763+ROUND((COLUMN()-2)/24,5),АТС!$A$41:$F$736,5)+VLOOKUP($A763+ROUND((COLUMN()-2)/24,5),'Расчет сбытовых надбавок'!$B$2281:'Расчет сбытовых надбавок'!$G$3024,3)</f>
        <v>49.019999999999996</v>
      </c>
      <c r="L763" s="98">
        <f>VLOOKUP($A763+ROUND((COLUMN()-2)/24,5),АТС!$A$41:$F$736,5)+VLOOKUP($A763+ROUND((COLUMN()-2)/24,5),'Расчет сбытовых надбавок'!$B$2281:'Расчет сбытовых надбавок'!$G$3024,3)</f>
        <v>144.6</v>
      </c>
      <c r="M763" s="98">
        <f>VLOOKUP($A763+ROUND((COLUMN()-2)/24,5),АТС!$A$41:$F$736,5)+VLOOKUP($A763+ROUND((COLUMN()-2)/24,5),'Расчет сбытовых надбавок'!$B$2281:'Расчет сбытовых надбавок'!$G$3024,3)</f>
        <v>153.41</v>
      </c>
      <c r="N763" s="98">
        <f>VLOOKUP($A763+ROUND((COLUMN()-2)/24,5),АТС!$A$41:$F$736,5)+VLOOKUP($A763+ROUND((COLUMN()-2)/24,5),'Расчет сбытовых надбавок'!$B$2281:'Расчет сбытовых надбавок'!$G$3024,3)</f>
        <v>150.10000000000002</v>
      </c>
      <c r="O763" s="98">
        <f>VLOOKUP($A763+ROUND((COLUMN()-2)/24,5),АТС!$A$41:$F$736,5)+VLOOKUP($A763+ROUND((COLUMN()-2)/24,5),'Расчет сбытовых надбавок'!$B$2281:'Расчет сбытовых надбавок'!$G$3024,3)</f>
        <v>112.67999999999999</v>
      </c>
      <c r="P763" s="98">
        <f>VLOOKUP($A763+ROUND((COLUMN()-2)/24,5),АТС!$A$41:$F$736,5)+VLOOKUP($A763+ROUND((COLUMN()-2)/24,5),'Расчет сбытовых надбавок'!$B$2281:'Расчет сбытовых надбавок'!$G$3024,3)</f>
        <v>157.14000000000001</v>
      </c>
      <c r="Q763" s="98">
        <f>VLOOKUP($A763+ROUND((COLUMN()-2)/24,5),АТС!$A$41:$F$736,5)+VLOOKUP($A763+ROUND((COLUMN()-2)/24,5),'Расчет сбытовых надбавок'!$B$2281:'Расчет сбытовых надбавок'!$G$3024,3)</f>
        <v>104.32000000000001</v>
      </c>
      <c r="R763" s="98">
        <f>VLOOKUP($A763+ROUND((COLUMN()-2)/24,5),АТС!$A$41:$F$736,5)+VLOOKUP($A763+ROUND((COLUMN()-2)/24,5),'Расчет сбытовых надбавок'!$B$2281:'Расчет сбытовых надбавок'!$G$3024,3)</f>
        <v>260.34999999999997</v>
      </c>
      <c r="S763" s="98">
        <f>VLOOKUP($A763+ROUND((COLUMN()-2)/24,5),АТС!$A$41:$F$736,5)+VLOOKUP($A763+ROUND((COLUMN()-2)/24,5),'Расчет сбытовых надбавок'!$B$2281:'Расчет сбытовых надбавок'!$G$3024,3)</f>
        <v>264.53999999999996</v>
      </c>
      <c r="T763" s="98">
        <f>VLOOKUP($A763+ROUND((COLUMN()-2)/24,5),АТС!$A$41:$F$736,5)+VLOOKUP($A763+ROUND((COLUMN()-2)/24,5),'Расчет сбытовых надбавок'!$B$2281:'Расчет сбытовых надбавок'!$G$3024,3)</f>
        <v>89.87</v>
      </c>
      <c r="U763" s="98">
        <f>VLOOKUP($A763+ROUND((COLUMN()-2)/24,5),АТС!$A$41:$F$736,5)+VLOOKUP($A763+ROUND((COLUMN()-2)/24,5),'Расчет сбытовых надбавок'!$B$2281:'Расчет сбытовых надбавок'!$G$3024,3)</f>
        <v>34.28</v>
      </c>
      <c r="V763" s="98">
        <f>VLOOKUP($A763+ROUND((COLUMN()-2)/24,5),АТС!$A$41:$F$736,5)+VLOOKUP($A763+ROUND((COLUMN()-2)/24,5),'Расчет сбытовых надбавок'!$B$2281:'Расчет сбытовых надбавок'!$G$3024,3)</f>
        <v>42.760000000000005</v>
      </c>
      <c r="W763" s="98">
        <f>VLOOKUP($A763+ROUND((COLUMN()-2)/24,5),АТС!$A$41:$F$736,5)+VLOOKUP($A763+ROUND((COLUMN()-2)/24,5),'Расчет сбытовых надбавок'!$B$2281:'Расчет сбытовых надбавок'!$G$3024,3)</f>
        <v>268.01</v>
      </c>
      <c r="X763" s="98">
        <f>VLOOKUP($A763+ROUND((COLUMN()-2)/24,5),АТС!$A$41:$F$736,5)+VLOOKUP($A763+ROUND((COLUMN()-2)/24,5),'Расчет сбытовых надбавок'!$B$2281:'Расчет сбытовых надбавок'!$G$3024,3)</f>
        <v>478.04</v>
      </c>
      <c r="Y763" s="98">
        <f>VLOOKUP($A763+ROUND((COLUMN()-2)/24,5),АТС!$A$41:$F$736,5)+VLOOKUP($A763+ROUND((COLUMN()-2)/24,5),'Расчет сбытовых надбавок'!$B$2281:'Расчет сбытовых надбавок'!$G$3024,3)</f>
        <v>243.74</v>
      </c>
    </row>
    <row r="764" spans="1:27" x14ac:dyDescent="0.2">
      <c r="A764" s="79">
        <f t="shared" si="23"/>
        <v>42620</v>
      </c>
      <c r="B764" s="98">
        <f>VLOOKUP($A764+ROUND((COLUMN()-2)/24,5),АТС!$A$41:$F$736,5)+VLOOKUP($A764+ROUND((COLUMN()-2)/24,5),'Расчет сбытовых надбавок'!$B$2281:'Расчет сбытовых надбавок'!$G$3024,3)</f>
        <v>99.72</v>
      </c>
      <c r="C764" s="98">
        <f>VLOOKUP($A764+ROUND((COLUMN()-2)/24,5),АТС!$A$41:$F$736,5)+VLOOKUP($A764+ROUND((COLUMN()-2)/24,5),'Расчет сбытовых надбавок'!$B$2281:'Расчет сбытовых надбавок'!$G$3024,3)</f>
        <v>44.37</v>
      </c>
      <c r="D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E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F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G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8">
        <f>VLOOKUP($A764+ROUND((COLUMN()-2)/24,5),АТС!$A$41:$F$736,5)+VLOOKUP($A764+ROUND((COLUMN()-2)/24,5),'Расчет сбытовых надбавок'!$B$2281:'Расчет сбытовых надбавок'!$G$3024,3)</f>
        <v>43.22</v>
      </c>
      <c r="J764" s="98">
        <f>VLOOKUP($A764+ROUND((COLUMN()-2)/24,5),АТС!$A$41:$F$736,5)+VLOOKUP($A764+ROUND((COLUMN()-2)/24,5),'Расчет сбытовых надбавок'!$B$2281:'Расчет сбытовых надбавок'!$G$3024,3)</f>
        <v>44.92</v>
      </c>
      <c r="K764" s="98">
        <f>VLOOKUP($A764+ROUND((COLUMN()-2)/24,5),АТС!$A$41:$F$736,5)+VLOOKUP($A764+ROUND((COLUMN()-2)/24,5),'Расчет сбытовых надбавок'!$B$2281:'Расчет сбытовых надбавок'!$G$3024,3)</f>
        <v>22.060000000000002</v>
      </c>
      <c r="L764" s="98">
        <f>VLOOKUP($A764+ROUND((COLUMN()-2)/24,5),АТС!$A$41:$F$736,5)+VLOOKUP($A764+ROUND((COLUMN()-2)/24,5),'Расчет сбытовых надбавок'!$B$2281:'Расчет сбытовых надбавок'!$G$3024,3)</f>
        <v>142.22999999999999</v>
      </c>
      <c r="M764" s="98">
        <f>VLOOKUP($A764+ROUND((COLUMN()-2)/24,5),АТС!$A$41:$F$736,5)+VLOOKUP($A764+ROUND((COLUMN()-2)/24,5),'Расчет сбытовых надбавок'!$B$2281:'Расчет сбытовых надбавок'!$G$3024,3)</f>
        <v>154.76</v>
      </c>
      <c r="N764" s="98">
        <f>VLOOKUP($A764+ROUND((COLUMN()-2)/24,5),АТС!$A$41:$F$736,5)+VLOOKUP($A764+ROUND((COLUMN()-2)/24,5),'Расчет сбытовых надбавок'!$B$2281:'Расчет сбытовых надбавок'!$G$3024,3)</f>
        <v>68.73</v>
      </c>
      <c r="O764" s="98">
        <f>VLOOKUP($A764+ROUND((COLUMN()-2)/24,5),АТС!$A$41:$F$736,5)+VLOOKUP($A764+ROUND((COLUMN()-2)/24,5),'Расчет сбытовых надбавок'!$B$2281:'Расчет сбытовых надбавок'!$G$3024,3)</f>
        <v>26.37</v>
      </c>
      <c r="P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Q764" s="98">
        <f>VLOOKUP($A764+ROUND((COLUMN()-2)/24,5),АТС!$A$41:$F$736,5)+VLOOKUP($A764+ROUND((COLUMN()-2)/24,5),'Расчет сбытовых надбавок'!$B$2281:'Расчет сбытовых надбавок'!$G$3024,3)</f>
        <v>0.02</v>
      </c>
      <c r="R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S764" s="98">
        <f>VLOOKUP($A764+ROUND((COLUMN()-2)/24,5),АТС!$A$41:$F$736,5)+VLOOKUP($A764+ROUND((COLUMN()-2)/24,5),'Расчет сбытовых надбавок'!$B$2281:'Расчет сбытовых надбавок'!$G$3024,3)</f>
        <v>105.16999999999999</v>
      </c>
      <c r="T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U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V764" s="98">
        <f>VLOOKUP($A764+ROUND((COLUMN()-2)/24,5),АТС!$A$41:$F$736,5)+VLOOKUP($A764+ROUND((COLUMN()-2)/24,5),'Расчет сбытовых надбавок'!$B$2281:'Расчет сбытовых надбавок'!$G$3024,3)</f>
        <v>0.19</v>
      </c>
      <c r="W764" s="98">
        <f>VLOOKUP($A764+ROUND((COLUMN()-2)/24,5),АТС!$A$41:$F$736,5)+VLOOKUP($A764+ROUND((COLUMN()-2)/24,5),'Расчет сбытовых надбавок'!$B$2281:'Расчет сбытовых надбавок'!$G$3024,3)</f>
        <v>132.65</v>
      </c>
      <c r="X764" s="98">
        <f>VLOOKUP($A764+ROUND((COLUMN()-2)/24,5),АТС!$A$41:$F$736,5)+VLOOKUP($A764+ROUND((COLUMN()-2)/24,5),'Расчет сбытовых надбавок'!$B$2281:'Расчет сбытовых надбавок'!$G$3024,3)</f>
        <v>254.58</v>
      </c>
      <c r="Y764" s="98">
        <f>VLOOKUP($A764+ROUND((COLUMN()-2)/24,5),АТС!$A$41:$F$736,5)+VLOOKUP($A764+ROUND((COLUMN()-2)/24,5),'Расчет сбытовых надбавок'!$B$2281:'Расчет сбытовых надбавок'!$G$3024,3)</f>
        <v>198.29999999999998</v>
      </c>
    </row>
    <row r="765" spans="1:27" x14ac:dyDescent="0.2">
      <c r="A765" s="79">
        <f t="shared" si="23"/>
        <v>42621</v>
      </c>
      <c r="B765" s="98">
        <f>VLOOKUP($A765+ROUND((COLUMN()-2)/24,5),АТС!$A$41:$F$736,5)+VLOOKUP($A765+ROUND((COLUMN()-2)/24,5),'Расчет сбытовых надбавок'!$B$2281:'Расчет сбытовых надбавок'!$G$3024,3)</f>
        <v>131.35</v>
      </c>
      <c r="C765" s="98">
        <f>VLOOKUP($A765+ROUND((COLUMN()-2)/24,5),АТС!$A$41:$F$736,5)+VLOOKUP($A765+ROUND((COLUMN()-2)/24,5),'Расчет сбытовых надбавок'!$B$2281:'Расчет сбытовых надбавок'!$G$3024,3)</f>
        <v>66.11</v>
      </c>
      <c r="D765" s="98">
        <f>VLOOKUP($A765+ROUND((COLUMN()-2)/24,5),АТС!$A$41:$F$736,5)+VLOOKUP($A765+ROUND((COLUMN()-2)/24,5),'Расчет сбытовых надбавок'!$B$2281:'Расчет сбытовых надбавок'!$G$3024,3)</f>
        <v>48.51</v>
      </c>
      <c r="E765" s="98">
        <f>VLOOKUP($A765+ROUND((COLUMN()-2)/24,5),АТС!$A$41:$F$736,5)+VLOOKUP($A765+ROUND((COLUMN()-2)/24,5),'Расчет сбытовых надбавок'!$B$2281:'Расчет сбытовых надбавок'!$G$3024,3)</f>
        <v>30.25</v>
      </c>
      <c r="F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G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8">
        <f>VLOOKUP($A765+ROUND((COLUMN()-2)/24,5),АТС!$A$41:$F$736,5)+VLOOKUP($A765+ROUND((COLUMN()-2)/24,5),'Расчет сбытовых надбавок'!$B$2281:'Расчет сбытовых надбавок'!$G$3024,3)</f>
        <v>0.01</v>
      </c>
      <c r="J765" s="98">
        <f>VLOOKUP($A765+ROUND((COLUMN()-2)/24,5),АТС!$A$41:$F$736,5)+VLOOKUP($A765+ROUND((COLUMN()-2)/24,5),'Расчет сбытовых надбавок'!$B$2281:'Расчет сбытовых надбавок'!$G$3024,3)</f>
        <v>102.23</v>
      </c>
      <c r="K765" s="98">
        <f>VLOOKUP($A765+ROUND((COLUMN()-2)/24,5),АТС!$A$41:$F$736,5)+VLOOKUP($A765+ROUND((COLUMN()-2)/24,5),'Расчет сбытовых надбавок'!$B$2281:'Расчет сбытовых надбавок'!$G$3024,3)</f>
        <v>61.12</v>
      </c>
      <c r="L765" s="98">
        <f>VLOOKUP($A765+ROUND((COLUMN()-2)/24,5),АТС!$A$41:$F$736,5)+VLOOKUP($A765+ROUND((COLUMN()-2)/24,5),'Расчет сбытовых надбавок'!$B$2281:'Расчет сбытовых надбавок'!$G$3024,3)</f>
        <v>144.63</v>
      </c>
      <c r="M765" s="98">
        <f>VLOOKUP($A765+ROUND((COLUMN()-2)/24,5),АТС!$A$41:$F$736,5)+VLOOKUP($A765+ROUND((COLUMN()-2)/24,5),'Расчет сбытовых надбавок'!$B$2281:'Расчет сбытовых надбавок'!$G$3024,3)</f>
        <v>192.43</v>
      </c>
      <c r="N765" s="98">
        <f>VLOOKUP($A765+ROUND((COLUMN()-2)/24,5),АТС!$A$41:$F$736,5)+VLOOKUP($A765+ROUND((COLUMN()-2)/24,5),'Расчет сбытовых надбавок'!$B$2281:'Расчет сбытовых надбавок'!$G$3024,3)</f>
        <v>155.63</v>
      </c>
      <c r="O765" s="98">
        <f>VLOOKUP($A765+ROUND((COLUMN()-2)/24,5),АТС!$A$41:$F$736,5)+VLOOKUP($A765+ROUND((COLUMN()-2)/24,5),'Расчет сбытовых надбавок'!$B$2281:'Расчет сбытовых надбавок'!$G$3024,3)</f>
        <v>136.29999999999998</v>
      </c>
      <c r="P765" s="98">
        <f>VLOOKUP($A765+ROUND((COLUMN()-2)/24,5),АТС!$A$41:$F$736,5)+VLOOKUP($A765+ROUND((COLUMN()-2)/24,5),'Расчет сбытовых надбавок'!$B$2281:'Расчет сбытовых надбавок'!$G$3024,3)</f>
        <v>135.57</v>
      </c>
      <c r="Q765" s="98">
        <f>VLOOKUP($A765+ROUND((COLUMN()-2)/24,5),АТС!$A$41:$F$736,5)+VLOOKUP($A765+ROUND((COLUMN()-2)/24,5),'Расчет сбытовых надбавок'!$B$2281:'Расчет сбытовых надбавок'!$G$3024,3)</f>
        <v>99.7</v>
      </c>
      <c r="R765" s="98">
        <f>VLOOKUP($A765+ROUND((COLUMN()-2)/24,5),АТС!$A$41:$F$736,5)+VLOOKUP($A765+ROUND((COLUMN()-2)/24,5),'Расчет сбытовых надбавок'!$B$2281:'Расчет сбытовых надбавок'!$G$3024,3)</f>
        <v>169.28</v>
      </c>
      <c r="S765" s="98">
        <f>VLOOKUP($A765+ROUND((COLUMN()-2)/24,5),АТС!$A$41:$F$736,5)+VLOOKUP($A765+ROUND((COLUMN()-2)/24,5),'Расчет сбытовых надбавок'!$B$2281:'Расчет сбытовых надбавок'!$G$3024,3)</f>
        <v>137.74</v>
      </c>
      <c r="T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U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V765" s="98">
        <f>VLOOKUP($A765+ROUND((COLUMN()-2)/24,5),АТС!$A$41:$F$736,5)+VLOOKUP($A765+ROUND((COLUMN()-2)/24,5),'Расчет сбытовых надбавок'!$B$2281:'Расчет сбытовых надбавок'!$G$3024,3)</f>
        <v>1.43</v>
      </c>
      <c r="W765" s="98">
        <f>VLOOKUP($A765+ROUND((COLUMN()-2)/24,5),АТС!$A$41:$F$736,5)+VLOOKUP($A765+ROUND((COLUMN()-2)/24,5),'Расчет сбытовых надбавок'!$B$2281:'Расчет сбытовых надбавок'!$G$3024,3)</f>
        <v>155.43</v>
      </c>
      <c r="X765" s="98">
        <f>VLOOKUP($A765+ROUND((COLUMN()-2)/24,5),АТС!$A$41:$F$736,5)+VLOOKUP($A765+ROUND((COLUMN()-2)/24,5),'Расчет сбытовых надбавок'!$B$2281:'Расчет сбытовых надбавок'!$G$3024,3)</f>
        <v>409.73</v>
      </c>
      <c r="Y765" s="98">
        <f>VLOOKUP($A765+ROUND((COLUMN()-2)/24,5),АТС!$A$41:$F$736,5)+VLOOKUP($A765+ROUND((COLUMN()-2)/24,5),'Расчет сбытовых надбавок'!$B$2281:'Расчет сбытовых надбавок'!$G$3024,3)</f>
        <v>314.44</v>
      </c>
    </row>
    <row r="766" spans="1:27" x14ac:dyDescent="0.2">
      <c r="A766" s="79">
        <f t="shared" si="23"/>
        <v>42622</v>
      </c>
      <c r="B766" s="98">
        <f>VLOOKUP($A766+ROUND((COLUMN()-2)/24,5),АТС!$A$41:$F$736,5)+VLOOKUP($A766+ROUND((COLUMN()-2)/24,5),'Расчет сбытовых надбавок'!$B$2281:'Расчет сбытовых надбавок'!$G$3024,3)</f>
        <v>176.16</v>
      </c>
      <c r="C766" s="98">
        <f>VLOOKUP($A766+ROUND((COLUMN()-2)/24,5),АТС!$A$41:$F$736,5)+VLOOKUP($A766+ROUND((COLUMN()-2)/24,5),'Расчет сбытовых надбавок'!$B$2281:'Расчет сбытовых надбавок'!$G$3024,3)</f>
        <v>157.94</v>
      </c>
      <c r="D766" s="98">
        <f>VLOOKUP($A766+ROUND((COLUMN()-2)/24,5),АТС!$A$41:$F$736,5)+VLOOKUP($A766+ROUND((COLUMN()-2)/24,5),'Расчет сбытовых надбавок'!$B$2281:'Расчет сбытовых надбавок'!$G$3024,3)</f>
        <v>54.410000000000004</v>
      </c>
      <c r="E766" s="98">
        <f>VLOOKUP($A766+ROUND((COLUMN()-2)/24,5),АТС!$A$41:$F$736,5)+VLOOKUP($A766+ROUND((COLUMN()-2)/24,5),'Расчет сбытовых надбавок'!$B$2281:'Расчет сбытовых надбавок'!$G$3024,3)</f>
        <v>66.36</v>
      </c>
      <c r="F766" s="98">
        <f>VLOOKUP($A766+ROUND((COLUMN()-2)/24,5),АТС!$A$41:$F$736,5)+VLOOKUP($A766+ROUND((COLUMN()-2)/24,5),'Расчет сбытовых надбавок'!$B$2281:'Расчет сбытовых надбавок'!$G$3024,3)</f>
        <v>12.28</v>
      </c>
      <c r="G766" s="98">
        <f>VLOOKUP($A766+ROUND((COLUMN()-2)/24,5),АТС!$A$41:$F$736,5)+VLOOKUP($A766+ROUND((COLUMN()-2)/24,5),'Расчет сбытовых надбавок'!$B$2281:'Расчет сбытовых надбавок'!$G$3024,3)</f>
        <v>19.39</v>
      </c>
      <c r="H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8">
        <f>VLOOKUP($A766+ROUND((COLUMN()-2)/24,5),АТС!$A$41:$F$736,5)+VLOOKUP($A766+ROUND((COLUMN()-2)/24,5),'Расчет сбытовых надбавок'!$B$2281:'Расчет сбытовых надбавок'!$G$3024,3)</f>
        <v>43.709999999999994</v>
      </c>
      <c r="J766" s="98">
        <f>VLOOKUP($A766+ROUND((COLUMN()-2)/24,5),АТС!$A$41:$F$736,5)+VLOOKUP($A766+ROUND((COLUMN()-2)/24,5),'Расчет сбытовых надбавок'!$B$2281:'Расчет сбытовых надбавок'!$G$3024,3)</f>
        <v>54.06</v>
      </c>
      <c r="K766" s="98">
        <f>VLOOKUP($A766+ROUND((COLUMN()-2)/24,5),АТС!$A$41:$F$736,5)+VLOOKUP($A766+ROUND((COLUMN()-2)/24,5),'Расчет сбытовых надбавок'!$B$2281:'Расчет сбытовых надбавок'!$G$3024,3)</f>
        <v>90.78</v>
      </c>
      <c r="L766" s="98">
        <f>VLOOKUP($A766+ROUND((COLUMN()-2)/24,5),АТС!$A$41:$F$736,5)+VLOOKUP($A766+ROUND((COLUMN()-2)/24,5),'Расчет сбытовых надбавок'!$B$2281:'Расчет сбытовых надбавок'!$G$3024,3)</f>
        <v>136.91</v>
      </c>
      <c r="M766" s="98">
        <f>VLOOKUP($A766+ROUND((COLUMN()-2)/24,5),АТС!$A$41:$F$736,5)+VLOOKUP($A766+ROUND((COLUMN()-2)/24,5),'Расчет сбытовых надбавок'!$B$2281:'Расчет сбытовых надбавок'!$G$3024,3)</f>
        <v>157.74</v>
      </c>
      <c r="N766" s="98">
        <f>VLOOKUP($A766+ROUND((COLUMN()-2)/24,5),АТС!$A$41:$F$736,5)+VLOOKUP($A766+ROUND((COLUMN()-2)/24,5),'Расчет сбытовых надбавок'!$B$2281:'Расчет сбытовых надбавок'!$G$3024,3)</f>
        <v>88.15</v>
      </c>
      <c r="O766" s="98">
        <f>VLOOKUP($A766+ROUND((COLUMN()-2)/24,5),АТС!$A$41:$F$736,5)+VLOOKUP($A766+ROUND((COLUMN()-2)/24,5),'Расчет сбытовых надбавок'!$B$2281:'Расчет сбытовых надбавок'!$G$3024,3)</f>
        <v>37</v>
      </c>
      <c r="P766" s="98">
        <f>VLOOKUP($A766+ROUND((COLUMN()-2)/24,5),АТС!$A$41:$F$736,5)+VLOOKUP($A766+ROUND((COLUMN()-2)/24,5),'Расчет сбытовых надбавок'!$B$2281:'Расчет сбытовых надбавок'!$G$3024,3)</f>
        <v>58.53</v>
      </c>
      <c r="Q766" s="98">
        <f>VLOOKUP($A766+ROUND((COLUMN()-2)/24,5),АТС!$A$41:$F$736,5)+VLOOKUP($A766+ROUND((COLUMN()-2)/24,5),'Расчет сбытовых надбавок'!$B$2281:'Расчет сбытовых надбавок'!$G$3024,3)</f>
        <v>76.8</v>
      </c>
      <c r="R766" s="98">
        <f>VLOOKUP($A766+ROUND((COLUMN()-2)/24,5),АТС!$A$41:$F$736,5)+VLOOKUP($A766+ROUND((COLUMN()-2)/24,5),'Расчет сбытовых надбавок'!$B$2281:'Расчет сбытовых надбавок'!$G$3024,3)</f>
        <v>138.74</v>
      </c>
      <c r="S766" s="98">
        <f>VLOOKUP($A766+ROUND((COLUMN()-2)/24,5),АТС!$A$41:$F$736,5)+VLOOKUP($A766+ROUND((COLUMN()-2)/24,5),'Расчет сбытовых надбавок'!$B$2281:'Расчет сбытовых надбавок'!$G$3024,3)</f>
        <v>140.72999999999999</v>
      </c>
      <c r="T766" s="98">
        <f>VLOOKUP($A766+ROUND((COLUMN()-2)/24,5),АТС!$A$41:$F$736,5)+VLOOKUP($A766+ROUND((COLUMN()-2)/24,5),'Расчет сбытовых надбавок'!$B$2281:'Расчет сбытовых надбавок'!$G$3024,3)</f>
        <v>34.4</v>
      </c>
      <c r="U766" s="98">
        <f>VLOOKUP($A766+ROUND((COLUMN()-2)/24,5),АТС!$A$41:$F$736,5)+VLOOKUP($A766+ROUND((COLUMN()-2)/24,5),'Расчет сбытовых надбавок'!$B$2281:'Расчет сбытовых надбавок'!$G$3024,3)</f>
        <v>52.32</v>
      </c>
      <c r="V766" s="98">
        <f>VLOOKUP($A766+ROUND((COLUMN()-2)/24,5),АТС!$A$41:$F$736,5)+VLOOKUP($A766+ROUND((COLUMN()-2)/24,5),'Расчет сбытовых надбавок'!$B$2281:'Расчет сбытовых надбавок'!$G$3024,3)</f>
        <v>103.92</v>
      </c>
      <c r="W766" s="98">
        <f>VLOOKUP($A766+ROUND((COLUMN()-2)/24,5),АТС!$A$41:$F$736,5)+VLOOKUP($A766+ROUND((COLUMN()-2)/24,5),'Расчет сбытовых надбавок'!$B$2281:'Расчет сбытовых надбавок'!$G$3024,3)</f>
        <v>199.15</v>
      </c>
      <c r="X766" s="98">
        <f>VLOOKUP($A766+ROUND((COLUMN()-2)/24,5),АТС!$A$41:$F$736,5)+VLOOKUP($A766+ROUND((COLUMN()-2)/24,5),'Расчет сбытовых надбавок'!$B$2281:'Расчет сбытовых надбавок'!$G$3024,3)</f>
        <v>330.6</v>
      </c>
      <c r="Y766" s="98">
        <f>VLOOKUP($A766+ROUND((COLUMN()-2)/24,5),АТС!$A$41:$F$736,5)+VLOOKUP($A766+ROUND((COLUMN()-2)/24,5),'Расчет сбытовых надбавок'!$B$2281:'Расчет сбытовых надбавок'!$G$3024,3)</f>
        <v>204.53</v>
      </c>
    </row>
    <row r="767" spans="1:27" x14ac:dyDescent="0.2">
      <c r="A767" s="79">
        <f t="shared" si="23"/>
        <v>42623</v>
      </c>
      <c r="B767" s="98">
        <f>VLOOKUP($A767+ROUND((COLUMN()-2)/24,5),АТС!$A$41:$F$736,5)+VLOOKUP($A767+ROUND((COLUMN()-2)/24,5),'Расчет сбытовых надбавок'!$B$2281:'Расчет сбытовых надбавок'!$G$3024,3)</f>
        <v>168.51000000000002</v>
      </c>
      <c r="C767" s="98">
        <f>VLOOKUP($A767+ROUND((COLUMN()-2)/24,5),АТС!$A$41:$F$736,5)+VLOOKUP($A767+ROUND((COLUMN()-2)/24,5),'Расчет сбытовых надбавок'!$B$2281:'Расчет сбытовых надбавок'!$G$3024,3)</f>
        <v>122.24000000000001</v>
      </c>
      <c r="D767" s="98">
        <f>VLOOKUP($A767+ROUND((COLUMN()-2)/24,5),АТС!$A$41:$F$736,5)+VLOOKUP($A767+ROUND((COLUMN()-2)/24,5),'Расчет сбытовых надбавок'!$B$2281:'Расчет сбытовых надбавок'!$G$3024,3)</f>
        <v>36.580000000000005</v>
      </c>
      <c r="E767" s="98">
        <f>VLOOKUP($A767+ROUND((COLUMN()-2)/24,5),АТС!$A$41:$F$736,5)+VLOOKUP($A767+ROUND((COLUMN()-2)/24,5),'Расчет сбытовых надбавок'!$B$2281:'Расчет сбытовых надбавок'!$G$3024,3)</f>
        <v>63.25</v>
      </c>
      <c r="F767" s="98">
        <f>VLOOKUP($A767+ROUND((COLUMN()-2)/24,5),АТС!$A$41:$F$736,5)+VLOOKUP($A767+ROUND((COLUMN()-2)/24,5),'Расчет сбытовых надбавок'!$B$2281:'Расчет сбытовых надбавок'!$G$3024,3)</f>
        <v>25.6</v>
      </c>
      <c r="G767" s="98">
        <f>VLOOKUP($A767+ROUND((COLUMN()-2)/24,5),АТС!$A$41:$F$736,5)+VLOOKUP($A767+ROUND((COLUMN()-2)/24,5),'Расчет сбытовых надбавок'!$B$2281:'Расчет сбытовых надбавок'!$G$3024,3)</f>
        <v>0.01</v>
      </c>
      <c r="H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8">
        <f>VLOOKUP($A767+ROUND((COLUMN()-2)/24,5),АТС!$A$41:$F$736,5)+VLOOKUP($A767+ROUND((COLUMN()-2)/24,5),'Расчет сбытовых надбавок'!$B$2281:'Расчет сбытовых надбавок'!$G$3024,3)</f>
        <v>50.51</v>
      </c>
      <c r="J767" s="98">
        <f>VLOOKUP($A767+ROUND((COLUMN()-2)/24,5),АТС!$A$41:$F$736,5)+VLOOKUP($A767+ROUND((COLUMN()-2)/24,5),'Расчет сбытовых надбавок'!$B$2281:'Расчет сбытовых надбавок'!$G$3024,3)</f>
        <v>50.15</v>
      </c>
      <c r="K767" s="98">
        <f>VLOOKUP($A767+ROUND((COLUMN()-2)/24,5),АТС!$A$41:$F$736,5)+VLOOKUP($A767+ROUND((COLUMN()-2)/24,5),'Расчет сбытовых надбавок'!$B$2281:'Расчет сбытовых надбавок'!$G$3024,3)</f>
        <v>125.00999999999999</v>
      </c>
      <c r="L767" s="98">
        <f>VLOOKUP($A767+ROUND((COLUMN()-2)/24,5),АТС!$A$41:$F$736,5)+VLOOKUP($A767+ROUND((COLUMN()-2)/24,5),'Расчет сбытовых надбавок'!$B$2281:'Расчет сбытовых надбавок'!$G$3024,3)</f>
        <v>111.24000000000001</v>
      </c>
      <c r="M767" s="98">
        <f>VLOOKUP($A767+ROUND((COLUMN()-2)/24,5),АТС!$A$41:$F$736,5)+VLOOKUP($A767+ROUND((COLUMN()-2)/24,5),'Расчет сбытовых надбавок'!$B$2281:'Расчет сбытовых надбавок'!$G$3024,3)</f>
        <v>106.47</v>
      </c>
      <c r="N767" s="98">
        <f>VLOOKUP($A767+ROUND((COLUMN()-2)/24,5),АТС!$A$41:$F$736,5)+VLOOKUP($A767+ROUND((COLUMN()-2)/24,5),'Расчет сбытовых надбавок'!$B$2281:'Расчет сбытовых надбавок'!$G$3024,3)</f>
        <v>82.57</v>
      </c>
      <c r="O767" s="98">
        <f>VLOOKUP($A767+ROUND((COLUMN()-2)/24,5),АТС!$A$41:$F$736,5)+VLOOKUP($A767+ROUND((COLUMN()-2)/24,5),'Расчет сбытовых надбавок'!$B$2281:'Расчет сбытовых надбавок'!$G$3024,3)</f>
        <v>86.28</v>
      </c>
      <c r="P767" s="98">
        <f>VLOOKUP($A767+ROUND((COLUMN()-2)/24,5),АТС!$A$41:$F$736,5)+VLOOKUP($A767+ROUND((COLUMN()-2)/24,5),'Расчет сбытовых надбавок'!$B$2281:'Расчет сбытовых надбавок'!$G$3024,3)</f>
        <v>150.13999999999999</v>
      </c>
      <c r="Q767" s="98">
        <f>VLOOKUP($A767+ROUND((COLUMN()-2)/24,5),АТС!$A$41:$F$736,5)+VLOOKUP($A767+ROUND((COLUMN()-2)/24,5),'Расчет сбытовых надбавок'!$B$2281:'Расчет сбытовых надбавок'!$G$3024,3)</f>
        <v>153.81</v>
      </c>
      <c r="R767" s="98">
        <f>VLOOKUP($A767+ROUND((COLUMN()-2)/24,5),АТС!$A$41:$F$736,5)+VLOOKUP($A767+ROUND((COLUMN()-2)/24,5),'Расчет сбытовых надбавок'!$B$2281:'Расчет сбытовых надбавок'!$G$3024,3)</f>
        <v>340.87</v>
      </c>
      <c r="S767" s="98">
        <f>VLOOKUP($A767+ROUND((COLUMN()-2)/24,5),АТС!$A$41:$F$736,5)+VLOOKUP($A767+ROUND((COLUMN()-2)/24,5),'Расчет сбытовых надбавок'!$B$2281:'Расчет сбытовых надбавок'!$G$3024,3)</f>
        <v>335.32</v>
      </c>
      <c r="T767" s="98">
        <f>VLOOKUP($A767+ROUND((COLUMN()-2)/24,5),АТС!$A$41:$F$736,5)+VLOOKUP($A767+ROUND((COLUMN()-2)/24,5),'Расчет сбытовых надбавок'!$B$2281:'Расчет сбытовых надбавок'!$G$3024,3)</f>
        <v>66.64</v>
      </c>
      <c r="U767" s="98">
        <f>VLOOKUP($A767+ROUND((COLUMN()-2)/24,5),АТС!$A$41:$F$736,5)+VLOOKUP($A767+ROUND((COLUMN()-2)/24,5),'Расчет сбытовых надбавок'!$B$2281:'Расчет сбытовых надбавок'!$G$3024,3)</f>
        <v>101.16999999999999</v>
      </c>
      <c r="V767" s="98">
        <f>VLOOKUP($A767+ROUND((COLUMN()-2)/24,5),АТС!$A$41:$F$736,5)+VLOOKUP($A767+ROUND((COLUMN()-2)/24,5),'Расчет сбытовых надбавок'!$B$2281:'Расчет сбытовых надбавок'!$G$3024,3)</f>
        <v>135.53</v>
      </c>
      <c r="W767" s="98">
        <f>VLOOKUP($A767+ROUND((COLUMN()-2)/24,5),АТС!$A$41:$F$736,5)+VLOOKUP($A767+ROUND((COLUMN()-2)/24,5),'Расчет сбытовых надбавок'!$B$2281:'Расчет сбытовых надбавок'!$G$3024,3)</f>
        <v>222.55</v>
      </c>
      <c r="X767" s="98">
        <f>VLOOKUP($A767+ROUND((COLUMN()-2)/24,5),АТС!$A$41:$F$736,5)+VLOOKUP($A767+ROUND((COLUMN()-2)/24,5),'Расчет сбытовых надбавок'!$B$2281:'Расчет сбытовых надбавок'!$G$3024,3)</f>
        <v>216.02</v>
      </c>
      <c r="Y767" s="98">
        <f>VLOOKUP($A767+ROUND((COLUMN()-2)/24,5),АТС!$A$41:$F$736,5)+VLOOKUP($A767+ROUND((COLUMN()-2)/24,5),'Расчет сбытовых надбавок'!$B$2281:'Расчет сбытовых надбавок'!$G$3024,3)</f>
        <v>190.66000000000003</v>
      </c>
    </row>
    <row r="768" spans="1:27" x14ac:dyDescent="0.2">
      <c r="A768" s="79">
        <f t="shared" si="23"/>
        <v>42624</v>
      </c>
      <c r="B768" s="98">
        <f>VLOOKUP($A768+ROUND((COLUMN()-2)/24,5),АТС!$A$41:$F$736,5)+VLOOKUP($A768+ROUND((COLUMN()-2)/24,5),'Расчет сбытовых надбавок'!$B$2281:'Расчет сбытовых надбавок'!$G$3024,3)</f>
        <v>37.43</v>
      </c>
      <c r="C768" s="98">
        <f>VLOOKUP($A768+ROUND((COLUMN()-2)/24,5),АТС!$A$41:$F$736,5)+VLOOKUP($A768+ROUND((COLUMN()-2)/24,5),'Расчет сбытовых надбавок'!$B$2281:'Расчет сбытовых надбавок'!$G$3024,3)</f>
        <v>120.94999999999999</v>
      </c>
      <c r="D768" s="98">
        <f>VLOOKUP($A768+ROUND((COLUMN()-2)/24,5),АТС!$A$41:$F$736,5)+VLOOKUP($A768+ROUND((COLUMN()-2)/24,5),'Расчет сбытовых надбавок'!$B$2281:'Расчет сбытовых надбавок'!$G$3024,3)</f>
        <v>23.68</v>
      </c>
      <c r="E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F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G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H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8">
        <f>VLOOKUP($A768+ROUND((COLUMN()-2)/24,5),АТС!$A$41:$F$736,5)+VLOOKUP($A768+ROUND((COLUMN()-2)/24,5),'Расчет сбытовых надбавок'!$B$2281:'Расчет сбытовых надбавок'!$G$3024,3)</f>
        <v>136.32</v>
      </c>
      <c r="J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8">
        <f>VLOOKUP($A768+ROUND((COLUMN()-2)/24,5),АТС!$A$41:$F$736,5)+VLOOKUP($A768+ROUND((COLUMN()-2)/24,5),'Расчет сбытовых надбавок'!$B$2281:'Расчет сбытовых надбавок'!$G$3024,3)</f>
        <v>45.92</v>
      </c>
      <c r="L768" s="98">
        <f>VLOOKUP($A768+ROUND((COLUMN()-2)/24,5),АТС!$A$41:$F$736,5)+VLOOKUP($A768+ROUND((COLUMN()-2)/24,5),'Расчет сбытовых надбавок'!$B$2281:'Расчет сбытовых надбавок'!$G$3024,3)</f>
        <v>205.22</v>
      </c>
      <c r="M768" s="98">
        <f>VLOOKUP($A768+ROUND((COLUMN()-2)/24,5),АТС!$A$41:$F$736,5)+VLOOKUP($A768+ROUND((COLUMN()-2)/24,5),'Расчет сбытовых надбавок'!$B$2281:'Расчет сбытовых надбавок'!$G$3024,3)</f>
        <v>226.68</v>
      </c>
      <c r="N768" s="98">
        <f>VLOOKUP($A768+ROUND((COLUMN()-2)/24,5),АТС!$A$41:$F$736,5)+VLOOKUP($A768+ROUND((COLUMN()-2)/24,5),'Расчет сбытовых надбавок'!$B$2281:'Расчет сбытовых надбавок'!$G$3024,3)</f>
        <v>143.96</v>
      </c>
      <c r="O768" s="98">
        <f>VLOOKUP($A768+ROUND((COLUMN()-2)/24,5),АТС!$A$41:$F$736,5)+VLOOKUP($A768+ROUND((COLUMN()-2)/24,5),'Расчет сбытовых надбавок'!$B$2281:'Расчет сбытовых надбавок'!$G$3024,3)</f>
        <v>139.59</v>
      </c>
      <c r="P768" s="98">
        <f>VLOOKUP($A768+ROUND((COLUMN()-2)/24,5),АТС!$A$41:$F$736,5)+VLOOKUP($A768+ROUND((COLUMN()-2)/24,5),'Расчет сбытовых надбавок'!$B$2281:'Расчет сбытовых надбавок'!$G$3024,3)</f>
        <v>144.38999999999999</v>
      </c>
      <c r="Q768" s="98">
        <f>VLOOKUP($A768+ROUND((COLUMN()-2)/24,5),АТС!$A$41:$F$736,5)+VLOOKUP($A768+ROUND((COLUMN()-2)/24,5),'Расчет сбытовых надбавок'!$B$2281:'Расчет сбытовых надбавок'!$G$3024,3)</f>
        <v>188.02</v>
      </c>
      <c r="R768" s="98">
        <f>VLOOKUP($A768+ROUND((COLUMN()-2)/24,5),АТС!$A$41:$F$736,5)+VLOOKUP($A768+ROUND((COLUMN()-2)/24,5),'Расчет сбытовых надбавок'!$B$2281:'Расчет сбытовых надбавок'!$G$3024,3)</f>
        <v>281.05</v>
      </c>
      <c r="S768" s="98">
        <f>VLOOKUP($A768+ROUND((COLUMN()-2)/24,5),АТС!$A$41:$F$736,5)+VLOOKUP($A768+ROUND((COLUMN()-2)/24,5),'Расчет сбытовых надбавок'!$B$2281:'Расчет сбытовых надбавок'!$G$3024,3)</f>
        <v>240.71999999999997</v>
      </c>
      <c r="T768" s="98">
        <f>VLOOKUP($A768+ROUND((COLUMN()-2)/24,5),АТС!$A$41:$F$736,5)+VLOOKUP($A768+ROUND((COLUMN()-2)/24,5),'Расчет сбытовых надбавок'!$B$2281:'Расчет сбытовых надбавок'!$G$3024,3)</f>
        <v>90.39</v>
      </c>
      <c r="U768" s="98">
        <f>VLOOKUP($A768+ROUND((COLUMN()-2)/24,5),АТС!$A$41:$F$736,5)+VLOOKUP($A768+ROUND((COLUMN()-2)/24,5),'Расчет сбытовых надбавок'!$B$2281:'Расчет сбытовых надбавок'!$G$3024,3)</f>
        <v>70.13</v>
      </c>
      <c r="V768" s="98">
        <f>VLOOKUP($A768+ROUND((COLUMN()-2)/24,5),АТС!$A$41:$F$736,5)+VLOOKUP($A768+ROUND((COLUMN()-2)/24,5),'Расчет сбытовых надбавок'!$B$2281:'Расчет сбытовых надбавок'!$G$3024,3)</f>
        <v>209.02</v>
      </c>
      <c r="W768" s="98">
        <f>VLOOKUP($A768+ROUND((COLUMN()-2)/24,5),АТС!$A$41:$F$736,5)+VLOOKUP($A768+ROUND((COLUMN()-2)/24,5),'Расчет сбытовых надбавок'!$B$2281:'Расчет сбытовых надбавок'!$G$3024,3)</f>
        <v>285.62</v>
      </c>
      <c r="X768" s="98">
        <f>VLOOKUP($A768+ROUND((COLUMN()-2)/24,5),АТС!$A$41:$F$736,5)+VLOOKUP($A768+ROUND((COLUMN()-2)/24,5),'Расчет сбытовых надбавок'!$B$2281:'Расчет сбытовых надбавок'!$G$3024,3)</f>
        <v>383.2</v>
      </c>
      <c r="Y768" s="98">
        <f>VLOOKUP($A768+ROUND((COLUMN()-2)/24,5),АТС!$A$41:$F$736,5)+VLOOKUP($A768+ROUND((COLUMN()-2)/24,5),'Расчет сбытовых надбавок'!$B$2281:'Расчет сбытовых надбавок'!$G$3024,3)</f>
        <v>437.20000000000005</v>
      </c>
    </row>
    <row r="769" spans="1:25" x14ac:dyDescent="0.2">
      <c r="A769" s="79">
        <f t="shared" si="23"/>
        <v>42625</v>
      </c>
      <c r="B769" s="98">
        <f>VLOOKUP($A769+ROUND((COLUMN()-2)/24,5),АТС!$A$41:$F$736,5)+VLOOKUP($A769+ROUND((COLUMN()-2)/24,5),'Расчет сбытовых надбавок'!$B$2281:'Расчет сбытовых надбавок'!$G$3024,3)</f>
        <v>238.46</v>
      </c>
      <c r="C769" s="98">
        <f>VLOOKUP($A769+ROUND((COLUMN()-2)/24,5),АТС!$A$41:$F$736,5)+VLOOKUP($A769+ROUND((COLUMN()-2)/24,5),'Расчет сбытовых надбавок'!$B$2281:'Расчет сбытовых надбавок'!$G$3024,3)</f>
        <v>219.44</v>
      </c>
      <c r="D769" s="98">
        <f>VLOOKUP($A769+ROUND((COLUMN()-2)/24,5),АТС!$A$41:$F$736,5)+VLOOKUP($A769+ROUND((COLUMN()-2)/24,5),'Расчет сбытовых надбавок'!$B$2281:'Расчет сбытовых надбавок'!$G$3024,3)</f>
        <v>123.74</v>
      </c>
      <c r="E769" s="98">
        <f>VLOOKUP($A769+ROUND((COLUMN()-2)/24,5),АТС!$A$41:$F$736,5)+VLOOKUP($A769+ROUND((COLUMN()-2)/24,5),'Расчет сбытовых надбавок'!$B$2281:'Расчет сбытовых надбавок'!$G$3024,3)</f>
        <v>85.509999999999991</v>
      </c>
      <c r="F769" s="98">
        <f>VLOOKUP($A769+ROUND((COLUMN()-2)/24,5),АТС!$A$41:$F$736,5)+VLOOKUP($A769+ROUND((COLUMN()-2)/24,5),'Расчет сбытовых надбавок'!$B$2281:'Расчет сбытовых надбавок'!$G$3024,3)</f>
        <v>9.18</v>
      </c>
      <c r="G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8">
        <f>VLOOKUP($A769+ROUND((COLUMN()-2)/24,5),АТС!$A$41:$F$736,5)+VLOOKUP($A769+ROUND((COLUMN()-2)/24,5),'Расчет сбытовых надбавок'!$B$2281:'Расчет сбытовых надбавок'!$G$3024,3)</f>
        <v>2.63</v>
      </c>
      <c r="J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K769" s="98">
        <f>VLOOKUP($A769+ROUND((COLUMN()-2)/24,5),АТС!$A$41:$F$736,5)+VLOOKUP($A769+ROUND((COLUMN()-2)/24,5),'Расчет сбытовых надбавок'!$B$2281:'Расчет сбытовых надбавок'!$G$3024,3)</f>
        <v>9.2199999999999989</v>
      </c>
      <c r="L769" s="98">
        <f>VLOOKUP($A769+ROUND((COLUMN()-2)/24,5),АТС!$A$41:$F$736,5)+VLOOKUP($A769+ROUND((COLUMN()-2)/24,5),'Расчет сбытовых надбавок'!$B$2281:'Расчет сбытовых надбавок'!$G$3024,3)</f>
        <v>18.68</v>
      </c>
      <c r="M769" s="98">
        <f>VLOOKUP($A769+ROUND((COLUMN()-2)/24,5),АТС!$A$41:$F$736,5)+VLOOKUP($A769+ROUND((COLUMN()-2)/24,5),'Расчет сбытовых надбавок'!$B$2281:'Расчет сбытовых надбавок'!$G$3024,3)</f>
        <v>45.24</v>
      </c>
      <c r="N769" s="98">
        <f>VLOOKUP($A769+ROUND((COLUMN()-2)/24,5),АТС!$A$41:$F$736,5)+VLOOKUP($A769+ROUND((COLUMN()-2)/24,5),'Расчет сбытовых надбавок'!$B$2281:'Расчет сбытовых надбавок'!$G$3024,3)</f>
        <v>47.769999999999996</v>
      </c>
      <c r="O769" s="98">
        <f>VLOOKUP($A769+ROUND((COLUMN()-2)/24,5),АТС!$A$41:$F$736,5)+VLOOKUP($A769+ROUND((COLUMN()-2)/24,5),'Расчет сбытовых надбавок'!$B$2281:'Расчет сбытовых надбавок'!$G$3024,3)</f>
        <v>24.08</v>
      </c>
      <c r="P769" s="98">
        <f>VLOOKUP($A769+ROUND((COLUMN()-2)/24,5),АТС!$A$41:$F$736,5)+VLOOKUP($A769+ROUND((COLUMN()-2)/24,5),'Расчет сбытовых надбавок'!$B$2281:'Расчет сбытовых надбавок'!$G$3024,3)</f>
        <v>77.400000000000006</v>
      </c>
      <c r="Q769" s="98">
        <f>VLOOKUP($A769+ROUND((COLUMN()-2)/24,5),АТС!$A$41:$F$736,5)+VLOOKUP($A769+ROUND((COLUMN()-2)/24,5),'Расчет сбытовых надбавок'!$B$2281:'Расчет сбытовых надбавок'!$G$3024,3)</f>
        <v>69.22</v>
      </c>
      <c r="R769" s="98">
        <f>VLOOKUP($A769+ROUND((COLUMN()-2)/24,5),АТС!$A$41:$F$736,5)+VLOOKUP($A769+ROUND((COLUMN()-2)/24,5),'Расчет сбытовых надбавок'!$B$2281:'Расчет сбытовых надбавок'!$G$3024,3)</f>
        <v>210.16000000000003</v>
      </c>
      <c r="S769" s="98">
        <f>VLOOKUP($A769+ROUND((COLUMN()-2)/24,5),АТС!$A$41:$F$736,5)+VLOOKUP($A769+ROUND((COLUMN()-2)/24,5),'Расчет сбытовых надбавок'!$B$2281:'Расчет сбытовых надбавок'!$G$3024,3)</f>
        <v>201.81</v>
      </c>
      <c r="T769" s="98">
        <f>VLOOKUP($A769+ROUND((COLUMN()-2)/24,5),АТС!$A$41:$F$736,5)+VLOOKUP($A769+ROUND((COLUMN()-2)/24,5),'Расчет сбытовых надбавок'!$B$2281:'Расчет сбытовых надбавок'!$G$3024,3)</f>
        <v>228.24</v>
      </c>
      <c r="U769" s="98">
        <f>VLOOKUP($A769+ROUND((COLUMN()-2)/24,5),АТС!$A$41:$F$736,5)+VLOOKUP($A769+ROUND((COLUMN()-2)/24,5),'Расчет сбытовых надбавок'!$B$2281:'Расчет сбытовых надбавок'!$G$3024,3)</f>
        <v>136.41999999999999</v>
      </c>
      <c r="V769" s="98">
        <f>VLOOKUP($A769+ROUND((COLUMN()-2)/24,5),АТС!$A$41:$F$736,5)+VLOOKUP($A769+ROUND((COLUMN()-2)/24,5),'Расчет сбытовых надбавок'!$B$2281:'Расчет сбытовых надбавок'!$G$3024,3)</f>
        <v>474.48</v>
      </c>
      <c r="W769" s="98">
        <f>VLOOKUP($A769+ROUND((COLUMN()-2)/24,5),АТС!$A$41:$F$736,5)+VLOOKUP($A769+ROUND((COLUMN()-2)/24,5),'Расчет сбытовых надбавок'!$B$2281:'Расчет сбытовых надбавок'!$G$3024,3)</f>
        <v>502.34</v>
      </c>
      <c r="X769" s="98">
        <f>VLOOKUP($A769+ROUND((COLUMN()-2)/24,5),АТС!$A$41:$F$736,5)+VLOOKUP($A769+ROUND((COLUMN()-2)/24,5),'Расчет сбытовых надбавок'!$B$2281:'Расчет сбытовых надбавок'!$G$3024,3)</f>
        <v>628.83000000000004</v>
      </c>
      <c r="Y769" s="98">
        <f>VLOOKUP($A769+ROUND((COLUMN()-2)/24,5),АТС!$A$41:$F$736,5)+VLOOKUP($A769+ROUND((COLUMN()-2)/24,5),'Расчет сбытовых надбавок'!$B$2281:'Расчет сбытовых надбавок'!$G$3024,3)</f>
        <v>502.05</v>
      </c>
    </row>
    <row r="770" spans="1:25" x14ac:dyDescent="0.2">
      <c r="A770" s="79">
        <f t="shared" si="23"/>
        <v>42626</v>
      </c>
      <c r="B770" s="98">
        <f>VLOOKUP($A770+ROUND((COLUMN()-2)/24,5),АТС!$A$41:$F$736,5)+VLOOKUP($A770+ROUND((COLUMN()-2)/24,5),'Расчет сбытовых надбавок'!$B$2281:'Расчет сбытовых надбавок'!$G$3024,3)</f>
        <v>176.79000000000002</v>
      </c>
      <c r="C770" s="98">
        <f>VLOOKUP($A770+ROUND((COLUMN()-2)/24,5),АТС!$A$41:$F$736,5)+VLOOKUP($A770+ROUND((COLUMN()-2)/24,5),'Расчет сбытовых надбавок'!$B$2281:'Расчет сбытовых надбавок'!$G$3024,3)</f>
        <v>139.47999999999999</v>
      </c>
      <c r="D770" s="98">
        <f>VLOOKUP($A770+ROUND((COLUMN()-2)/24,5),АТС!$A$41:$F$736,5)+VLOOKUP($A770+ROUND((COLUMN()-2)/24,5),'Расчет сбытовых надбавок'!$B$2281:'Расчет сбытовых надбавок'!$G$3024,3)</f>
        <v>26.43</v>
      </c>
      <c r="E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F770" s="98">
        <f>VLOOKUP($A770+ROUND((COLUMN()-2)/24,5),АТС!$A$41:$F$736,5)+VLOOKUP($A770+ROUND((COLUMN()-2)/24,5),'Расчет сбытовых надбавок'!$B$2281:'Расчет сбытовых надбавок'!$G$3024,3)</f>
        <v>0.01</v>
      </c>
      <c r="G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8">
        <f>VLOOKUP($A770+ROUND((COLUMN()-2)/24,5),АТС!$A$41:$F$736,5)+VLOOKUP($A770+ROUND((COLUMN()-2)/24,5),'Расчет сбытовых надбавок'!$B$2281:'Расчет сбытовых надбавок'!$G$3024,3)</f>
        <v>33.14</v>
      </c>
      <c r="J770" s="98">
        <f>VLOOKUP($A770+ROUND((COLUMN()-2)/24,5),АТС!$A$41:$F$736,5)+VLOOKUP($A770+ROUND((COLUMN()-2)/24,5),'Расчет сбытовых надбавок'!$B$2281:'Расчет сбытовых надбавок'!$G$3024,3)</f>
        <v>34.53</v>
      </c>
      <c r="K770" s="98">
        <f>VLOOKUP($A770+ROUND((COLUMN()-2)/24,5),АТС!$A$41:$F$736,5)+VLOOKUP($A770+ROUND((COLUMN()-2)/24,5),'Расчет сбытовых надбавок'!$B$2281:'Расчет сбытовых надбавок'!$G$3024,3)</f>
        <v>37.03</v>
      </c>
      <c r="L770" s="98">
        <f>VLOOKUP($A770+ROUND((COLUMN()-2)/24,5),АТС!$A$41:$F$736,5)+VLOOKUP($A770+ROUND((COLUMN()-2)/24,5),'Расчет сбытовых надбавок'!$B$2281:'Расчет сбытовых надбавок'!$G$3024,3)</f>
        <v>63.95</v>
      </c>
      <c r="M770" s="98">
        <f>VLOOKUP($A770+ROUND((COLUMN()-2)/24,5),АТС!$A$41:$F$736,5)+VLOOKUP($A770+ROUND((COLUMN()-2)/24,5),'Расчет сбытовых надбавок'!$B$2281:'Расчет сбытовых надбавок'!$G$3024,3)</f>
        <v>82.45</v>
      </c>
      <c r="N770" s="98">
        <f>VLOOKUP($A770+ROUND((COLUMN()-2)/24,5),АТС!$A$41:$F$736,5)+VLOOKUP($A770+ROUND((COLUMN()-2)/24,5),'Расчет сбытовых надбавок'!$B$2281:'Расчет сбытовых надбавок'!$G$3024,3)</f>
        <v>74.800000000000011</v>
      </c>
      <c r="O770" s="98">
        <f>VLOOKUP($A770+ROUND((COLUMN()-2)/24,5),АТС!$A$41:$F$736,5)+VLOOKUP($A770+ROUND((COLUMN()-2)/24,5),'Расчет сбытовых надбавок'!$B$2281:'Расчет сбытовых надбавок'!$G$3024,3)</f>
        <v>51.91</v>
      </c>
      <c r="P770" s="98">
        <f>VLOOKUP($A770+ROUND((COLUMN()-2)/24,5),АТС!$A$41:$F$736,5)+VLOOKUP($A770+ROUND((COLUMN()-2)/24,5),'Расчет сбытовых надбавок'!$B$2281:'Расчет сбытовых надбавок'!$G$3024,3)</f>
        <v>16.23</v>
      </c>
      <c r="Q770" s="98">
        <f>VLOOKUP($A770+ROUND((COLUMN()-2)/24,5),АТС!$A$41:$F$736,5)+VLOOKUP($A770+ROUND((COLUMN()-2)/24,5),'Расчет сбытовых надбавок'!$B$2281:'Расчет сбытовых надбавок'!$G$3024,3)</f>
        <v>46.18</v>
      </c>
      <c r="R770" s="98">
        <f>VLOOKUP($A770+ROUND((COLUMN()-2)/24,5),АТС!$A$41:$F$736,5)+VLOOKUP($A770+ROUND((COLUMN()-2)/24,5),'Расчет сбытовых надбавок'!$B$2281:'Расчет сбытовых надбавок'!$G$3024,3)</f>
        <v>142.95999999999998</v>
      </c>
      <c r="S770" s="98">
        <f>VLOOKUP($A770+ROUND((COLUMN()-2)/24,5),АТС!$A$41:$F$736,5)+VLOOKUP($A770+ROUND((COLUMN()-2)/24,5),'Расчет сбытовых надбавок'!$B$2281:'Расчет сбытовых надбавок'!$G$3024,3)</f>
        <v>136.67000000000002</v>
      </c>
      <c r="T770" s="98">
        <f>VLOOKUP($A770+ROUND((COLUMN()-2)/24,5),АТС!$A$41:$F$736,5)+VLOOKUP($A770+ROUND((COLUMN()-2)/24,5),'Расчет сбытовых надбавок'!$B$2281:'Расчет сбытовых надбавок'!$G$3024,3)</f>
        <v>39.67</v>
      </c>
      <c r="U770" s="98">
        <f>VLOOKUP($A770+ROUND((COLUMN()-2)/24,5),АТС!$A$41:$F$736,5)+VLOOKUP($A770+ROUND((COLUMN()-2)/24,5),'Расчет сбытовых надбавок'!$B$2281:'Расчет сбытовых надбавок'!$G$3024,3)</f>
        <v>12.16</v>
      </c>
      <c r="V770" s="98">
        <f>VLOOKUP($A770+ROUND((COLUMN()-2)/24,5),АТС!$A$41:$F$736,5)+VLOOKUP($A770+ROUND((COLUMN()-2)/24,5),'Расчет сбытовых надбавок'!$B$2281:'Расчет сбытовых надбавок'!$G$3024,3)</f>
        <v>215.45</v>
      </c>
      <c r="W770" s="98">
        <f>VLOOKUP($A770+ROUND((COLUMN()-2)/24,5),АТС!$A$41:$F$736,5)+VLOOKUP($A770+ROUND((COLUMN()-2)/24,5),'Расчет сбытовых надбавок'!$B$2281:'Расчет сбытовых надбавок'!$G$3024,3)</f>
        <v>426</v>
      </c>
      <c r="X770" s="98">
        <f>VLOOKUP($A770+ROUND((COLUMN()-2)/24,5),АТС!$A$41:$F$736,5)+VLOOKUP($A770+ROUND((COLUMN()-2)/24,5),'Расчет сбытовых надбавок'!$B$2281:'Расчет сбытовых надбавок'!$G$3024,3)</f>
        <v>478.83</v>
      </c>
      <c r="Y770" s="98">
        <f>VLOOKUP($A770+ROUND((COLUMN()-2)/24,5),АТС!$A$41:$F$736,5)+VLOOKUP($A770+ROUND((COLUMN()-2)/24,5),'Расчет сбытовых надбавок'!$B$2281:'Расчет сбытовых надбавок'!$G$3024,3)</f>
        <v>286.14999999999998</v>
      </c>
    </row>
    <row r="771" spans="1:25" x14ac:dyDescent="0.2">
      <c r="A771" s="79">
        <f t="shared" si="23"/>
        <v>42627</v>
      </c>
      <c r="B771" s="98">
        <f>VLOOKUP($A771+ROUND((COLUMN()-2)/24,5),АТС!$A$41:$F$736,5)+VLOOKUP($A771+ROUND((COLUMN()-2)/24,5),'Расчет сбытовых надбавок'!$B$2281:'Расчет сбытовых надбавок'!$G$3024,3)</f>
        <v>198.88</v>
      </c>
      <c r="C771" s="98">
        <f>VLOOKUP($A771+ROUND((COLUMN()-2)/24,5),АТС!$A$41:$F$736,5)+VLOOKUP($A771+ROUND((COLUMN()-2)/24,5),'Расчет сбытовых надбавок'!$B$2281:'Расчет сбытовых надбавок'!$G$3024,3)</f>
        <v>82.61</v>
      </c>
      <c r="D771" s="98">
        <f>VLOOKUP($A771+ROUND((COLUMN()-2)/24,5),АТС!$A$41:$F$736,5)+VLOOKUP($A771+ROUND((COLUMN()-2)/24,5),'Расчет сбытовых надбавок'!$B$2281:'Расчет сбытовых надбавок'!$G$3024,3)</f>
        <v>89.69</v>
      </c>
      <c r="E771" s="98">
        <f>VLOOKUP($A771+ROUND((COLUMN()-2)/24,5),АТС!$A$41:$F$736,5)+VLOOKUP($A771+ROUND((COLUMN()-2)/24,5),'Расчет сбытовых надбавок'!$B$2281:'Расчет сбытовых надбавок'!$G$3024,3)</f>
        <v>0.01</v>
      </c>
      <c r="F771" s="98">
        <f>VLOOKUP($A771+ROUND((COLUMN()-2)/24,5),АТС!$A$41:$F$736,5)+VLOOKUP($A771+ROUND((COLUMN()-2)/24,5),'Расчет сбытовых надбавок'!$B$2281:'Расчет сбытовых надбавок'!$G$3024,3)</f>
        <v>0.01</v>
      </c>
      <c r="G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8">
        <f>VLOOKUP($A771+ROUND((COLUMN()-2)/24,5),АТС!$A$41:$F$736,5)+VLOOKUP($A771+ROUND((COLUMN()-2)/24,5),'Расчет сбытовых надбавок'!$B$2281:'Расчет сбытовых надбавок'!$G$3024,3)</f>
        <v>170.83</v>
      </c>
      <c r="J771" s="98">
        <f>VLOOKUP($A771+ROUND((COLUMN()-2)/24,5),АТС!$A$41:$F$736,5)+VLOOKUP($A771+ROUND((COLUMN()-2)/24,5),'Расчет сбытовых надбавок'!$B$2281:'Расчет сбытовых надбавок'!$G$3024,3)</f>
        <v>97.82</v>
      </c>
      <c r="K771" s="98">
        <f>VLOOKUP($A771+ROUND((COLUMN()-2)/24,5),АТС!$A$41:$F$736,5)+VLOOKUP($A771+ROUND((COLUMN()-2)/24,5),'Расчет сбытовых надбавок'!$B$2281:'Расчет сбытовых надбавок'!$G$3024,3)</f>
        <v>0.36</v>
      </c>
      <c r="L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M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N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O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P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Q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R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S771" s="98">
        <f>VLOOKUP($A771+ROUND((COLUMN()-2)/24,5),АТС!$A$41:$F$736,5)+VLOOKUP($A771+ROUND((COLUMN()-2)/24,5),'Расчет сбытовых надбавок'!$B$2281:'Расчет сбытовых надбавок'!$G$3024,3)</f>
        <v>2.4300000000000002</v>
      </c>
      <c r="T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U771" s="98">
        <f>VLOOKUP($A771+ROUND((COLUMN()-2)/24,5),АТС!$A$41:$F$736,5)+VLOOKUP($A771+ROUND((COLUMN()-2)/24,5),'Расчет сбытовых надбавок'!$B$2281:'Расчет сбытовых надбавок'!$G$3024,3)</f>
        <v>1.5599999999999998</v>
      </c>
      <c r="V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W771" s="98">
        <f>VLOOKUP($A771+ROUND((COLUMN()-2)/24,5),АТС!$A$41:$F$736,5)+VLOOKUP($A771+ROUND((COLUMN()-2)/24,5),'Расчет сбытовых надбавок'!$B$2281:'Расчет сбытовых надбавок'!$G$3024,3)</f>
        <v>30.73</v>
      </c>
      <c r="X771" s="98">
        <f>VLOOKUP($A771+ROUND((COLUMN()-2)/24,5),АТС!$A$41:$F$736,5)+VLOOKUP($A771+ROUND((COLUMN()-2)/24,5),'Расчет сбытовых надбавок'!$B$2281:'Расчет сбытовых надбавок'!$G$3024,3)</f>
        <v>186.20000000000002</v>
      </c>
      <c r="Y771" s="98">
        <f>VLOOKUP($A771+ROUND((COLUMN()-2)/24,5),АТС!$A$41:$F$736,5)+VLOOKUP($A771+ROUND((COLUMN()-2)/24,5),'Расчет сбытовых надбавок'!$B$2281:'Расчет сбытовых надбавок'!$G$3024,3)</f>
        <v>344.31</v>
      </c>
    </row>
    <row r="772" spans="1:25" x14ac:dyDescent="0.2">
      <c r="A772" s="79">
        <f t="shared" si="23"/>
        <v>42628</v>
      </c>
      <c r="B772" s="98">
        <f>VLOOKUP($A772+ROUND((COLUMN()-2)/24,5),АТС!$A$41:$F$736,5)+VLOOKUP($A772+ROUND((COLUMN()-2)/24,5),'Расчет сбытовых надбавок'!$B$2281:'Расчет сбытовых надбавок'!$G$3024,3)</f>
        <v>47.67</v>
      </c>
      <c r="C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D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E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F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G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8">
        <f>VLOOKUP($A772+ROUND((COLUMN()-2)/24,5),АТС!$A$41:$F$736,5)+VLOOKUP($A772+ROUND((COLUMN()-2)/24,5),'Расчет сбытовых надбавок'!$B$2281:'Расчет сбытовых надбавок'!$G$3024,3)</f>
        <v>56.95</v>
      </c>
      <c r="J772" s="98">
        <f>VLOOKUP($A772+ROUND((COLUMN()-2)/24,5),АТС!$A$41:$F$736,5)+VLOOKUP($A772+ROUND((COLUMN()-2)/24,5),'Расчет сбытовых надбавок'!$B$2281:'Расчет сбытовых надбавок'!$G$3024,3)</f>
        <v>36.519999999999996</v>
      </c>
      <c r="K772" s="98">
        <f>VLOOKUP($A772+ROUND((COLUMN()-2)/24,5),АТС!$A$41:$F$736,5)+VLOOKUP($A772+ROUND((COLUMN()-2)/24,5),'Расчет сбытовых надбавок'!$B$2281:'Расчет сбытовых надбавок'!$G$3024,3)</f>
        <v>41.77</v>
      </c>
      <c r="L772" s="98">
        <f>VLOOKUP($A772+ROUND((COLUMN()-2)/24,5),АТС!$A$41:$F$736,5)+VLOOKUP($A772+ROUND((COLUMN()-2)/24,5),'Расчет сбытовых надбавок'!$B$2281:'Расчет сбытовых надбавок'!$G$3024,3)</f>
        <v>86.93</v>
      </c>
      <c r="M772" s="98">
        <f>VLOOKUP($A772+ROUND((COLUMN()-2)/24,5),АТС!$A$41:$F$736,5)+VLOOKUP($A772+ROUND((COLUMN()-2)/24,5),'Расчет сбытовых надбавок'!$B$2281:'Расчет сбытовых надбавок'!$G$3024,3)</f>
        <v>139.35</v>
      </c>
      <c r="N772" s="98">
        <f>VLOOKUP($A772+ROUND((COLUMN()-2)/24,5),АТС!$A$41:$F$736,5)+VLOOKUP($A772+ROUND((COLUMN()-2)/24,5),'Расчет сбытовых надбавок'!$B$2281:'Расчет сбытовых надбавок'!$G$3024,3)</f>
        <v>141.33000000000001</v>
      </c>
      <c r="O772" s="98">
        <f>VLOOKUP($A772+ROUND((COLUMN()-2)/24,5),АТС!$A$41:$F$736,5)+VLOOKUP($A772+ROUND((COLUMN()-2)/24,5),'Расчет сбытовых надбавок'!$B$2281:'Расчет сбытовых надбавок'!$G$3024,3)</f>
        <v>117.89</v>
      </c>
      <c r="P772" s="98">
        <f>VLOOKUP($A772+ROUND((COLUMN()-2)/24,5),АТС!$A$41:$F$736,5)+VLOOKUP($A772+ROUND((COLUMN()-2)/24,5),'Расчет сбытовых надбавок'!$B$2281:'Расчет сбытовых надбавок'!$G$3024,3)</f>
        <v>125.02</v>
      </c>
      <c r="Q772" s="98">
        <f>VLOOKUP($A772+ROUND((COLUMN()-2)/24,5),АТС!$A$41:$F$736,5)+VLOOKUP($A772+ROUND((COLUMN()-2)/24,5),'Расчет сбытовых надбавок'!$B$2281:'Расчет сбытовых надбавок'!$G$3024,3)</f>
        <v>156.02000000000001</v>
      </c>
      <c r="R772" s="98">
        <f>VLOOKUP($A772+ROUND((COLUMN()-2)/24,5),АТС!$A$41:$F$736,5)+VLOOKUP($A772+ROUND((COLUMN()-2)/24,5),'Расчет сбытовых надбавок'!$B$2281:'Расчет сбытовых надбавок'!$G$3024,3)</f>
        <v>205.75</v>
      </c>
      <c r="S772" s="98">
        <f>VLOOKUP($A772+ROUND((COLUMN()-2)/24,5),АТС!$A$41:$F$736,5)+VLOOKUP($A772+ROUND((COLUMN()-2)/24,5),'Расчет сбытовых надбавок'!$B$2281:'Расчет сбытовых надбавок'!$G$3024,3)</f>
        <v>176.17</v>
      </c>
      <c r="T772" s="98">
        <f>VLOOKUP($A772+ROUND((COLUMN()-2)/24,5),АТС!$A$41:$F$736,5)+VLOOKUP($A772+ROUND((COLUMN()-2)/24,5),'Расчет сбытовых надбавок'!$B$2281:'Расчет сбытовых надбавок'!$G$3024,3)</f>
        <v>70.13</v>
      </c>
      <c r="U772" s="98">
        <f>VLOOKUP($A772+ROUND((COLUMN()-2)/24,5),АТС!$A$41:$F$736,5)+VLOOKUP($A772+ROUND((COLUMN()-2)/24,5),'Расчет сбытовых надбавок'!$B$2281:'Расчет сбытовых надбавок'!$G$3024,3)</f>
        <v>149.20999999999998</v>
      </c>
      <c r="V772" s="98">
        <f>VLOOKUP($A772+ROUND((COLUMN()-2)/24,5),АТС!$A$41:$F$736,5)+VLOOKUP($A772+ROUND((COLUMN()-2)/24,5),'Расчет сбытовых надбавок'!$B$2281:'Расчет сбытовых надбавок'!$G$3024,3)</f>
        <v>249.20000000000002</v>
      </c>
      <c r="W772" s="98">
        <f>VLOOKUP($A772+ROUND((COLUMN()-2)/24,5),АТС!$A$41:$F$736,5)+VLOOKUP($A772+ROUND((COLUMN()-2)/24,5),'Расчет сбытовых надбавок'!$B$2281:'Расчет сбытовых надбавок'!$G$3024,3)</f>
        <v>303.14</v>
      </c>
      <c r="X772" s="98">
        <f>VLOOKUP($A772+ROUND((COLUMN()-2)/24,5),АТС!$A$41:$F$736,5)+VLOOKUP($A772+ROUND((COLUMN()-2)/24,5),'Расчет сбытовых надбавок'!$B$2281:'Расчет сбытовых надбавок'!$G$3024,3)</f>
        <v>330.6</v>
      </c>
      <c r="Y772" s="98">
        <f>VLOOKUP($A772+ROUND((COLUMN()-2)/24,5),АТС!$A$41:$F$736,5)+VLOOKUP($A772+ROUND((COLUMN()-2)/24,5),'Расчет сбытовых надбавок'!$B$2281:'Расчет сбытовых надбавок'!$G$3024,3)</f>
        <v>530.03</v>
      </c>
    </row>
    <row r="773" spans="1:25" x14ac:dyDescent="0.2">
      <c r="A773" s="79">
        <f t="shared" si="23"/>
        <v>42629</v>
      </c>
      <c r="B773" s="98">
        <f>VLOOKUP($A773+ROUND((COLUMN()-2)/24,5),АТС!$A$41:$F$736,5)+VLOOKUP($A773+ROUND((COLUMN()-2)/24,5),'Расчет сбытовых надбавок'!$B$2281:'Расчет сбытовых надбавок'!$G$3024,3)</f>
        <v>103.88999999999999</v>
      </c>
      <c r="C773" s="98">
        <f>VLOOKUP($A773+ROUND((COLUMN()-2)/24,5),АТС!$A$41:$F$736,5)+VLOOKUP($A773+ROUND((COLUMN()-2)/24,5),'Расчет сбытовых надбавок'!$B$2281:'Расчет сбытовых надбавок'!$G$3024,3)</f>
        <v>99.45</v>
      </c>
      <c r="D773" s="98">
        <f>VLOOKUP($A773+ROUND((COLUMN()-2)/24,5),АТС!$A$41:$F$736,5)+VLOOKUP($A773+ROUND((COLUMN()-2)/24,5),'Расчет сбытовых надбавок'!$B$2281:'Расчет сбытовых надбавок'!$G$3024,3)</f>
        <v>65.17</v>
      </c>
      <c r="E773" s="98">
        <f>VLOOKUP($A773+ROUND((COLUMN()-2)/24,5),АТС!$A$41:$F$736,5)+VLOOKUP($A773+ROUND((COLUMN()-2)/24,5),'Расчет сбытовых надбавок'!$B$2281:'Расчет сбытовых надбавок'!$G$3024,3)</f>
        <v>14.36</v>
      </c>
      <c r="F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G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8">
        <f>VLOOKUP($A773+ROUND((COLUMN()-2)/24,5),АТС!$A$41:$F$736,5)+VLOOKUP($A773+ROUND((COLUMN()-2)/24,5),'Расчет сбытовых надбавок'!$B$2281:'Расчет сбытовых надбавок'!$G$3024,3)</f>
        <v>140.41</v>
      </c>
      <c r="I773" s="98">
        <f>VLOOKUP($A773+ROUND((COLUMN()-2)/24,5),АТС!$A$41:$F$736,5)+VLOOKUP($A773+ROUND((COLUMN()-2)/24,5),'Расчет сбытовых надбавок'!$B$2281:'Расчет сбытовых надбавок'!$G$3024,3)</f>
        <v>181.45000000000002</v>
      </c>
      <c r="J773" s="98">
        <f>VLOOKUP($A773+ROUND((COLUMN()-2)/24,5),АТС!$A$41:$F$736,5)+VLOOKUP($A773+ROUND((COLUMN()-2)/24,5),'Расчет сбытовых надбавок'!$B$2281:'Расчет сбытовых надбавок'!$G$3024,3)</f>
        <v>14.6</v>
      </c>
      <c r="K773" s="98">
        <f>VLOOKUP($A773+ROUND((COLUMN()-2)/24,5),АТС!$A$41:$F$736,5)+VLOOKUP($A773+ROUND((COLUMN()-2)/24,5),'Расчет сбытовых надбавок'!$B$2281:'Расчет сбытовых надбавок'!$G$3024,3)</f>
        <v>66.08</v>
      </c>
      <c r="L773" s="98">
        <f>VLOOKUP($A773+ROUND((COLUMN()-2)/24,5),АТС!$A$41:$F$736,5)+VLOOKUP($A773+ROUND((COLUMN()-2)/24,5),'Расчет сбытовых надбавок'!$B$2281:'Расчет сбытовых надбавок'!$G$3024,3)</f>
        <v>76.89</v>
      </c>
      <c r="M773" s="98">
        <f>VLOOKUP($A773+ROUND((COLUMN()-2)/24,5),АТС!$A$41:$F$736,5)+VLOOKUP($A773+ROUND((COLUMN()-2)/24,5),'Расчет сбытовых надбавок'!$B$2281:'Расчет сбытовых надбавок'!$G$3024,3)</f>
        <v>117.78999999999999</v>
      </c>
      <c r="N773" s="98">
        <f>VLOOKUP($A773+ROUND((COLUMN()-2)/24,5),АТС!$A$41:$F$736,5)+VLOOKUP($A773+ROUND((COLUMN()-2)/24,5),'Расчет сбытовых надбавок'!$B$2281:'Расчет сбытовых надбавок'!$G$3024,3)</f>
        <v>97.88000000000001</v>
      </c>
      <c r="O773" s="98">
        <f>VLOOKUP($A773+ROUND((COLUMN()-2)/24,5),АТС!$A$41:$F$736,5)+VLOOKUP($A773+ROUND((COLUMN()-2)/24,5),'Расчет сбытовых надбавок'!$B$2281:'Расчет сбытовых надбавок'!$G$3024,3)</f>
        <v>130.88</v>
      </c>
      <c r="P773" s="98">
        <f>VLOOKUP($A773+ROUND((COLUMN()-2)/24,5),АТС!$A$41:$F$736,5)+VLOOKUP($A773+ROUND((COLUMN()-2)/24,5),'Расчет сбытовых надбавок'!$B$2281:'Расчет сбытовых надбавок'!$G$3024,3)</f>
        <v>161.68</v>
      </c>
      <c r="Q773" s="98">
        <f>VLOOKUP($A773+ROUND((COLUMN()-2)/24,5),АТС!$A$41:$F$736,5)+VLOOKUP($A773+ROUND((COLUMN()-2)/24,5),'Расчет сбытовых надбавок'!$B$2281:'Расчет сбытовых надбавок'!$G$3024,3)</f>
        <v>154.79999999999998</v>
      </c>
      <c r="R773" s="98">
        <f>VLOOKUP($A773+ROUND((COLUMN()-2)/24,5),АТС!$A$41:$F$736,5)+VLOOKUP($A773+ROUND((COLUMN()-2)/24,5),'Расчет сбытовых надбавок'!$B$2281:'Расчет сбытовых надбавок'!$G$3024,3)</f>
        <v>110.89999999999999</v>
      </c>
      <c r="S773" s="98">
        <f>VLOOKUP($A773+ROUND((COLUMN()-2)/24,5),АТС!$A$41:$F$736,5)+VLOOKUP($A773+ROUND((COLUMN()-2)/24,5),'Расчет сбытовых надбавок'!$B$2281:'Расчет сбытовых надбавок'!$G$3024,3)</f>
        <v>69.42</v>
      </c>
      <c r="T773" s="98">
        <f>VLOOKUP($A773+ROUND((COLUMN()-2)/24,5),АТС!$A$41:$F$736,5)+VLOOKUP($A773+ROUND((COLUMN()-2)/24,5),'Расчет сбытовых надбавок'!$B$2281:'Расчет сбытовых надбавок'!$G$3024,3)</f>
        <v>5.44</v>
      </c>
      <c r="U773" s="98">
        <f>VLOOKUP($A773+ROUND((COLUMN()-2)/24,5),АТС!$A$41:$F$736,5)+VLOOKUP($A773+ROUND((COLUMN()-2)/24,5),'Расчет сбытовых надбавок'!$B$2281:'Расчет сбытовых надбавок'!$G$3024,3)</f>
        <v>24.63</v>
      </c>
      <c r="V773" s="98">
        <f>VLOOKUP($A773+ROUND((COLUMN()-2)/24,5),АТС!$A$41:$F$736,5)+VLOOKUP($A773+ROUND((COLUMN()-2)/24,5),'Расчет сбытовых надбавок'!$B$2281:'Расчет сбытовых надбавок'!$G$3024,3)</f>
        <v>72.900000000000006</v>
      </c>
      <c r="W773" s="98">
        <f>VLOOKUP($A773+ROUND((COLUMN()-2)/24,5),АТС!$A$41:$F$736,5)+VLOOKUP($A773+ROUND((COLUMN()-2)/24,5),'Расчет сбытовых надбавок'!$B$2281:'Расчет сбытовых надбавок'!$G$3024,3)</f>
        <v>109.62</v>
      </c>
      <c r="X773" s="98">
        <f>VLOOKUP($A773+ROUND((COLUMN()-2)/24,5),АТС!$A$41:$F$736,5)+VLOOKUP($A773+ROUND((COLUMN()-2)/24,5),'Расчет сбытовых надбавок'!$B$2281:'Расчет сбытовых надбавок'!$G$3024,3)</f>
        <v>201.22</v>
      </c>
      <c r="Y773" s="98">
        <f>VLOOKUP($A773+ROUND((COLUMN()-2)/24,5),АТС!$A$41:$F$736,5)+VLOOKUP($A773+ROUND((COLUMN()-2)/24,5),'Расчет сбытовых надбавок'!$B$2281:'Расчет сбытовых надбавок'!$G$3024,3)</f>
        <v>440.1</v>
      </c>
    </row>
    <row r="774" spans="1:25" x14ac:dyDescent="0.2">
      <c r="A774" s="79">
        <f t="shared" si="23"/>
        <v>42630</v>
      </c>
      <c r="B774" s="98">
        <f>VLOOKUP($A774+ROUND((COLUMN()-2)/24,5),АТС!$A$41:$F$736,5)+VLOOKUP($A774+ROUND((COLUMN()-2)/24,5),'Расчет сбытовых надбавок'!$B$2281:'Расчет сбытовых надбавок'!$G$3024,3)</f>
        <v>138.77000000000001</v>
      </c>
      <c r="C774" s="98">
        <f>VLOOKUP($A774+ROUND((COLUMN()-2)/24,5),АТС!$A$41:$F$736,5)+VLOOKUP($A774+ROUND((COLUMN()-2)/24,5),'Расчет сбытовых надбавок'!$B$2281:'Расчет сбытовых надбавок'!$G$3024,3)</f>
        <v>110.33</v>
      </c>
      <c r="D774" s="98">
        <f>VLOOKUP($A774+ROUND((COLUMN()-2)/24,5),АТС!$A$41:$F$736,5)+VLOOKUP($A774+ROUND((COLUMN()-2)/24,5),'Расчет сбытовых надбавок'!$B$2281:'Расчет сбытовых надбавок'!$G$3024,3)</f>
        <v>66.900000000000006</v>
      </c>
      <c r="E774" s="98">
        <f>VLOOKUP($A774+ROUND((COLUMN()-2)/24,5),АТС!$A$41:$F$736,5)+VLOOKUP($A774+ROUND((COLUMN()-2)/24,5),'Расчет сбытовых надбавок'!$B$2281:'Расчет сбытовых надбавок'!$G$3024,3)</f>
        <v>27.32</v>
      </c>
      <c r="F774" s="98">
        <f>VLOOKUP($A774+ROUND((COLUMN()-2)/24,5),АТС!$A$41:$F$736,5)+VLOOKUP($A774+ROUND((COLUMN()-2)/24,5),'Расчет сбытовых надбавок'!$B$2281:'Расчет сбытовых надбавок'!$G$3024,3)</f>
        <v>63.64</v>
      </c>
      <c r="G774" s="98">
        <f>VLOOKUP($A774+ROUND((COLUMN()-2)/24,5),АТС!$A$41:$F$736,5)+VLOOKUP($A774+ROUND((COLUMN()-2)/24,5),'Расчет сбытовых надбавок'!$B$2281:'Расчет сбытовых надбавок'!$G$3024,3)</f>
        <v>36.97</v>
      </c>
      <c r="H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8">
        <f>VLOOKUP($A774+ROUND((COLUMN()-2)/24,5),АТС!$A$41:$F$736,5)+VLOOKUP($A774+ROUND((COLUMN()-2)/24,5),'Расчет сбытовых надбавок'!$B$2281:'Расчет сбытовых надбавок'!$G$3024,3)</f>
        <v>0.01</v>
      </c>
      <c r="K774" s="98">
        <f>VLOOKUP($A774+ROUND((COLUMN()-2)/24,5),АТС!$A$41:$F$736,5)+VLOOKUP($A774+ROUND((COLUMN()-2)/24,5),'Расчет сбытовых надбавок'!$B$2281:'Расчет сбытовых надбавок'!$G$3024,3)</f>
        <v>2.4900000000000002</v>
      </c>
      <c r="L774" s="98">
        <f>VLOOKUP($A774+ROUND((COLUMN()-2)/24,5),АТС!$A$41:$F$736,5)+VLOOKUP($A774+ROUND((COLUMN()-2)/24,5),'Расчет сбытовых надбавок'!$B$2281:'Расчет сбытовых надбавок'!$G$3024,3)</f>
        <v>2.6</v>
      </c>
      <c r="M774" s="98">
        <f>VLOOKUP($A774+ROUND((COLUMN()-2)/24,5),АТС!$A$41:$F$736,5)+VLOOKUP($A774+ROUND((COLUMN()-2)/24,5),'Расчет сбытовых надбавок'!$B$2281:'Расчет сбытовых надбавок'!$G$3024,3)</f>
        <v>4</v>
      </c>
      <c r="N774" s="98">
        <f>VLOOKUP($A774+ROUND((COLUMN()-2)/24,5),АТС!$A$41:$F$736,5)+VLOOKUP($A774+ROUND((COLUMN()-2)/24,5),'Расчет сбытовых надбавок'!$B$2281:'Расчет сбытовых надбавок'!$G$3024,3)</f>
        <v>2.7600000000000002</v>
      </c>
      <c r="O774" s="98">
        <f>VLOOKUP($A774+ROUND((COLUMN()-2)/24,5),АТС!$A$41:$F$736,5)+VLOOKUP($A774+ROUND((COLUMN()-2)/24,5),'Расчет сбытовых надбавок'!$B$2281:'Расчет сбытовых надбавок'!$G$3024,3)</f>
        <v>13.44</v>
      </c>
      <c r="P774" s="98">
        <f>VLOOKUP($A774+ROUND((COLUMN()-2)/24,5),АТС!$A$41:$F$736,5)+VLOOKUP($A774+ROUND((COLUMN()-2)/24,5),'Расчет сбытовых надбавок'!$B$2281:'Расчет сбытовых надбавок'!$G$3024,3)</f>
        <v>16.72</v>
      </c>
      <c r="Q774" s="98">
        <f>VLOOKUP($A774+ROUND((COLUMN()-2)/24,5),АТС!$A$41:$F$736,5)+VLOOKUP($A774+ROUND((COLUMN()-2)/24,5),'Расчет сбытовых надбавок'!$B$2281:'Расчет сбытовых надбавок'!$G$3024,3)</f>
        <v>35.44</v>
      </c>
      <c r="R774" s="98">
        <f>VLOOKUP($A774+ROUND((COLUMN()-2)/24,5),АТС!$A$41:$F$736,5)+VLOOKUP($A774+ROUND((COLUMN()-2)/24,5),'Расчет сбытовых надбавок'!$B$2281:'Расчет сбытовых надбавок'!$G$3024,3)</f>
        <v>18.27</v>
      </c>
      <c r="S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T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U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V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W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X774" s="98">
        <f>VLOOKUP($A774+ROUND((COLUMN()-2)/24,5),АТС!$A$41:$F$736,5)+VLOOKUP($A774+ROUND((COLUMN()-2)/24,5),'Расчет сбытовых надбавок'!$B$2281:'Расчет сбытовых надбавок'!$G$3024,3)</f>
        <v>466.96</v>
      </c>
      <c r="Y774" s="98">
        <f>VLOOKUP($A774+ROUND((COLUMN()-2)/24,5),АТС!$A$41:$F$736,5)+VLOOKUP($A774+ROUND((COLUMN()-2)/24,5),'Расчет сбытовых надбавок'!$B$2281:'Расчет сбытовых надбавок'!$G$3024,3)</f>
        <v>274.3</v>
      </c>
    </row>
    <row r="775" spans="1:25" x14ac:dyDescent="0.2">
      <c r="A775" s="79">
        <f t="shared" si="23"/>
        <v>42631</v>
      </c>
      <c r="B775" s="98">
        <f>VLOOKUP($A775+ROUND((COLUMN()-2)/24,5),АТС!$A$41:$F$736,5)+VLOOKUP($A775+ROUND((COLUMN()-2)/24,5),'Расчет сбытовых надбавок'!$B$2281:'Расчет сбытовых надбавок'!$G$3024,3)</f>
        <v>244.48</v>
      </c>
      <c r="C775" s="98">
        <f>VLOOKUP($A775+ROUND((COLUMN()-2)/24,5),АТС!$A$41:$F$736,5)+VLOOKUP($A775+ROUND((COLUMN()-2)/24,5),'Расчет сбытовых надбавок'!$B$2281:'Расчет сбытовых надбавок'!$G$3024,3)</f>
        <v>88.92</v>
      </c>
      <c r="D775" s="98">
        <f>VLOOKUP($A775+ROUND((COLUMN()-2)/24,5),АТС!$A$41:$F$736,5)+VLOOKUP($A775+ROUND((COLUMN()-2)/24,5),'Расчет сбытовых надбавок'!$B$2281:'Расчет сбытовых надбавок'!$G$3024,3)</f>
        <v>0.38999999999999996</v>
      </c>
      <c r="E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F775" s="98">
        <f>VLOOKUP($A775+ROUND((COLUMN()-2)/24,5),АТС!$A$41:$F$736,5)+VLOOKUP($A775+ROUND((COLUMN()-2)/24,5),'Расчет сбытовых надбавок'!$B$2281:'Расчет сбытовых надбавок'!$G$3024,3)</f>
        <v>0.01</v>
      </c>
      <c r="G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J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8">
        <f>VLOOKUP($A775+ROUND((COLUMN()-2)/24,5),АТС!$A$41:$F$736,5)+VLOOKUP($A775+ROUND((COLUMN()-2)/24,5),'Расчет сбытовых надбавок'!$B$2281:'Расчет сбытовых надбавок'!$G$3024,3)</f>
        <v>3.7600000000000002</v>
      </c>
      <c r="L775" s="98">
        <f>VLOOKUP($A775+ROUND((COLUMN()-2)/24,5),АТС!$A$41:$F$736,5)+VLOOKUP($A775+ROUND((COLUMN()-2)/24,5),'Расчет сбытовых надбавок'!$B$2281:'Расчет сбытовых надбавок'!$G$3024,3)</f>
        <v>113.3</v>
      </c>
      <c r="M775" s="98">
        <f>VLOOKUP($A775+ROUND((COLUMN()-2)/24,5),АТС!$A$41:$F$736,5)+VLOOKUP($A775+ROUND((COLUMN()-2)/24,5),'Расчет сбытовых надбавок'!$B$2281:'Расчет сбытовых надбавок'!$G$3024,3)</f>
        <v>6.72</v>
      </c>
      <c r="N775" s="98">
        <f>VLOOKUP($A775+ROUND((COLUMN()-2)/24,5),АТС!$A$41:$F$736,5)+VLOOKUP($A775+ROUND((COLUMN()-2)/24,5),'Расчет сбытовых надбавок'!$B$2281:'Расчет сбытовых надбавок'!$G$3024,3)</f>
        <v>2.9099999999999997</v>
      </c>
      <c r="O775" s="98">
        <f>VLOOKUP($A775+ROUND((COLUMN()-2)/24,5),АТС!$A$41:$F$736,5)+VLOOKUP($A775+ROUND((COLUMN()-2)/24,5),'Расчет сбытовых надбавок'!$B$2281:'Расчет сбытовых надбавок'!$G$3024,3)</f>
        <v>3.96</v>
      </c>
      <c r="P775" s="98">
        <f>VLOOKUP($A775+ROUND((COLUMN()-2)/24,5),АТС!$A$41:$F$736,5)+VLOOKUP($A775+ROUND((COLUMN()-2)/24,5),'Расчет сбытовых надбавок'!$B$2281:'Расчет сбытовых надбавок'!$G$3024,3)</f>
        <v>7.66</v>
      </c>
      <c r="Q775" s="98">
        <f>VLOOKUP($A775+ROUND((COLUMN()-2)/24,5),АТС!$A$41:$F$736,5)+VLOOKUP($A775+ROUND((COLUMN()-2)/24,5),'Расчет сбытовых надбавок'!$B$2281:'Расчет сбытовых надбавок'!$G$3024,3)</f>
        <v>3.71</v>
      </c>
      <c r="R775" s="98">
        <f>VLOOKUP($A775+ROUND((COLUMN()-2)/24,5),АТС!$A$41:$F$736,5)+VLOOKUP($A775+ROUND((COLUMN()-2)/24,5),'Расчет сбытовых надбавок'!$B$2281:'Расчет сбытовых надбавок'!$G$3024,3)</f>
        <v>1.8</v>
      </c>
      <c r="S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T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U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V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W775" s="98">
        <f>VLOOKUP($A775+ROUND((COLUMN()-2)/24,5),АТС!$A$41:$F$736,5)+VLOOKUP($A775+ROUND((COLUMN()-2)/24,5),'Расчет сбытовых надбавок'!$B$2281:'Расчет сбытовых надбавок'!$G$3024,3)</f>
        <v>1.21</v>
      </c>
      <c r="X775" s="98">
        <f>VLOOKUP($A775+ROUND((COLUMN()-2)/24,5),АТС!$A$41:$F$736,5)+VLOOKUP($A775+ROUND((COLUMN()-2)/24,5),'Расчет сбытовых надбавок'!$B$2281:'Расчет сбытовых надбавок'!$G$3024,3)</f>
        <v>217.36</v>
      </c>
      <c r="Y775" s="98">
        <f>VLOOKUP($A775+ROUND((COLUMN()-2)/24,5),АТС!$A$41:$F$736,5)+VLOOKUP($A775+ROUND((COLUMN()-2)/24,5),'Расчет сбытовых надбавок'!$B$2281:'Расчет сбытовых надбавок'!$G$3024,3)</f>
        <v>284.45</v>
      </c>
    </row>
    <row r="776" spans="1:25" x14ac:dyDescent="0.2">
      <c r="A776" s="79">
        <f t="shared" si="23"/>
        <v>42632</v>
      </c>
      <c r="B776" s="98">
        <f>VLOOKUP($A776+ROUND((COLUMN()-2)/24,5),АТС!$A$41:$F$736,5)+VLOOKUP($A776+ROUND((COLUMN()-2)/24,5),'Расчет сбытовых надбавок'!$B$2281:'Расчет сбытовых надбавок'!$G$3024,3)</f>
        <v>78.929999999999993</v>
      </c>
      <c r="C776" s="98">
        <f>VLOOKUP($A776+ROUND((COLUMN()-2)/24,5),АТС!$A$41:$F$736,5)+VLOOKUP($A776+ROUND((COLUMN()-2)/24,5),'Расчет сбытовых надбавок'!$B$2281:'Расчет сбытовых надбавок'!$G$3024,3)</f>
        <v>5.94</v>
      </c>
      <c r="D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E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F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G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K776" s="98">
        <f>VLOOKUP($A776+ROUND((COLUMN()-2)/24,5),АТС!$A$41:$F$736,5)+VLOOKUP($A776+ROUND((COLUMN()-2)/24,5),'Расчет сбытовых надбавок'!$B$2281:'Расчет сбытовых надбавок'!$G$3024,3)</f>
        <v>16.09</v>
      </c>
      <c r="L776" s="98">
        <f>VLOOKUP($A776+ROUND((COLUMN()-2)/24,5),АТС!$A$41:$F$736,5)+VLOOKUP($A776+ROUND((COLUMN()-2)/24,5),'Расчет сбытовых надбавок'!$B$2281:'Расчет сбытовых надбавок'!$G$3024,3)</f>
        <v>19.490000000000002</v>
      </c>
      <c r="M776" s="98">
        <f>VLOOKUP($A776+ROUND((COLUMN()-2)/24,5),АТС!$A$41:$F$736,5)+VLOOKUP($A776+ROUND((COLUMN()-2)/24,5),'Расчет сбытовых надбавок'!$B$2281:'Расчет сбытовых надбавок'!$G$3024,3)</f>
        <v>43.39</v>
      </c>
      <c r="N776" s="98">
        <f>VLOOKUP($A776+ROUND((COLUMN()-2)/24,5),АТС!$A$41:$F$736,5)+VLOOKUP($A776+ROUND((COLUMN()-2)/24,5),'Расчет сбытовых надбавок'!$B$2281:'Расчет сбытовых надбавок'!$G$3024,3)</f>
        <v>16.599999999999998</v>
      </c>
      <c r="O776" s="98">
        <f>VLOOKUP($A776+ROUND((COLUMN()-2)/24,5),АТС!$A$41:$F$736,5)+VLOOKUP($A776+ROUND((COLUMN()-2)/24,5),'Расчет сбытовых надбавок'!$B$2281:'Расчет сбытовых надбавок'!$G$3024,3)</f>
        <v>16.350000000000001</v>
      </c>
      <c r="P776" s="98">
        <f>VLOOKUP($A776+ROUND((COLUMN()-2)/24,5),АТС!$A$41:$F$736,5)+VLOOKUP($A776+ROUND((COLUMN()-2)/24,5),'Расчет сбытовых надбавок'!$B$2281:'Расчет сбытовых надбавок'!$G$3024,3)</f>
        <v>22.39</v>
      </c>
      <c r="Q776" s="98">
        <f>VLOOKUP($A776+ROUND((COLUMN()-2)/24,5),АТС!$A$41:$F$736,5)+VLOOKUP($A776+ROUND((COLUMN()-2)/24,5),'Расчет сбытовых надбавок'!$B$2281:'Расчет сбытовых надбавок'!$G$3024,3)</f>
        <v>0.27</v>
      </c>
      <c r="R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S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T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U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V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W776" s="98">
        <f>VLOOKUP($A776+ROUND((COLUMN()-2)/24,5),АТС!$A$41:$F$736,5)+VLOOKUP($A776+ROUND((COLUMN()-2)/24,5),'Расчет сбытовых надбавок'!$B$2281:'Расчет сбытовых надбавок'!$G$3024,3)</f>
        <v>31.89</v>
      </c>
      <c r="X776" s="98">
        <f>VLOOKUP($A776+ROUND((COLUMN()-2)/24,5),АТС!$A$41:$F$736,5)+VLOOKUP($A776+ROUND((COLUMN()-2)/24,5),'Расчет сбытовых надбавок'!$B$2281:'Расчет сбытовых надбавок'!$G$3024,3)</f>
        <v>299.82</v>
      </c>
      <c r="Y776" s="98">
        <f>VLOOKUP($A776+ROUND((COLUMN()-2)/24,5),АТС!$A$41:$F$736,5)+VLOOKUP($A776+ROUND((COLUMN()-2)/24,5),'Расчет сбытовых надбавок'!$B$2281:'Расчет сбытовых надбавок'!$G$3024,3)</f>
        <v>358.19</v>
      </c>
    </row>
    <row r="777" spans="1:25" x14ac:dyDescent="0.2">
      <c r="A777" s="79">
        <f t="shared" si="23"/>
        <v>42633</v>
      </c>
      <c r="B777" s="98">
        <f>VLOOKUP($A777+ROUND((COLUMN()-2)/24,5),АТС!$A$41:$F$736,5)+VLOOKUP($A777+ROUND((COLUMN()-2)/24,5),'Расчет сбытовых надбавок'!$B$2281:'Расчет сбытовых надбавок'!$G$3024,3)</f>
        <v>19.979999999999997</v>
      </c>
      <c r="C777" s="98">
        <f>VLOOKUP($A777+ROUND((COLUMN()-2)/24,5),АТС!$A$41:$F$736,5)+VLOOKUP($A777+ROUND((COLUMN()-2)/24,5),'Расчет сбытовых надбавок'!$B$2281:'Расчет сбытовых надбавок'!$G$3024,3)</f>
        <v>44.23</v>
      </c>
      <c r="D777" s="98">
        <f>VLOOKUP($A777+ROUND((COLUMN()-2)/24,5),АТС!$A$41:$F$736,5)+VLOOKUP($A777+ROUND((COLUMN()-2)/24,5),'Расчет сбытовых надбавок'!$B$2281:'Расчет сбытовых надбавок'!$G$3024,3)</f>
        <v>40.64</v>
      </c>
      <c r="E777" s="98">
        <f>VLOOKUP($A777+ROUND((COLUMN()-2)/24,5),АТС!$A$41:$F$736,5)+VLOOKUP($A777+ROUND((COLUMN()-2)/24,5),'Расчет сбытовых надбавок'!$B$2281:'Расчет сбытовых надбавок'!$G$3024,3)</f>
        <v>5.05</v>
      </c>
      <c r="F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G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K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L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M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N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O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P777" s="98">
        <f>VLOOKUP($A777+ROUND((COLUMN()-2)/24,5),АТС!$A$41:$F$736,5)+VLOOKUP($A777+ROUND((COLUMN()-2)/24,5),'Расчет сбытовых надбавок'!$B$2281:'Расчет сбытовых надбавок'!$G$3024,3)</f>
        <v>0.01</v>
      </c>
      <c r="Q777" s="98">
        <f>VLOOKUP($A777+ROUND((COLUMN()-2)/24,5),АТС!$A$41:$F$736,5)+VLOOKUP($A777+ROUND((COLUMN()-2)/24,5),'Расчет сбытовых надбавок'!$B$2281:'Расчет сбытовых надбавок'!$G$3024,3)</f>
        <v>0.01</v>
      </c>
      <c r="R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S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T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U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V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W777" s="98">
        <f>VLOOKUP($A777+ROUND((COLUMN()-2)/24,5),АТС!$A$41:$F$736,5)+VLOOKUP($A777+ROUND((COLUMN()-2)/24,5),'Расчет сбытовых надбавок'!$B$2281:'Расчет сбытовых надбавок'!$G$3024,3)</f>
        <v>98.63</v>
      </c>
      <c r="X777" s="98">
        <f>VLOOKUP($A777+ROUND((COLUMN()-2)/24,5),АТС!$A$41:$F$736,5)+VLOOKUP($A777+ROUND((COLUMN()-2)/24,5),'Расчет сбытовых надбавок'!$B$2281:'Расчет сбытовых надбавок'!$G$3024,3)</f>
        <v>223.49</v>
      </c>
      <c r="Y777" s="98">
        <f>VLOOKUP($A777+ROUND((COLUMN()-2)/24,5),АТС!$A$41:$F$736,5)+VLOOKUP($A777+ROUND((COLUMN()-2)/24,5),'Расчет сбытовых надбавок'!$B$2281:'Расчет сбытовых надбавок'!$G$3024,3)</f>
        <v>471.06</v>
      </c>
    </row>
    <row r="778" spans="1:25" x14ac:dyDescent="0.2">
      <c r="A778" s="79">
        <f t="shared" si="23"/>
        <v>42634</v>
      </c>
      <c r="B778" s="98">
        <f>VLOOKUP($A778+ROUND((COLUMN()-2)/24,5),АТС!$A$41:$F$736,5)+VLOOKUP($A778+ROUND((COLUMN()-2)/24,5),'Расчет сбытовых надбавок'!$B$2281:'Расчет сбытовых надбавок'!$G$3024,3)</f>
        <v>125.98</v>
      </c>
      <c r="C778" s="98">
        <f>VLOOKUP($A778+ROUND((COLUMN()-2)/24,5),АТС!$A$41:$F$736,5)+VLOOKUP($A778+ROUND((COLUMN()-2)/24,5),'Расчет сбытовых надбавок'!$B$2281:'Расчет сбытовых надбавок'!$G$3024,3)</f>
        <v>7.94</v>
      </c>
      <c r="D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E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F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G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8">
        <f>VLOOKUP($A778+ROUND((COLUMN()-2)/24,5),АТС!$A$41:$F$736,5)+VLOOKUP($A778+ROUND((COLUMN()-2)/24,5),'Расчет сбытовых надбавок'!$B$2281:'Расчет сбытовых надбавок'!$G$3024,3)</f>
        <v>117.10000000000001</v>
      </c>
      <c r="J778" s="98">
        <f>VLOOKUP($A778+ROUND((COLUMN()-2)/24,5),АТС!$A$41:$F$736,5)+VLOOKUP($A778+ROUND((COLUMN()-2)/24,5),'Расчет сбытовых надбавок'!$B$2281:'Расчет сбытовых надбавок'!$G$3024,3)</f>
        <v>25.830000000000002</v>
      </c>
      <c r="K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L778" s="98">
        <f>VLOOKUP($A778+ROUND((COLUMN()-2)/24,5),АТС!$A$41:$F$736,5)+VLOOKUP($A778+ROUND((COLUMN()-2)/24,5),'Расчет сбытовых надбавок'!$B$2281:'Расчет сбытовых надбавок'!$G$3024,3)</f>
        <v>25.27</v>
      </c>
      <c r="M778" s="98">
        <f>VLOOKUP($A778+ROUND((COLUMN()-2)/24,5),АТС!$A$41:$F$736,5)+VLOOKUP($A778+ROUND((COLUMN()-2)/24,5),'Расчет сбытовых надбавок'!$B$2281:'Расчет сбытовых надбавок'!$G$3024,3)</f>
        <v>68.13</v>
      </c>
      <c r="N778" s="98">
        <f>VLOOKUP($A778+ROUND((COLUMN()-2)/24,5),АТС!$A$41:$F$736,5)+VLOOKUP($A778+ROUND((COLUMN()-2)/24,5),'Расчет сбытовых надбавок'!$B$2281:'Расчет сбытовых надбавок'!$G$3024,3)</f>
        <v>45.3</v>
      </c>
      <c r="O778" s="98">
        <f>VLOOKUP($A778+ROUND((COLUMN()-2)/24,5),АТС!$A$41:$F$736,5)+VLOOKUP($A778+ROUND((COLUMN()-2)/24,5),'Расчет сбытовых надбавок'!$B$2281:'Расчет сбытовых надбавок'!$G$3024,3)</f>
        <v>45.58</v>
      </c>
      <c r="P778" s="98">
        <f>VLOOKUP($A778+ROUND((COLUMN()-2)/24,5),АТС!$A$41:$F$736,5)+VLOOKUP($A778+ROUND((COLUMN()-2)/24,5),'Расчет сбытовых надбавок'!$B$2281:'Расчет сбытовых надбавок'!$G$3024,3)</f>
        <v>58.739999999999995</v>
      </c>
      <c r="Q778" s="98">
        <f>VLOOKUP($A778+ROUND((COLUMN()-2)/24,5),АТС!$A$41:$F$736,5)+VLOOKUP($A778+ROUND((COLUMN()-2)/24,5),'Расчет сбытовых надбавок'!$B$2281:'Расчет сбытовых надбавок'!$G$3024,3)</f>
        <v>87.17</v>
      </c>
      <c r="R778" s="98">
        <f>VLOOKUP($A778+ROUND((COLUMN()-2)/24,5),АТС!$A$41:$F$736,5)+VLOOKUP($A778+ROUND((COLUMN()-2)/24,5),'Расчет сбытовых надбавок'!$B$2281:'Расчет сбытовых надбавок'!$G$3024,3)</f>
        <v>94.77000000000001</v>
      </c>
      <c r="S778" s="98">
        <f>VLOOKUP($A778+ROUND((COLUMN()-2)/24,5),АТС!$A$41:$F$736,5)+VLOOKUP($A778+ROUND((COLUMN()-2)/24,5),'Расчет сбытовых надбавок'!$B$2281:'Расчет сбытовых надбавок'!$G$3024,3)</f>
        <v>80.449999999999989</v>
      </c>
      <c r="T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U778" s="98">
        <f>VLOOKUP($A778+ROUND((COLUMN()-2)/24,5),АТС!$A$41:$F$736,5)+VLOOKUP($A778+ROUND((COLUMN()-2)/24,5),'Расчет сбытовых надбавок'!$B$2281:'Расчет сбытовых надбавок'!$G$3024,3)</f>
        <v>36.849999999999994</v>
      </c>
      <c r="V778" s="98">
        <f>VLOOKUP($A778+ROUND((COLUMN()-2)/24,5),АТС!$A$41:$F$736,5)+VLOOKUP($A778+ROUND((COLUMN()-2)/24,5),'Расчет сбытовых надбавок'!$B$2281:'Расчет сбытовых надбавок'!$G$3024,3)</f>
        <v>123.09</v>
      </c>
      <c r="W778" s="98">
        <f>VLOOKUP($A778+ROUND((COLUMN()-2)/24,5),АТС!$A$41:$F$736,5)+VLOOKUP($A778+ROUND((COLUMN()-2)/24,5),'Расчет сбытовых надбавок'!$B$2281:'Расчет сбытовых надбавок'!$G$3024,3)</f>
        <v>275.52</v>
      </c>
      <c r="X778" s="98">
        <f>VLOOKUP($A778+ROUND((COLUMN()-2)/24,5),АТС!$A$41:$F$736,5)+VLOOKUP($A778+ROUND((COLUMN()-2)/24,5),'Расчет сбытовых надбавок'!$B$2281:'Расчет сбытовых надбавок'!$G$3024,3)</f>
        <v>300.76</v>
      </c>
      <c r="Y778" s="98">
        <f>VLOOKUP($A778+ROUND((COLUMN()-2)/24,5),АТС!$A$41:$F$736,5)+VLOOKUP($A778+ROUND((COLUMN()-2)/24,5),'Расчет сбытовых надбавок'!$B$2281:'Расчет сбытовых надбавок'!$G$3024,3)</f>
        <v>529.19000000000005</v>
      </c>
    </row>
    <row r="779" spans="1:25" x14ac:dyDescent="0.2">
      <c r="A779" s="79">
        <f t="shared" si="23"/>
        <v>42635</v>
      </c>
      <c r="B779" s="98">
        <f>VLOOKUP($A779+ROUND((COLUMN()-2)/24,5),АТС!$A$41:$F$736,5)+VLOOKUP($A779+ROUND((COLUMN()-2)/24,5),'Расчет сбытовых надбавок'!$B$2281:'Расчет сбытовых надбавок'!$G$3024,3)</f>
        <v>17.080000000000002</v>
      </c>
      <c r="C779" s="98">
        <f>VLOOKUP($A779+ROUND((COLUMN()-2)/24,5),АТС!$A$41:$F$736,5)+VLOOKUP($A779+ROUND((COLUMN()-2)/24,5),'Расчет сбытовых надбавок'!$B$2281:'Расчет сбытовых надбавок'!$G$3024,3)</f>
        <v>86.4</v>
      </c>
      <c r="D779" s="98">
        <f>VLOOKUP($A779+ROUND((COLUMN()-2)/24,5),АТС!$A$41:$F$736,5)+VLOOKUP($A779+ROUND((COLUMN()-2)/24,5),'Расчет сбытовых надбавок'!$B$2281:'Расчет сбытовых надбавок'!$G$3024,3)</f>
        <v>88.97</v>
      </c>
      <c r="E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F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G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8">
        <f>VLOOKUP($A779+ROUND((COLUMN()-2)/24,5),АТС!$A$41:$F$736,5)+VLOOKUP($A779+ROUND((COLUMN()-2)/24,5),'Расчет сбытовых надбавок'!$B$2281:'Расчет сбытовых надбавок'!$G$3024,3)</f>
        <v>110.85</v>
      </c>
      <c r="J779" s="98">
        <f>VLOOKUP($A779+ROUND((COLUMN()-2)/24,5),АТС!$A$41:$F$736,5)+VLOOKUP($A779+ROUND((COLUMN()-2)/24,5),'Расчет сбытовых надбавок'!$B$2281:'Расчет сбытовых надбавок'!$G$3024,3)</f>
        <v>49.43</v>
      </c>
      <c r="K779" s="98">
        <f>VLOOKUP($A779+ROUND((COLUMN()-2)/24,5),АТС!$A$41:$F$736,5)+VLOOKUP($A779+ROUND((COLUMN()-2)/24,5),'Расчет сбытовых надбавок'!$B$2281:'Расчет сбытовых надбавок'!$G$3024,3)</f>
        <v>45.72</v>
      </c>
      <c r="L779" s="98">
        <f>VLOOKUP($A779+ROUND((COLUMN()-2)/24,5),АТС!$A$41:$F$736,5)+VLOOKUP($A779+ROUND((COLUMN()-2)/24,5),'Расчет сбытовых надбавок'!$B$2281:'Расчет сбытовых надбавок'!$G$3024,3)</f>
        <v>27.51</v>
      </c>
      <c r="M779" s="98">
        <f>VLOOKUP($A779+ROUND((COLUMN()-2)/24,5),АТС!$A$41:$F$736,5)+VLOOKUP($A779+ROUND((COLUMN()-2)/24,5),'Расчет сбытовых надбавок'!$B$2281:'Расчет сбытовых надбавок'!$G$3024,3)</f>
        <v>8.2200000000000006</v>
      </c>
      <c r="N779" s="98">
        <f>VLOOKUP($A779+ROUND((COLUMN()-2)/24,5),АТС!$A$41:$F$736,5)+VLOOKUP($A779+ROUND((COLUMN()-2)/24,5),'Расчет сбытовых надбавок'!$B$2281:'Расчет сбытовых надбавок'!$G$3024,3)</f>
        <v>105.03999999999999</v>
      </c>
      <c r="O779" s="98">
        <f>VLOOKUP($A779+ROUND((COLUMN()-2)/24,5),АТС!$A$41:$F$736,5)+VLOOKUP($A779+ROUND((COLUMN()-2)/24,5),'Расчет сбытовых надбавок'!$B$2281:'Расчет сбытовых надбавок'!$G$3024,3)</f>
        <v>79.25</v>
      </c>
      <c r="P779" s="98">
        <f>VLOOKUP($A779+ROUND((COLUMN()-2)/24,5),АТС!$A$41:$F$736,5)+VLOOKUP($A779+ROUND((COLUMN()-2)/24,5),'Расчет сбытовых надбавок'!$B$2281:'Расчет сбытовых надбавок'!$G$3024,3)</f>
        <v>102.6</v>
      </c>
      <c r="Q779" s="98">
        <f>VLOOKUP($A779+ROUND((COLUMN()-2)/24,5),АТС!$A$41:$F$736,5)+VLOOKUP($A779+ROUND((COLUMN()-2)/24,5),'Расчет сбытовых надбавок'!$B$2281:'Расчет сбытовых надбавок'!$G$3024,3)</f>
        <v>160.49</v>
      </c>
      <c r="R779" s="98">
        <f>VLOOKUP($A779+ROUND((COLUMN()-2)/24,5),АТС!$A$41:$F$736,5)+VLOOKUP($A779+ROUND((COLUMN()-2)/24,5),'Расчет сбытовых надбавок'!$B$2281:'Расчет сбытовых надбавок'!$G$3024,3)</f>
        <v>137.18</v>
      </c>
      <c r="S779" s="98">
        <f>VLOOKUP($A779+ROUND((COLUMN()-2)/24,5),АТС!$A$41:$F$736,5)+VLOOKUP($A779+ROUND((COLUMN()-2)/24,5),'Расчет сбытовых надбавок'!$B$2281:'Расчет сбытовых надбавок'!$G$3024,3)</f>
        <v>121.60000000000001</v>
      </c>
      <c r="T779" s="98">
        <f>VLOOKUP($A779+ROUND((COLUMN()-2)/24,5),АТС!$A$41:$F$736,5)+VLOOKUP($A779+ROUND((COLUMN()-2)/24,5),'Расчет сбытовых надбавок'!$B$2281:'Расчет сбытовых надбавок'!$G$3024,3)</f>
        <v>69.73</v>
      </c>
      <c r="U779" s="98">
        <f>VLOOKUP($A779+ROUND((COLUMN()-2)/24,5),АТС!$A$41:$F$736,5)+VLOOKUP($A779+ROUND((COLUMN()-2)/24,5),'Расчет сбытовых надбавок'!$B$2281:'Расчет сбытовых надбавок'!$G$3024,3)</f>
        <v>0.58000000000000007</v>
      </c>
      <c r="V779" s="98">
        <f>VLOOKUP($A779+ROUND((COLUMN()-2)/24,5),АТС!$A$41:$F$736,5)+VLOOKUP($A779+ROUND((COLUMN()-2)/24,5),'Расчет сбытовых надбавок'!$B$2281:'Расчет сбытовых надбавок'!$G$3024,3)</f>
        <v>106.14</v>
      </c>
      <c r="W779" s="98">
        <f>VLOOKUP($A779+ROUND((COLUMN()-2)/24,5),АТС!$A$41:$F$736,5)+VLOOKUP($A779+ROUND((COLUMN()-2)/24,5),'Расчет сбытовых надбавок'!$B$2281:'Расчет сбытовых надбавок'!$G$3024,3)</f>
        <v>897.58</v>
      </c>
      <c r="X779" s="98">
        <f>VLOOKUP($A779+ROUND((COLUMN()-2)/24,5),АТС!$A$41:$F$736,5)+VLOOKUP($A779+ROUND((COLUMN()-2)/24,5),'Расчет сбытовых надбавок'!$B$2281:'Расчет сбытовых надбавок'!$G$3024,3)</f>
        <v>540.75</v>
      </c>
      <c r="Y779" s="98">
        <f>VLOOKUP($A779+ROUND((COLUMN()-2)/24,5),АТС!$A$41:$F$736,5)+VLOOKUP($A779+ROUND((COLUMN()-2)/24,5),'Расчет сбытовых надбавок'!$B$2281:'Расчет сбытовых надбавок'!$G$3024,3)</f>
        <v>487.62</v>
      </c>
    </row>
    <row r="780" spans="1:25" x14ac:dyDescent="0.2">
      <c r="A780" s="79">
        <f t="shared" si="23"/>
        <v>42636</v>
      </c>
      <c r="B780" s="98">
        <f>VLOOKUP($A780+ROUND((COLUMN()-2)/24,5),АТС!$A$41:$F$736,5)+VLOOKUP($A780+ROUND((COLUMN()-2)/24,5),'Расчет сбытовых надбавок'!$B$2281:'Расчет сбытовых надбавок'!$G$3024,3)</f>
        <v>53.15</v>
      </c>
      <c r="C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D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E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F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G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8">
        <f>VLOOKUP($A780+ROUND((COLUMN()-2)/24,5),АТС!$A$41:$F$736,5)+VLOOKUP($A780+ROUND((COLUMN()-2)/24,5),'Расчет сбытовых надбавок'!$B$2281:'Расчет сбытовых надбавок'!$G$3024,3)</f>
        <v>134.76</v>
      </c>
      <c r="I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8">
        <f>VLOOKUP($A780+ROUND((COLUMN()-2)/24,5),АТС!$A$41:$F$736,5)+VLOOKUP($A780+ROUND((COLUMN()-2)/24,5),'Расчет сбытовых надбавок'!$B$2281:'Расчет сбытовых надбавок'!$G$3024,3)</f>
        <v>9.1</v>
      </c>
      <c r="L780" s="98">
        <f>VLOOKUP($A780+ROUND((COLUMN()-2)/24,5),АТС!$A$41:$F$736,5)+VLOOKUP($A780+ROUND((COLUMN()-2)/24,5),'Расчет сбытовых надбавок'!$B$2281:'Расчет сбытовых надбавок'!$G$3024,3)</f>
        <v>48.7</v>
      </c>
      <c r="M780" s="98">
        <f>VLOOKUP($A780+ROUND((COLUMN()-2)/24,5),АТС!$A$41:$F$736,5)+VLOOKUP($A780+ROUND((COLUMN()-2)/24,5),'Расчет сбытовых надбавок'!$B$2281:'Расчет сбытовых надбавок'!$G$3024,3)</f>
        <v>6.54</v>
      </c>
      <c r="N780" s="98">
        <f>VLOOKUP($A780+ROUND((COLUMN()-2)/24,5),АТС!$A$41:$F$736,5)+VLOOKUP($A780+ROUND((COLUMN()-2)/24,5),'Расчет сбытовых надбавок'!$B$2281:'Расчет сбытовых надбавок'!$G$3024,3)</f>
        <v>13.02</v>
      </c>
      <c r="O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P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Q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R780" s="98">
        <f>VLOOKUP($A780+ROUND((COLUMN()-2)/24,5),АТС!$A$41:$F$736,5)+VLOOKUP($A780+ROUND((COLUMN()-2)/24,5),'Расчет сбытовых надбавок'!$B$2281:'Расчет сбытовых надбавок'!$G$3024,3)</f>
        <v>1.45</v>
      </c>
      <c r="S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T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U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V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W780" s="98">
        <f>VLOOKUP($A780+ROUND((COLUMN()-2)/24,5),АТС!$A$41:$F$736,5)+VLOOKUP($A780+ROUND((COLUMN()-2)/24,5),'Расчет сбытовых надбавок'!$B$2281:'Расчет сбытовых надбавок'!$G$3024,3)</f>
        <v>158.4</v>
      </c>
      <c r="X780" s="98">
        <f>VLOOKUP($A780+ROUND((COLUMN()-2)/24,5),АТС!$A$41:$F$736,5)+VLOOKUP($A780+ROUND((COLUMN()-2)/24,5),'Расчет сбытовых надбавок'!$B$2281:'Расчет сбытовых надбавок'!$G$3024,3)</f>
        <v>587.86</v>
      </c>
      <c r="Y780" s="98">
        <f>VLOOKUP($A780+ROUND((COLUMN()-2)/24,5),АТС!$A$41:$F$736,5)+VLOOKUP($A780+ROUND((COLUMN()-2)/24,5),'Расчет сбытовых надбавок'!$B$2281:'Расчет сбытовых надбавок'!$G$3024,3)</f>
        <v>473.42</v>
      </c>
    </row>
    <row r="781" spans="1:25" x14ac:dyDescent="0.2">
      <c r="A781" s="79">
        <f t="shared" si="23"/>
        <v>42637</v>
      </c>
      <c r="B781" s="98">
        <f>VLOOKUP($A781+ROUND((COLUMN()-2)/24,5),АТС!$A$41:$F$736,5)+VLOOKUP($A781+ROUND((COLUMN()-2)/24,5),'Расчет сбытовых надбавок'!$B$2281:'Расчет сбытовых надбавок'!$G$3024,3)</f>
        <v>265.22000000000003</v>
      </c>
      <c r="C781" s="98">
        <f>VLOOKUP($A781+ROUND((COLUMN()-2)/24,5),АТС!$A$41:$F$736,5)+VLOOKUP($A781+ROUND((COLUMN()-2)/24,5),'Расчет сбытовых надбавок'!$B$2281:'Расчет сбытовых надбавок'!$G$3024,3)</f>
        <v>270.17</v>
      </c>
      <c r="D781" s="98">
        <f>VLOOKUP($A781+ROUND((COLUMN()-2)/24,5),АТС!$A$41:$F$736,5)+VLOOKUP($A781+ROUND((COLUMN()-2)/24,5),'Расчет сбытовых надбавок'!$B$2281:'Расчет сбытовых надбавок'!$G$3024,3)</f>
        <v>110.58999999999999</v>
      </c>
      <c r="E781" s="98">
        <f>VLOOKUP($A781+ROUND((COLUMN()-2)/24,5),АТС!$A$41:$F$736,5)+VLOOKUP($A781+ROUND((COLUMN()-2)/24,5),'Расчет сбытовых надбавок'!$B$2281:'Расчет сбытовых надбавок'!$G$3024,3)</f>
        <v>38.74</v>
      </c>
      <c r="F781" s="98">
        <f>VLOOKUP($A781+ROUND((COLUMN()-2)/24,5),АТС!$A$41:$F$736,5)+VLOOKUP($A781+ROUND((COLUMN()-2)/24,5),'Расчет сбытовых надбавок'!$B$2281:'Расчет сбытовых надбавок'!$G$3024,3)</f>
        <v>63.839999999999996</v>
      </c>
      <c r="G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8">
        <f>VLOOKUP($A781+ROUND((COLUMN()-2)/24,5),АТС!$A$41:$F$736,5)+VLOOKUP($A781+ROUND((COLUMN()-2)/24,5),'Расчет сбытовых надбавок'!$B$2281:'Расчет сбытовых надбавок'!$G$3024,3)</f>
        <v>0.01</v>
      </c>
      <c r="I781" s="98">
        <f>VLOOKUP($A781+ROUND((COLUMN()-2)/24,5),АТС!$A$41:$F$736,5)+VLOOKUP($A781+ROUND((COLUMN()-2)/24,5),'Расчет сбытовых надбавок'!$B$2281:'Расчет сбытовых надбавок'!$G$3024,3)</f>
        <v>12.06</v>
      </c>
      <c r="J781" s="98">
        <f>VLOOKUP($A781+ROUND((COLUMN()-2)/24,5),АТС!$A$41:$F$736,5)+VLOOKUP($A781+ROUND((COLUMN()-2)/24,5),'Расчет сбытовых надбавок'!$B$2281:'Расчет сбытовых надбавок'!$G$3024,3)</f>
        <v>26.650000000000002</v>
      </c>
      <c r="K781" s="98">
        <f>VLOOKUP($A781+ROUND((COLUMN()-2)/24,5),АТС!$A$41:$F$736,5)+VLOOKUP($A781+ROUND((COLUMN()-2)/24,5),'Расчет сбытовых надбавок'!$B$2281:'Расчет сбытовых надбавок'!$G$3024,3)</f>
        <v>112.15</v>
      </c>
      <c r="L781" s="98">
        <f>VLOOKUP($A781+ROUND((COLUMN()-2)/24,5),АТС!$A$41:$F$736,5)+VLOOKUP($A781+ROUND((COLUMN()-2)/24,5),'Расчет сбытовых надбавок'!$B$2281:'Расчет сбытовых надбавок'!$G$3024,3)</f>
        <v>123.92</v>
      </c>
      <c r="M781" s="98">
        <f>VLOOKUP($A781+ROUND((COLUMN()-2)/24,5),АТС!$A$41:$F$736,5)+VLOOKUP($A781+ROUND((COLUMN()-2)/24,5),'Расчет сбытовых надбавок'!$B$2281:'Расчет сбытовых надбавок'!$G$3024,3)</f>
        <v>148.13</v>
      </c>
      <c r="N781" s="98">
        <f>VLOOKUP($A781+ROUND((COLUMN()-2)/24,5),АТС!$A$41:$F$736,5)+VLOOKUP($A781+ROUND((COLUMN()-2)/24,5),'Расчет сбытовых надбавок'!$B$2281:'Расчет сбытовых надбавок'!$G$3024,3)</f>
        <v>78.52000000000001</v>
      </c>
      <c r="O781" s="98">
        <f>VLOOKUP($A781+ROUND((COLUMN()-2)/24,5),АТС!$A$41:$F$736,5)+VLOOKUP($A781+ROUND((COLUMN()-2)/24,5),'Расчет сбытовых надбавок'!$B$2281:'Расчет сбытовых надбавок'!$G$3024,3)</f>
        <v>143.02000000000001</v>
      </c>
      <c r="P781" s="98">
        <f>VLOOKUP($A781+ROUND((COLUMN()-2)/24,5),АТС!$A$41:$F$736,5)+VLOOKUP($A781+ROUND((COLUMN()-2)/24,5),'Расчет сбытовых надбавок'!$B$2281:'Расчет сбытовых надбавок'!$G$3024,3)</f>
        <v>148.43</v>
      </c>
      <c r="Q781" s="98">
        <f>VLOOKUP($A781+ROUND((COLUMN()-2)/24,5),АТС!$A$41:$F$736,5)+VLOOKUP($A781+ROUND((COLUMN()-2)/24,5),'Расчет сбытовых надбавок'!$B$2281:'Расчет сбытовых надбавок'!$G$3024,3)</f>
        <v>175.51</v>
      </c>
      <c r="R781" s="98">
        <f>VLOOKUP($A781+ROUND((COLUMN()-2)/24,5),АТС!$A$41:$F$736,5)+VLOOKUP($A781+ROUND((COLUMN()-2)/24,5),'Расчет сбытовых надбавок'!$B$2281:'Расчет сбытовых надбавок'!$G$3024,3)</f>
        <v>182.32000000000002</v>
      </c>
      <c r="S781" s="98">
        <f>VLOOKUP($A781+ROUND((COLUMN()-2)/24,5),АТС!$A$41:$F$736,5)+VLOOKUP($A781+ROUND((COLUMN()-2)/24,5),'Расчет сбытовых надбавок'!$B$2281:'Расчет сбытовых надбавок'!$G$3024,3)</f>
        <v>112.47</v>
      </c>
      <c r="T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U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V781" s="98">
        <f>VLOOKUP($A781+ROUND((COLUMN()-2)/24,5),АТС!$A$41:$F$736,5)+VLOOKUP($A781+ROUND((COLUMN()-2)/24,5),'Расчет сбытовых надбавок'!$B$2281:'Расчет сбытовых надбавок'!$G$3024,3)</f>
        <v>94.47</v>
      </c>
      <c r="W781" s="98">
        <f>VLOOKUP($A781+ROUND((COLUMN()-2)/24,5),АТС!$A$41:$F$736,5)+VLOOKUP($A781+ROUND((COLUMN()-2)/24,5),'Расчет сбытовых надбавок'!$B$2281:'Расчет сбытовых надбавок'!$G$3024,3)</f>
        <v>190.54</v>
      </c>
      <c r="X781" s="98">
        <f>VLOOKUP($A781+ROUND((COLUMN()-2)/24,5),АТС!$A$41:$F$736,5)+VLOOKUP($A781+ROUND((COLUMN()-2)/24,5),'Расчет сбытовых надбавок'!$B$2281:'Расчет сбытовых надбавок'!$G$3024,3)</f>
        <v>338.18</v>
      </c>
      <c r="Y781" s="98">
        <f>VLOOKUP($A781+ROUND((COLUMN()-2)/24,5),АТС!$A$41:$F$736,5)+VLOOKUP($A781+ROUND((COLUMN()-2)/24,5),'Расчет сбытовых надбавок'!$B$2281:'Расчет сбытовых надбавок'!$G$3024,3)</f>
        <v>227.31</v>
      </c>
    </row>
    <row r="782" spans="1:25" x14ac:dyDescent="0.2">
      <c r="A782" s="79">
        <f t="shared" si="23"/>
        <v>42638</v>
      </c>
      <c r="B782" s="98">
        <f>VLOOKUP($A782+ROUND((COLUMN()-2)/24,5),АТС!$A$41:$F$736,5)+VLOOKUP($A782+ROUND((COLUMN()-2)/24,5),'Расчет сбытовых надбавок'!$B$2281:'Расчет сбытовых надбавок'!$G$3024,3)</f>
        <v>143.96</v>
      </c>
      <c r="C782" s="98">
        <f>VLOOKUP($A782+ROUND((COLUMN()-2)/24,5),АТС!$A$41:$F$736,5)+VLOOKUP($A782+ROUND((COLUMN()-2)/24,5),'Расчет сбытовых надбавок'!$B$2281:'Расчет сбытовых надбавок'!$G$3024,3)</f>
        <v>72</v>
      </c>
      <c r="D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E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F782" s="98">
        <f>VLOOKUP($A782+ROUND((COLUMN()-2)/24,5),АТС!$A$41:$F$736,5)+VLOOKUP($A782+ROUND((COLUMN()-2)/24,5),'Расчет сбытовых надбавок'!$B$2281:'Расчет сбытовых надбавок'!$G$3024,3)</f>
        <v>0.01</v>
      </c>
      <c r="G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8">
        <f>VLOOKUP($A782+ROUND((COLUMN()-2)/24,5),АТС!$A$41:$F$736,5)+VLOOKUP($A782+ROUND((COLUMN()-2)/24,5),'Расчет сбытовых надбавок'!$B$2281:'Расчет сбытовых надбавок'!$G$3024,3)</f>
        <v>0.01</v>
      </c>
      <c r="J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8">
        <f>VLOOKUP($A782+ROUND((COLUMN()-2)/24,5),АТС!$A$41:$F$736,5)+VLOOKUP($A782+ROUND((COLUMN()-2)/24,5),'Расчет сбытовых надбавок'!$B$2281:'Расчет сбытовых надбавок'!$G$3024,3)</f>
        <v>206.42</v>
      </c>
      <c r="L782" s="98">
        <f>VLOOKUP($A782+ROUND((COLUMN()-2)/24,5),АТС!$A$41:$F$736,5)+VLOOKUP($A782+ROUND((COLUMN()-2)/24,5),'Расчет сбытовых надбавок'!$B$2281:'Расчет сбытовых надбавок'!$G$3024,3)</f>
        <v>170.78</v>
      </c>
      <c r="M782" s="98">
        <f>VLOOKUP($A782+ROUND((COLUMN()-2)/24,5),АТС!$A$41:$F$736,5)+VLOOKUP($A782+ROUND((COLUMN()-2)/24,5),'Расчет сбытовых надбавок'!$B$2281:'Расчет сбытовых надбавок'!$G$3024,3)</f>
        <v>132.4</v>
      </c>
      <c r="N782" s="98">
        <f>VLOOKUP($A782+ROUND((COLUMN()-2)/24,5),АТС!$A$41:$F$736,5)+VLOOKUP($A782+ROUND((COLUMN()-2)/24,5),'Расчет сбытовых надбавок'!$B$2281:'Расчет сбытовых надбавок'!$G$3024,3)</f>
        <v>213.08999999999997</v>
      </c>
      <c r="O782" s="98">
        <f>VLOOKUP($A782+ROUND((COLUMN()-2)/24,5),АТС!$A$41:$F$736,5)+VLOOKUP($A782+ROUND((COLUMN()-2)/24,5),'Расчет сбытовых надбавок'!$B$2281:'Расчет сбытовых надбавок'!$G$3024,3)</f>
        <v>138.6</v>
      </c>
      <c r="P782" s="98">
        <f>VLOOKUP($A782+ROUND((COLUMN()-2)/24,5),АТС!$A$41:$F$736,5)+VLOOKUP($A782+ROUND((COLUMN()-2)/24,5),'Расчет сбытовых надбавок'!$B$2281:'Расчет сбытовых надбавок'!$G$3024,3)</f>
        <v>152.29000000000002</v>
      </c>
      <c r="Q782" s="98">
        <f>VLOOKUP($A782+ROUND((COLUMN()-2)/24,5),АТС!$A$41:$F$736,5)+VLOOKUP($A782+ROUND((COLUMN()-2)/24,5),'Расчет сбытовых надбавок'!$B$2281:'Расчет сбытовых надбавок'!$G$3024,3)</f>
        <v>187.28</v>
      </c>
      <c r="R782" s="98">
        <f>VLOOKUP($A782+ROUND((COLUMN()-2)/24,5),АТС!$A$41:$F$736,5)+VLOOKUP($A782+ROUND((COLUMN()-2)/24,5),'Расчет сбытовых надбавок'!$B$2281:'Расчет сбытовых надбавок'!$G$3024,3)</f>
        <v>179.01000000000002</v>
      </c>
      <c r="S782" s="98">
        <f>VLOOKUP($A782+ROUND((COLUMN()-2)/24,5),АТС!$A$41:$F$736,5)+VLOOKUP($A782+ROUND((COLUMN()-2)/24,5),'Расчет сбытовых надбавок'!$B$2281:'Расчет сбытовых надбавок'!$G$3024,3)</f>
        <v>95.78</v>
      </c>
      <c r="T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U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V782" s="98">
        <f>VLOOKUP($A782+ROUND((COLUMN()-2)/24,5),АТС!$A$41:$F$736,5)+VLOOKUP($A782+ROUND((COLUMN()-2)/24,5),'Расчет сбытовых надбавок'!$B$2281:'Расчет сбытовых надбавок'!$G$3024,3)</f>
        <v>72.37</v>
      </c>
      <c r="W782" s="98">
        <f>VLOOKUP($A782+ROUND((COLUMN()-2)/24,5),АТС!$A$41:$F$736,5)+VLOOKUP($A782+ROUND((COLUMN()-2)/24,5),'Расчет сбытовых надбавок'!$B$2281:'Расчет сбытовых надбавок'!$G$3024,3)</f>
        <v>122.52000000000001</v>
      </c>
      <c r="X782" s="98">
        <f>VLOOKUP($A782+ROUND((COLUMN()-2)/24,5),АТС!$A$41:$F$736,5)+VLOOKUP($A782+ROUND((COLUMN()-2)/24,5),'Расчет сбытовых надбавок'!$B$2281:'Расчет сбытовых надбавок'!$G$3024,3)</f>
        <v>118.53999999999999</v>
      </c>
      <c r="Y782" s="98">
        <f>VLOOKUP($A782+ROUND((COLUMN()-2)/24,5),АТС!$A$41:$F$736,5)+VLOOKUP($A782+ROUND((COLUMN()-2)/24,5),'Расчет сбытовых надбавок'!$B$2281:'Расчет сбытовых надбавок'!$G$3024,3)</f>
        <v>240.84</v>
      </c>
    </row>
    <row r="783" spans="1:25" x14ac:dyDescent="0.2">
      <c r="A783" s="79">
        <f t="shared" si="23"/>
        <v>42639</v>
      </c>
      <c r="B783" s="98">
        <f>VLOOKUP($A783+ROUND((COLUMN()-2)/24,5),АТС!$A$41:$F$736,5)+VLOOKUP($A783+ROUND((COLUMN()-2)/24,5),'Расчет сбытовых надбавок'!$B$2281:'Расчет сбытовых надбавок'!$G$3024,3)</f>
        <v>194.55</v>
      </c>
      <c r="C783" s="98">
        <f>VLOOKUP($A783+ROUND((COLUMN()-2)/24,5),АТС!$A$41:$F$736,5)+VLOOKUP($A783+ROUND((COLUMN()-2)/24,5),'Расчет сбытовых надбавок'!$B$2281:'Расчет сбытовых надбавок'!$G$3024,3)</f>
        <v>49.55</v>
      </c>
      <c r="D783" s="98">
        <f>VLOOKUP($A783+ROUND((COLUMN()-2)/24,5),АТС!$A$41:$F$736,5)+VLOOKUP($A783+ROUND((COLUMN()-2)/24,5),'Расчет сбытовых надбавок'!$B$2281:'Расчет сбытовых надбавок'!$G$3024,3)</f>
        <v>0.02</v>
      </c>
      <c r="E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F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G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8">
        <f>VLOOKUP($A783+ROUND((COLUMN()-2)/24,5),АТС!$A$41:$F$736,5)+VLOOKUP($A783+ROUND((COLUMN()-2)/24,5),'Расчет сбытовых надбавок'!$B$2281:'Расчет сбытовых надбавок'!$G$3024,3)</f>
        <v>0.15</v>
      </c>
      <c r="I783" s="98">
        <f>VLOOKUP($A783+ROUND((COLUMN()-2)/24,5),АТС!$A$41:$F$736,5)+VLOOKUP($A783+ROUND((COLUMN()-2)/24,5),'Расчет сбытовых надбавок'!$B$2281:'Расчет сбытовых надбавок'!$G$3024,3)</f>
        <v>104.8</v>
      </c>
      <c r="J783" s="98">
        <f>VLOOKUP($A783+ROUND((COLUMN()-2)/24,5),АТС!$A$41:$F$736,5)+VLOOKUP($A783+ROUND((COLUMN()-2)/24,5),'Расчет сбытовых надбавок'!$B$2281:'Расчет сбытовых надбавок'!$G$3024,3)</f>
        <v>46.910000000000004</v>
      </c>
      <c r="K783" s="98">
        <f>VLOOKUP($A783+ROUND((COLUMN()-2)/24,5),АТС!$A$41:$F$736,5)+VLOOKUP($A783+ROUND((COLUMN()-2)/24,5),'Расчет сбытовых надбавок'!$B$2281:'Расчет сбытовых надбавок'!$G$3024,3)</f>
        <v>34.75</v>
      </c>
      <c r="L783" s="98">
        <f>VLOOKUP($A783+ROUND((COLUMN()-2)/24,5),АТС!$A$41:$F$736,5)+VLOOKUP($A783+ROUND((COLUMN()-2)/24,5),'Расчет сбытовых надбавок'!$B$2281:'Расчет сбытовых надбавок'!$G$3024,3)</f>
        <v>38.519999999999996</v>
      </c>
      <c r="M783" s="98">
        <f>VLOOKUP($A783+ROUND((COLUMN()-2)/24,5),АТС!$A$41:$F$736,5)+VLOOKUP($A783+ROUND((COLUMN()-2)/24,5),'Расчет сбытовых надбавок'!$B$2281:'Расчет сбытовых надбавок'!$G$3024,3)</f>
        <v>35.83</v>
      </c>
      <c r="N783" s="98">
        <f>VLOOKUP($A783+ROUND((COLUMN()-2)/24,5),АТС!$A$41:$F$736,5)+VLOOKUP($A783+ROUND((COLUMN()-2)/24,5),'Расчет сбытовых надбавок'!$B$2281:'Расчет сбытовых надбавок'!$G$3024,3)</f>
        <v>18.759999999999998</v>
      </c>
      <c r="O783" s="98">
        <f>VLOOKUP($A783+ROUND((COLUMN()-2)/24,5),АТС!$A$41:$F$736,5)+VLOOKUP($A783+ROUND((COLUMN()-2)/24,5),'Расчет сбытовых надбавок'!$B$2281:'Расчет сбытовых надбавок'!$G$3024,3)</f>
        <v>13.120000000000001</v>
      </c>
      <c r="P783" s="98">
        <f>VLOOKUP($A783+ROUND((COLUMN()-2)/24,5),АТС!$A$41:$F$736,5)+VLOOKUP($A783+ROUND((COLUMN()-2)/24,5),'Расчет сбытовых надбавок'!$B$2281:'Расчет сбытовых надбавок'!$G$3024,3)</f>
        <v>11.67</v>
      </c>
      <c r="Q783" s="98">
        <f>VLOOKUP($A783+ROUND((COLUMN()-2)/24,5),АТС!$A$41:$F$736,5)+VLOOKUP($A783+ROUND((COLUMN()-2)/24,5),'Расчет сбытовых надбавок'!$B$2281:'Расчет сбытовых надбавок'!$G$3024,3)</f>
        <v>264.7</v>
      </c>
      <c r="R783" s="98">
        <f>VLOOKUP($A783+ROUND((COLUMN()-2)/24,5),АТС!$A$41:$F$736,5)+VLOOKUP($A783+ROUND((COLUMN()-2)/24,5),'Расчет сбытовых надбавок'!$B$2281:'Расчет сбытовых надбавок'!$G$3024,3)</f>
        <v>78.97</v>
      </c>
      <c r="S783" s="98">
        <f>VLOOKUP($A783+ROUND((COLUMN()-2)/24,5),АТС!$A$41:$F$736,5)+VLOOKUP($A783+ROUND((COLUMN()-2)/24,5),'Расчет сбытовых надбавок'!$B$2281:'Расчет сбытовых надбавок'!$G$3024,3)</f>
        <v>9.69</v>
      </c>
      <c r="T783" s="98">
        <f>VLOOKUP($A783+ROUND((COLUMN()-2)/24,5),АТС!$A$41:$F$736,5)+VLOOKUP($A783+ROUND((COLUMN()-2)/24,5),'Расчет сбытовых надбавок'!$B$2281:'Расчет сбытовых надбавок'!$G$3024,3)</f>
        <v>613.34</v>
      </c>
      <c r="U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V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W783" s="98">
        <f>VLOOKUP($A783+ROUND((COLUMN()-2)/24,5),АТС!$A$41:$F$736,5)+VLOOKUP($A783+ROUND((COLUMN()-2)/24,5),'Расчет сбытовых надбавок'!$B$2281:'Расчет сбытовых надбавок'!$G$3024,3)</f>
        <v>81.240000000000009</v>
      </c>
      <c r="X783" s="98">
        <f>VLOOKUP($A783+ROUND((COLUMN()-2)/24,5),АТС!$A$41:$F$736,5)+VLOOKUP($A783+ROUND((COLUMN()-2)/24,5),'Расчет сбытовых надбавок'!$B$2281:'Расчет сбытовых надбавок'!$G$3024,3)</f>
        <v>407.38</v>
      </c>
      <c r="Y783" s="98">
        <f>VLOOKUP($A783+ROUND((COLUMN()-2)/24,5),АТС!$A$41:$F$736,5)+VLOOKUP($A783+ROUND((COLUMN()-2)/24,5),'Расчет сбытовых надбавок'!$B$2281:'Расчет сбытовых надбавок'!$G$3024,3)</f>
        <v>432.67</v>
      </c>
    </row>
    <row r="784" spans="1:25" x14ac:dyDescent="0.2">
      <c r="A784" s="79">
        <f t="shared" si="23"/>
        <v>42640</v>
      </c>
      <c r="B784" s="98">
        <f>VLOOKUP($A784+ROUND((COLUMN()-2)/24,5),АТС!$A$41:$F$736,5)+VLOOKUP($A784+ROUND((COLUMN()-2)/24,5),'Расчет сбытовых надбавок'!$B$2281:'Расчет сбытовых надбавок'!$G$3024,3)</f>
        <v>59.550000000000004</v>
      </c>
      <c r="C784" s="98">
        <f>VLOOKUP($A784+ROUND((COLUMN()-2)/24,5),АТС!$A$41:$F$736,5)+VLOOKUP($A784+ROUND((COLUMN()-2)/24,5),'Расчет сбытовых надбавок'!$B$2281:'Расчет сбытовых надбавок'!$G$3024,3)</f>
        <v>103.39</v>
      </c>
      <c r="D784" s="98">
        <f>VLOOKUP($A784+ROUND((COLUMN()-2)/24,5),АТС!$A$41:$F$736,5)+VLOOKUP($A784+ROUND((COLUMN()-2)/24,5),'Расчет сбытовых надбавок'!$B$2281:'Расчет сбытовых надбавок'!$G$3024,3)</f>
        <v>45.85</v>
      </c>
      <c r="E784" s="98">
        <f>VLOOKUP($A784+ROUND((COLUMN()-2)/24,5),АТС!$A$41:$F$736,5)+VLOOKUP($A784+ROUND((COLUMN()-2)/24,5),'Расчет сбытовых надбавок'!$B$2281:'Расчет сбытовых надбавок'!$G$3024,3)</f>
        <v>225.08999999999997</v>
      </c>
      <c r="F784" s="98">
        <f>VLOOKUP($A784+ROUND((COLUMN()-2)/24,5),АТС!$A$41:$F$736,5)+VLOOKUP($A784+ROUND((COLUMN()-2)/24,5),'Расчет сбытовых надбавок'!$B$2281:'Расчет сбытовых надбавок'!$G$3024,3)</f>
        <v>0.22999999999999998</v>
      </c>
      <c r="G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8">
        <f>VLOOKUP($A784+ROUND((COLUMN()-2)/24,5),АТС!$A$41:$F$736,5)+VLOOKUP($A784+ROUND((COLUMN()-2)/24,5),'Расчет сбытовых надбавок'!$B$2281:'Расчет сбытовых надбавок'!$G$3024,3)</f>
        <v>0.01</v>
      </c>
      <c r="J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K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L784" s="98">
        <f>VLOOKUP($A784+ROUND((COLUMN()-2)/24,5),АТС!$A$41:$F$736,5)+VLOOKUP($A784+ROUND((COLUMN()-2)/24,5),'Расчет сбытовых надбавок'!$B$2281:'Расчет сбытовых надбавок'!$G$3024,3)</f>
        <v>17.25</v>
      </c>
      <c r="M784" s="98">
        <f>VLOOKUP($A784+ROUND((COLUMN()-2)/24,5),АТС!$A$41:$F$736,5)+VLOOKUP($A784+ROUND((COLUMN()-2)/24,5),'Расчет сбытовых надбавок'!$B$2281:'Расчет сбытовых надбавок'!$G$3024,3)</f>
        <v>48.489999999999995</v>
      </c>
      <c r="N784" s="98">
        <f>VLOOKUP($A784+ROUND((COLUMN()-2)/24,5),АТС!$A$41:$F$736,5)+VLOOKUP($A784+ROUND((COLUMN()-2)/24,5),'Расчет сбытовых надбавок'!$B$2281:'Расчет сбытовых надбавок'!$G$3024,3)</f>
        <v>79.36</v>
      </c>
      <c r="O784" s="98">
        <f>VLOOKUP($A784+ROUND((COLUMN()-2)/24,5),АТС!$A$41:$F$736,5)+VLOOKUP($A784+ROUND((COLUMN()-2)/24,5),'Расчет сбытовых надбавок'!$B$2281:'Расчет сбытовых надбавок'!$G$3024,3)</f>
        <v>80.05</v>
      </c>
      <c r="P784" s="98">
        <f>VLOOKUP($A784+ROUND((COLUMN()-2)/24,5),АТС!$A$41:$F$736,5)+VLOOKUP($A784+ROUND((COLUMN()-2)/24,5),'Расчет сбытовых надбавок'!$B$2281:'Расчет сбытовых надбавок'!$G$3024,3)</f>
        <v>142.06</v>
      </c>
      <c r="Q784" s="98">
        <f>VLOOKUP($A784+ROUND((COLUMN()-2)/24,5),АТС!$A$41:$F$736,5)+VLOOKUP($A784+ROUND((COLUMN()-2)/24,5),'Расчет сбытовых надбавок'!$B$2281:'Расчет сбытовых надбавок'!$G$3024,3)</f>
        <v>181.41</v>
      </c>
      <c r="R784" s="98">
        <f>VLOOKUP($A784+ROUND((COLUMN()-2)/24,5),АТС!$A$41:$F$736,5)+VLOOKUP($A784+ROUND((COLUMN()-2)/24,5),'Расчет сбытовых надбавок'!$B$2281:'Расчет сбытовых надбавок'!$G$3024,3)</f>
        <v>244.57999999999998</v>
      </c>
      <c r="S784" s="98">
        <f>VLOOKUP($A784+ROUND((COLUMN()-2)/24,5),АТС!$A$41:$F$736,5)+VLOOKUP($A784+ROUND((COLUMN()-2)/24,5),'Расчет сбытовых надбавок'!$B$2281:'Расчет сбытовых надбавок'!$G$3024,3)</f>
        <v>240.15</v>
      </c>
      <c r="T784" s="98">
        <f>VLOOKUP($A784+ROUND((COLUMN()-2)/24,5),АТС!$A$41:$F$736,5)+VLOOKUP($A784+ROUND((COLUMN()-2)/24,5),'Расчет сбытовых надбавок'!$B$2281:'Расчет сбытовых надбавок'!$G$3024,3)</f>
        <v>325.36</v>
      </c>
      <c r="U784" s="98">
        <f>VLOOKUP($A784+ROUND((COLUMN()-2)/24,5),АТС!$A$41:$F$736,5)+VLOOKUP($A784+ROUND((COLUMN()-2)/24,5),'Расчет сбытовых надбавок'!$B$2281:'Расчет сбытовых надбавок'!$G$3024,3)</f>
        <v>335.44</v>
      </c>
      <c r="V784" s="98">
        <f>VLOOKUP($A784+ROUND((COLUMN()-2)/24,5),АТС!$A$41:$F$736,5)+VLOOKUP($A784+ROUND((COLUMN()-2)/24,5),'Расчет сбытовых надбавок'!$B$2281:'Расчет сбытовых надбавок'!$G$3024,3)</f>
        <v>247.15</v>
      </c>
      <c r="W784" s="98">
        <f>VLOOKUP($A784+ROUND((COLUMN()-2)/24,5),АТС!$A$41:$F$736,5)+VLOOKUP($A784+ROUND((COLUMN()-2)/24,5),'Расчет сбытовых надбавок'!$B$2281:'Расчет сбытовых надбавок'!$G$3024,3)</f>
        <v>504.35</v>
      </c>
      <c r="X784" s="98">
        <f>VLOOKUP($A784+ROUND((COLUMN()-2)/24,5),АТС!$A$41:$F$736,5)+VLOOKUP($A784+ROUND((COLUMN()-2)/24,5),'Расчет сбытовых надбавок'!$B$2281:'Расчет сбытовых надбавок'!$G$3024,3)</f>
        <v>673.35</v>
      </c>
      <c r="Y784" s="98">
        <f>VLOOKUP($A784+ROUND((COLUMN()-2)/24,5),АТС!$A$41:$F$736,5)+VLOOKUP($A784+ROUND((COLUMN()-2)/24,5),'Расчет сбытовых надбавок'!$B$2281:'Расчет сбытовых надбавок'!$G$3024,3)</f>
        <v>566.21</v>
      </c>
    </row>
    <row r="785" spans="1:27" x14ac:dyDescent="0.2">
      <c r="A785" s="79">
        <f t="shared" si="23"/>
        <v>42641</v>
      </c>
      <c r="B785" s="98">
        <f>VLOOKUP($A785+ROUND((COLUMN()-2)/24,5),АТС!$A$41:$F$736,5)+VLOOKUP($A785+ROUND((COLUMN()-2)/24,5),'Расчет сбытовых надбавок'!$B$2281:'Расчет сбытовых надбавок'!$G$3024,3)</f>
        <v>247.82</v>
      </c>
      <c r="C785" s="98">
        <f>VLOOKUP($A785+ROUND((COLUMN()-2)/24,5),АТС!$A$41:$F$736,5)+VLOOKUP($A785+ROUND((COLUMN()-2)/24,5),'Расчет сбытовых надбавок'!$B$2281:'Расчет сбытовых надбавок'!$G$3024,3)</f>
        <v>107.57</v>
      </c>
      <c r="D785" s="98">
        <f>VLOOKUP($A785+ROUND((COLUMN()-2)/24,5),АТС!$A$41:$F$736,5)+VLOOKUP($A785+ROUND((COLUMN()-2)/24,5),'Расчет сбытовых надбавок'!$B$2281:'Расчет сбытовых надбавок'!$G$3024,3)</f>
        <v>177.22</v>
      </c>
      <c r="E785" s="98">
        <f>VLOOKUP($A785+ROUND((COLUMN()-2)/24,5),АТС!$A$41:$F$736,5)+VLOOKUP($A785+ROUND((COLUMN()-2)/24,5),'Расчет сбытовых надбавок'!$B$2281:'Расчет сбытовых надбавок'!$G$3024,3)</f>
        <v>121.49</v>
      </c>
      <c r="F785" s="98">
        <f>VLOOKUP($A785+ROUND((COLUMN()-2)/24,5),АТС!$A$41:$F$736,5)+VLOOKUP($A785+ROUND((COLUMN()-2)/24,5),'Расчет сбытовых надбавок'!$B$2281:'Расчет сбытовых надбавок'!$G$3024,3)</f>
        <v>0.11</v>
      </c>
      <c r="G785" s="98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8">
        <f>VLOOKUP($A785+ROUND((COLUMN()-2)/24,5),АТС!$A$41:$F$736,5)+VLOOKUP($A785+ROUND((COLUMN()-2)/24,5),'Расчет сбытовых надбавок'!$B$2281:'Расчет сбытовых надбавок'!$G$3024,3)</f>
        <v>142.25</v>
      </c>
      <c r="I785" s="98">
        <f>VLOOKUP($A785+ROUND((COLUMN()-2)/24,5),АТС!$A$41:$F$736,5)+VLOOKUP($A785+ROUND((COLUMN()-2)/24,5),'Расчет сбытовых надбавок'!$B$2281:'Расчет сбытовых надбавок'!$G$3024,3)</f>
        <v>9.66</v>
      </c>
      <c r="J785" s="98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8">
        <f>VLOOKUP($A785+ROUND((COLUMN()-2)/24,5),АТС!$A$41:$F$736,5)+VLOOKUP($A785+ROUND((COLUMN()-2)/24,5),'Расчет сбытовых надбавок'!$B$2281:'Расчет сбытовых надбавок'!$G$3024,3)</f>
        <v>0</v>
      </c>
      <c r="L785" s="98">
        <f>VLOOKUP($A785+ROUND((COLUMN()-2)/24,5),АТС!$A$41:$F$736,5)+VLOOKUP($A785+ROUND((COLUMN()-2)/24,5),'Расчет сбытовых надбавок'!$B$2281:'Расчет сбытовых надбавок'!$G$3024,3)</f>
        <v>9.2700000000000014</v>
      </c>
      <c r="M785" s="98">
        <f>VLOOKUP($A785+ROUND((COLUMN()-2)/24,5),АТС!$A$41:$F$736,5)+VLOOKUP($A785+ROUND((COLUMN()-2)/24,5),'Расчет сбытовых надбавок'!$B$2281:'Расчет сбытовых надбавок'!$G$3024,3)</f>
        <v>74.38</v>
      </c>
      <c r="N785" s="98">
        <f>VLOOKUP($A785+ROUND((COLUMN()-2)/24,5),АТС!$A$41:$F$736,5)+VLOOKUP($A785+ROUND((COLUMN()-2)/24,5),'Расчет сбытовых надбавок'!$B$2281:'Расчет сбытовых надбавок'!$G$3024,3)</f>
        <v>73.13000000000001</v>
      </c>
      <c r="O785" s="98">
        <f>VLOOKUP($A785+ROUND((COLUMN()-2)/24,5),АТС!$A$41:$F$736,5)+VLOOKUP($A785+ROUND((COLUMN()-2)/24,5),'Расчет сбытовых надбавок'!$B$2281:'Расчет сбытовых надбавок'!$G$3024,3)</f>
        <v>118.62</v>
      </c>
      <c r="P785" s="98">
        <f>VLOOKUP($A785+ROUND((COLUMN()-2)/24,5),АТС!$A$41:$F$736,5)+VLOOKUP($A785+ROUND((COLUMN()-2)/24,5),'Расчет сбытовых надбавок'!$B$2281:'Расчет сбытовых надбавок'!$G$3024,3)</f>
        <v>285.96000000000004</v>
      </c>
      <c r="Q785" s="98">
        <f>VLOOKUP($A785+ROUND((COLUMN()-2)/24,5),АТС!$A$41:$F$736,5)+VLOOKUP($A785+ROUND((COLUMN()-2)/24,5),'Расчет сбытовых надбавок'!$B$2281:'Расчет сбытовых надбавок'!$G$3024,3)</f>
        <v>219.55</v>
      </c>
      <c r="R785" s="98">
        <f>VLOOKUP($A785+ROUND((COLUMN()-2)/24,5),АТС!$A$41:$F$736,5)+VLOOKUP($A785+ROUND((COLUMN()-2)/24,5),'Расчет сбытовых надбавок'!$B$2281:'Расчет сбытовых надбавок'!$G$3024,3)</f>
        <v>253.43</v>
      </c>
      <c r="S785" s="98">
        <f>VLOOKUP($A785+ROUND((COLUMN()-2)/24,5),АТС!$A$41:$F$736,5)+VLOOKUP($A785+ROUND((COLUMN()-2)/24,5),'Расчет сбытовых надбавок'!$B$2281:'Расчет сбытовых надбавок'!$G$3024,3)</f>
        <v>237.14</v>
      </c>
      <c r="T785" s="98">
        <f>VLOOKUP($A785+ROUND((COLUMN()-2)/24,5),АТС!$A$41:$F$736,5)+VLOOKUP($A785+ROUND((COLUMN()-2)/24,5),'Расчет сбытовых надбавок'!$B$2281:'Расчет сбытовых надбавок'!$G$3024,3)</f>
        <v>1114.3699999999999</v>
      </c>
      <c r="U785" s="98">
        <f>VLOOKUP($A785+ROUND((COLUMN()-2)/24,5),АТС!$A$41:$F$736,5)+VLOOKUP($A785+ROUND((COLUMN()-2)/24,5),'Расчет сбытовых надбавок'!$B$2281:'Расчет сбытовых надбавок'!$G$3024,3)</f>
        <v>1213.02</v>
      </c>
      <c r="V785" s="98">
        <f>VLOOKUP($A785+ROUND((COLUMN()-2)/24,5),АТС!$A$41:$F$736,5)+VLOOKUP($A785+ROUND((COLUMN()-2)/24,5),'Расчет сбытовых надбавок'!$B$2281:'Расчет сбытовых надбавок'!$G$3024,3)</f>
        <v>298.38</v>
      </c>
      <c r="W785" s="98">
        <f>VLOOKUP($A785+ROUND((COLUMN()-2)/24,5),АТС!$A$41:$F$736,5)+VLOOKUP($A785+ROUND((COLUMN()-2)/24,5),'Расчет сбытовых надбавок'!$B$2281:'Расчет сбытовых надбавок'!$G$3024,3)</f>
        <v>460.9</v>
      </c>
      <c r="X785" s="98">
        <f>VLOOKUP($A785+ROUND((COLUMN()-2)/24,5),АТС!$A$41:$F$736,5)+VLOOKUP($A785+ROUND((COLUMN()-2)/24,5),'Расчет сбытовых надбавок'!$B$2281:'Расчет сбытовых надбавок'!$G$3024,3)</f>
        <v>1322.17</v>
      </c>
      <c r="Y785" s="98">
        <f>VLOOKUP($A785+ROUND((COLUMN()-2)/24,5),АТС!$A$41:$F$736,5)+VLOOKUP($A785+ROUND((COLUMN()-2)/24,5),'Расчет сбытовых надбавок'!$B$2281:'Расчет сбытовых надбавок'!$G$3024,3)</f>
        <v>1280.4699999999998</v>
      </c>
    </row>
    <row r="786" spans="1:27" x14ac:dyDescent="0.2">
      <c r="A786" s="79">
        <f t="shared" si="23"/>
        <v>42642</v>
      </c>
      <c r="B786" s="98">
        <f>VLOOKUP($A786+ROUND((COLUMN()-2)/24,5),АТС!$A$41:$F$736,5)+VLOOKUP($A786+ROUND((COLUMN()-2)/24,5),'Расчет сбытовых надбавок'!$B$2281:'Расчет сбытовых надбавок'!$G$3024,3)</f>
        <v>537.88</v>
      </c>
      <c r="C786" s="98">
        <f>VLOOKUP($A786+ROUND((COLUMN()-2)/24,5),АТС!$A$41:$F$736,5)+VLOOKUP($A786+ROUND((COLUMN()-2)/24,5),'Расчет сбытовых надбавок'!$B$2281:'Расчет сбытовых надбавок'!$G$3024,3)</f>
        <v>280.12</v>
      </c>
      <c r="D786" s="98">
        <f>VLOOKUP($A786+ROUND((COLUMN()-2)/24,5),АТС!$A$41:$F$736,5)+VLOOKUP($A786+ROUND((COLUMN()-2)/24,5),'Расчет сбытовых надбавок'!$B$2281:'Расчет сбытовых надбавок'!$G$3024,3)</f>
        <v>137.77000000000001</v>
      </c>
      <c r="E786" s="98">
        <f>VLOOKUP($A786+ROUND((COLUMN()-2)/24,5),АТС!$A$41:$F$736,5)+VLOOKUP($A786+ROUND((COLUMN()-2)/24,5),'Расчет сбытовых надбавок'!$B$2281:'Расчет сбытовых надбавок'!$G$3024,3)</f>
        <v>0</v>
      </c>
      <c r="F786" s="98">
        <f>VLOOKUP($A786+ROUND((COLUMN()-2)/24,5),АТС!$A$41:$F$736,5)+VLOOKUP($A786+ROUND((COLUMN()-2)/24,5),'Расчет сбытовых надбавок'!$B$2281:'Расчет сбытовых надбавок'!$G$3024,3)</f>
        <v>15.94</v>
      </c>
      <c r="G786" s="98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8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8">
        <f>VLOOKUP($A786+ROUND((COLUMN()-2)/24,5),АТС!$A$41:$F$736,5)+VLOOKUP($A786+ROUND((COLUMN()-2)/24,5),'Расчет сбытовых надбавок'!$B$2281:'Расчет сбытовых надбавок'!$G$3024,3)</f>
        <v>39.090000000000003</v>
      </c>
      <c r="J786" s="98">
        <f>VLOOKUP($A786+ROUND((COLUMN()-2)/24,5),АТС!$A$41:$F$736,5)+VLOOKUP($A786+ROUND((COLUMN()-2)/24,5),'Расчет сбытовых надбавок'!$B$2281:'Расчет сбытовых надбавок'!$G$3024,3)</f>
        <v>0</v>
      </c>
      <c r="K786" s="98">
        <f>VLOOKUP($A786+ROUND((COLUMN()-2)/24,5),АТС!$A$41:$F$736,5)+VLOOKUP($A786+ROUND((COLUMN()-2)/24,5),'Расчет сбытовых надбавок'!$B$2281:'Расчет сбытовых надбавок'!$G$3024,3)</f>
        <v>0.22999999999999998</v>
      </c>
      <c r="L786" s="98">
        <f>VLOOKUP($A786+ROUND((COLUMN()-2)/24,5),АТС!$A$41:$F$736,5)+VLOOKUP($A786+ROUND((COLUMN()-2)/24,5),'Расчет сбытовых надбавок'!$B$2281:'Расчет сбытовых надбавок'!$G$3024,3)</f>
        <v>35.49</v>
      </c>
      <c r="M786" s="98">
        <f>VLOOKUP($A786+ROUND((COLUMN()-2)/24,5),АТС!$A$41:$F$736,5)+VLOOKUP($A786+ROUND((COLUMN()-2)/24,5),'Расчет сбытовых надбавок'!$B$2281:'Расчет сбытовых надбавок'!$G$3024,3)</f>
        <v>82.76</v>
      </c>
      <c r="N786" s="98">
        <f>VLOOKUP($A786+ROUND((COLUMN()-2)/24,5),АТС!$A$41:$F$736,5)+VLOOKUP($A786+ROUND((COLUMN()-2)/24,5),'Расчет сбытовых надбавок'!$B$2281:'Расчет сбытовых надбавок'!$G$3024,3)</f>
        <v>83.96</v>
      </c>
      <c r="O786" s="98">
        <f>VLOOKUP($A786+ROUND((COLUMN()-2)/24,5),АТС!$A$41:$F$736,5)+VLOOKUP($A786+ROUND((COLUMN()-2)/24,5),'Расчет сбытовых надбавок'!$B$2281:'Расчет сбытовых надбавок'!$G$3024,3)</f>
        <v>41.629999999999995</v>
      </c>
      <c r="P786" s="98">
        <f>VLOOKUP($A786+ROUND((COLUMN()-2)/24,5),АТС!$A$41:$F$736,5)+VLOOKUP($A786+ROUND((COLUMN()-2)/24,5),'Расчет сбытовых надбавок'!$B$2281:'Расчет сбытовых надбавок'!$G$3024,3)</f>
        <v>168.7</v>
      </c>
      <c r="Q786" s="98">
        <f>VLOOKUP($A786+ROUND((COLUMN()-2)/24,5),АТС!$A$41:$F$736,5)+VLOOKUP($A786+ROUND((COLUMN()-2)/24,5),'Расчет сбытовых надбавок'!$B$2281:'Расчет сбытовых надбавок'!$G$3024,3)</f>
        <v>266.36</v>
      </c>
      <c r="R786" s="98">
        <f>VLOOKUP($A786+ROUND((COLUMN()-2)/24,5),АТС!$A$41:$F$736,5)+VLOOKUP($A786+ROUND((COLUMN()-2)/24,5),'Расчет сбытовых надбавок'!$B$2281:'Расчет сбытовых надбавок'!$G$3024,3)</f>
        <v>297.5</v>
      </c>
      <c r="S786" s="98">
        <f>VLOOKUP($A786+ROUND((COLUMN()-2)/24,5),АТС!$A$41:$F$736,5)+VLOOKUP($A786+ROUND((COLUMN()-2)/24,5),'Расчет сбытовых надбавок'!$B$2281:'Расчет сбытовых надбавок'!$G$3024,3)</f>
        <v>236.51999999999998</v>
      </c>
      <c r="T786" s="98">
        <f>VLOOKUP($A786+ROUND((COLUMN()-2)/24,5),АТС!$A$41:$F$736,5)+VLOOKUP($A786+ROUND((COLUMN()-2)/24,5),'Расчет сбытовых надбавок'!$B$2281:'Расчет сбытовых надбавок'!$G$3024,3)</f>
        <v>0</v>
      </c>
      <c r="U786" s="98">
        <f>VLOOKUP($A786+ROUND((COLUMN()-2)/24,5),АТС!$A$41:$F$736,5)+VLOOKUP($A786+ROUND((COLUMN()-2)/24,5),'Расчет сбытовых надбавок'!$B$2281:'Расчет сбытовых надбавок'!$G$3024,3)</f>
        <v>759.46</v>
      </c>
      <c r="V786" s="98">
        <f>VLOOKUP($A786+ROUND((COLUMN()-2)/24,5),АТС!$A$41:$F$736,5)+VLOOKUP($A786+ROUND((COLUMN()-2)/24,5),'Расчет сбытовых надбавок'!$B$2281:'Расчет сбытовых надбавок'!$G$3024,3)</f>
        <v>2.34</v>
      </c>
      <c r="W786" s="98">
        <f>VLOOKUP($A786+ROUND((COLUMN()-2)/24,5),АТС!$A$41:$F$736,5)+VLOOKUP($A786+ROUND((COLUMN()-2)/24,5),'Расчет сбытовых надбавок'!$B$2281:'Расчет сбытовых надбавок'!$G$3024,3)</f>
        <v>317.04999999999995</v>
      </c>
      <c r="X786" s="98">
        <f>VLOOKUP($A786+ROUND((COLUMN()-2)/24,5),АТС!$A$41:$F$736,5)+VLOOKUP($A786+ROUND((COLUMN()-2)/24,5),'Расчет сбытовых надбавок'!$B$2281:'Расчет сбытовых надбавок'!$G$3024,3)</f>
        <v>666.89</v>
      </c>
      <c r="Y786" s="98">
        <f>VLOOKUP($A786+ROUND((COLUMN()-2)/24,5),АТС!$A$41:$F$736,5)+VLOOKUP($A786+ROUND((COLUMN()-2)/24,5),'Расчет сбытовых надбавок'!$B$2281:'Расчет сбытовых надбавок'!$G$3024,3)</f>
        <v>443.36</v>
      </c>
    </row>
    <row r="787" spans="1:27" x14ac:dyDescent="0.2">
      <c r="A787" s="79">
        <f t="shared" si="23"/>
        <v>42643</v>
      </c>
      <c r="B787" s="98">
        <f>VLOOKUP($A787+ROUND((COLUMN()-2)/24,5),АТС!$A$41:$F$760,5)+VLOOKUP($A787+ROUND((COLUMN()-2)/24,5),'Расчет сбытовых надбавок'!$B$2281:'Расчет сбытовых надбавок'!$G$3024,3)</f>
        <v>260.06</v>
      </c>
      <c r="C787" s="98">
        <f>VLOOKUP($A787+ROUND((COLUMN()-2)/24,5),АТС!$A$41:$F$760,5)+VLOOKUP($A787+ROUND((COLUMN()-2)/24,5),'Расчет сбытовых надбавок'!$B$2281:'Расчет сбытовых надбавок'!$G$3024,3)</f>
        <v>229.72</v>
      </c>
      <c r="D787" s="98">
        <f>VLOOKUP($A787+ROUND((COLUMN()-2)/24,5),АТС!$A$41:$F$760,5)+VLOOKUP($A787+ROUND((COLUMN()-2)/24,5),'Расчет сбытовых надбавок'!$B$2281:'Расчет сбытовых надбавок'!$G$3024,3)</f>
        <v>153.85</v>
      </c>
      <c r="E787" s="98">
        <f>VLOOKUP($A787+ROUND((COLUMN()-2)/24,5),АТС!$A$41:$F$760,5)+VLOOKUP($A787+ROUND((COLUMN()-2)/24,5),'Расчет сбытовых надбавок'!$B$2281:'Расчет сбытовых надбавок'!$G$3024,3)</f>
        <v>145.26</v>
      </c>
      <c r="F787" s="98">
        <f>VLOOKUP($A787+ROUND((COLUMN()-2)/24,5),АТС!$A$41:$F$760,5)+VLOOKUP($A787+ROUND((COLUMN()-2)/24,5),'Расчет сбытовых надбавок'!$B$2281:'Расчет сбытовых надбавок'!$G$3024,3)</f>
        <v>96.41</v>
      </c>
      <c r="G787" s="98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8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8">
        <f>VLOOKUP($A787+ROUND((COLUMN()-2)/24,5),АТС!$A$41:$F$760,5)+VLOOKUP($A787+ROUND((COLUMN()-2)/24,5),'Расчет сбытовых надбавок'!$B$2281:'Расчет сбытовых надбавок'!$G$3024,3)</f>
        <v>148.81</v>
      </c>
      <c r="J787" s="98">
        <f>VLOOKUP($A787+ROUND((COLUMN()-2)/24,5),АТС!$A$41:$F$760,5)+VLOOKUP($A787+ROUND((COLUMN()-2)/24,5),'Расчет сбытовых надбавок'!$B$2281:'Расчет сбытовых надбавок'!$G$3024,3)</f>
        <v>41.629999999999995</v>
      </c>
      <c r="K787" s="98">
        <f>VLOOKUP($A787+ROUND((COLUMN()-2)/24,5),АТС!$A$41:$F$760,5)+VLOOKUP($A787+ROUND((COLUMN()-2)/24,5),'Расчет сбытовых надбавок'!$B$2281:'Расчет сбытовых надбавок'!$G$3024,3)</f>
        <v>32.799999999999997</v>
      </c>
      <c r="L787" s="98">
        <f>VLOOKUP($A787+ROUND((COLUMN()-2)/24,5),АТС!$A$41:$F$760,5)+VLOOKUP($A787+ROUND((COLUMN()-2)/24,5),'Расчет сбытовых надбавок'!$B$2281:'Расчет сбытовых надбавок'!$G$3024,3)</f>
        <v>27.24</v>
      </c>
      <c r="M787" s="98">
        <f>VLOOKUP($A787+ROUND((COLUMN()-2)/24,5),АТС!$A$41:$F$760,5)+VLOOKUP($A787+ROUND((COLUMN()-2)/24,5),'Расчет сбытовых надбавок'!$B$2281:'Расчет сбытовых надбавок'!$G$3024,3)</f>
        <v>172.05</v>
      </c>
      <c r="N787" s="98">
        <f>VLOOKUP($A787+ROUND((COLUMN()-2)/24,5),АТС!$A$41:$F$760,5)+VLOOKUP($A787+ROUND((COLUMN()-2)/24,5),'Расчет сбытовых надбавок'!$B$2281:'Расчет сбытовых надбавок'!$G$3024,3)</f>
        <v>176.52999999999997</v>
      </c>
      <c r="O787" s="98">
        <f>VLOOKUP($A787+ROUND((COLUMN()-2)/24,5),АТС!$A$41:$F$760,5)+VLOOKUP($A787+ROUND((COLUMN()-2)/24,5),'Расчет сбытовых надбавок'!$B$2281:'Расчет сбытовых надбавок'!$G$3024,3)</f>
        <v>175.29</v>
      </c>
      <c r="P787" s="98">
        <f>VLOOKUP($A787+ROUND((COLUMN()-2)/24,5),АТС!$A$41:$F$760,5)+VLOOKUP($A787+ROUND((COLUMN()-2)/24,5),'Расчет сбытовых надбавок'!$B$2281:'Расчет сбытовых надбавок'!$G$3024,3)</f>
        <v>154.45000000000002</v>
      </c>
      <c r="Q787" s="98">
        <f>VLOOKUP($A787+ROUND((COLUMN()-2)/24,5),АТС!$A$41:$F$760,5)+VLOOKUP($A787+ROUND((COLUMN()-2)/24,5),'Расчет сбытовых надбавок'!$B$2281:'Расчет сбытовых надбавок'!$G$3024,3)</f>
        <v>154.99</v>
      </c>
      <c r="R787" s="98">
        <f>VLOOKUP($A787+ROUND((COLUMN()-2)/24,5),АТС!$A$41:$F$760,5)+VLOOKUP($A787+ROUND((COLUMN()-2)/24,5),'Расчет сбытовых надбавок'!$B$2281:'Расчет сбытовых надбавок'!$G$3024,3)</f>
        <v>732.98</v>
      </c>
      <c r="S787" s="98">
        <f>VLOOKUP($A787+ROUND((COLUMN()-2)/24,5),АТС!$A$41:$F$760,5)+VLOOKUP($A787+ROUND((COLUMN()-2)/24,5),'Расчет сбытовых надбавок'!$B$2281:'Расчет сбытовых надбавок'!$G$3024,3)</f>
        <v>43.709999999999994</v>
      </c>
      <c r="T787" s="98">
        <f>VLOOKUP($A787+ROUND((COLUMN()-2)/24,5),АТС!$A$41:$F$760,5)+VLOOKUP($A787+ROUND((COLUMN()-2)/24,5),'Расчет сбытовых надбавок'!$B$2281:'Расчет сбытовых надбавок'!$G$3024,3)</f>
        <v>0</v>
      </c>
      <c r="U787" s="98">
        <f>VLOOKUP($A787+ROUND((COLUMN()-2)/24,5),АТС!$A$41:$F$760,5)+VLOOKUP($A787+ROUND((COLUMN()-2)/24,5),'Расчет сбытовых надбавок'!$B$2281:'Расчет сбытовых надбавок'!$G$3024,3)</f>
        <v>14.21</v>
      </c>
      <c r="V787" s="98">
        <f>VLOOKUP($A787+ROUND((COLUMN()-2)/24,5),АТС!$A$41:$F$760,5)+VLOOKUP($A787+ROUND((COLUMN()-2)/24,5),'Расчет сбытовых надбавок'!$B$2281:'Расчет сбытовых надбавок'!$G$3024,3)</f>
        <v>68.210000000000008</v>
      </c>
      <c r="W787" s="98">
        <f>VLOOKUP($A787+ROUND((COLUMN()-2)/24,5),АТС!$A$41:$F$760,5)+VLOOKUP($A787+ROUND((COLUMN()-2)/24,5),'Расчет сбытовых надбавок'!$B$2281:'Расчет сбытовых надбавок'!$G$3024,3)</f>
        <v>775.38</v>
      </c>
      <c r="X787" s="98">
        <f>VLOOKUP($A787+ROUND((COLUMN()-2)/24,5),АТС!$A$41:$F$760,5)+VLOOKUP($A787+ROUND((COLUMN()-2)/24,5),'Расчет сбытовых надбавок'!$B$2281:'Расчет сбытовых надбавок'!$G$3024,3)</f>
        <v>709.1</v>
      </c>
      <c r="Y787" s="98">
        <f>VLOOKUP($A787+ROUND((COLUMN()-2)/24,5),АТС!$A$41:$F$760,5)+VLOOKUP($A787+ROUND((COLUMN()-2)/24,5),'Расчет сбытовых надбавок'!$B$2281:'Расчет сбытовых надбавок'!$G$3024,3)</f>
        <v>544.95000000000005</v>
      </c>
    </row>
    <row r="788" spans="1:27" hidden="1" x14ac:dyDescent="0.2">
      <c r="A788" s="79">
        <f t="shared" si="23"/>
        <v>42644</v>
      </c>
      <c r="B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C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D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E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F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G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H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I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J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K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L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M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N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O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P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Q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R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S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T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U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V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W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X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Y788" s="98" t="e">
        <f>VLOOKUP($A788+ROUND((COLUMN()-2)/24,5),АТС!$A$41:$F$760,5)+VLOOKUP($A788+ROUND((COLUMN()-2)/24,5),'Расчет сбытовых надбавок'!$B$2281:'Расчет сбытовых надбавок'!$G$3024,3)</f>
        <v>#REF!</v>
      </c>
    </row>
    <row r="789" spans="1:27" x14ac:dyDescent="0.2">
      <c r="A789" s="91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92"/>
    </row>
    <row r="790" spans="1:27" x14ac:dyDescent="0.25">
      <c r="A790" s="87" t="s">
        <v>150</v>
      </c>
      <c r="B790" s="78"/>
      <c r="C790" s="78"/>
      <c r="D790" s="78"/>
    </row>
    <row r="791" spans="1:27" ht="12.75" customHeight="1" x14ac:dyDescent="0.2">
      <c r="A791" s="167" t="s">
        <v>48</v>
      </c>
      <c r="B791" s="170" t="s">
        <v>154</v>
      </c>
      <c r="C791" s="171"/>
      <c r="D791" s="171"/>
      <c r="E791" s="171"/>
      <c r="F791" s="171"/>
      <c r="G791" s="171"/>
      <c r="H791" s="171"/>
      <c r="I791" s="171"/>
      <c r="J791" s="171"/>
      <c r="K791" s="171"/>
      <c r="L791" s="171"/>
      <c r="M791" s="171"/>
      <c r="N791" s="171"/>
      <c r="O791" s="171"/>
      <c r="P791" s="171"/>
      <c r="Q791" s="171"/>
      <c r="R791" s="171"/>
      <c r="S791" s="171"/>
      <c r="T791" s="171"/>
      <c r="U791" s="171"/>
      <c r="V791" s="171"/>
      <c r="W791" s="171"/>
      <c r="X791" s="171"/>
      <c r="Y791" s="172"/>
    </row>
    <row r="792" spans="1:27" ht="12.75" customHeight="1" x14ac:dyDescent="0.2">
      <c r="A792" s="168"/>
      <c r="B792" s="173"/>
      <c r="C792" s="174"/>
      <c r="D792" s="174"/>
      <c r="E792" s="174"/>
      <c r="F792" s="174"/>
      <c r="G792" s="174"/>
      <c r="H792" s="174"/>
      <c r="I792" s="174"/>
      <c r="J792" s="174"/>
      <c r="K792" s="174"/>
      <c r="L792" s="174"/>
      <c r="M792" s="174"/>
      <c r="N792" s="174"/>
      <c r="O792" s="174"/>
      <c r="P792" s="174"/>
      <c r="Q792" s="174"/>
      <c r="R792" s="174"/>
      <c r="S792" s="174"/>
      <c r="T792" s="174"/>
      <c r="U792" s="174"/>
      <c r="V792" s="174"/>
      <c r="W792" s="174"/>
      <c r="X792" s="174"/>
      <c r="Y792" s="175"/>
    </row>
    <row r="793" spans="1:27" s="111" customFormat="1" ht="12.75" customHeight="1" x14ac:dyDescent="0.2">
      <c r="A793" s="168"/>
      <c r="B793" s="208" t="s">
        <v>122</v>
      </c>
      <c r="C793" s="204" t="s">
        <v>123</v>
      </c>
      <c r="D793" s="204" t="s">
        <v>124</v>
      </c>
      <c r="E793" s="204" t="s">
        <v>125</v>
      </c>
      <c r="F793" s="204" t="s">
        <v>126</v>
      </c>
      <c r="G793" s="204" t="s">
        <v>127</v>
      </c>
      <c r="H793" s="204" t="s">
        <v>128</v>
      </c>
      <c r="I793" s="204" t="s">
        <v>129</v>
      </c>
      <c r="J793" s="204" t="s">
        <v>130</v>
      </c>
      <c r="K793" s="204" t="s">
        <v>131</v>
      </c>
      <c r="L793" s="204" t="s">
        <v>132</v>
      </c>
      <c r="M793" s="204" t="s">
        <v>133</v>
      </c>
      <c r="N793" s="206" t="s">
        <v>134</v>
      </c>
      <c r="O793" s="204" t="s">
        <v>135</v>
      </c>
      <c r="P793" s="204" t="s">
        <v>136</v>
      </c>
      <c r="Q793" s="204" t="s">
        <v>137</v>
      </c>
      <c r="R793" s="204" t="s">
        <v>138</v>
      </c>
      <c r="S793" s="204" t="s">
        <v>139</v>
      </c>
      <c r="T793" s="204" t="s">
        <v>140</v>
      </c>
      <c r="U793" s="204" t="s">
        <v>141</v>
      </c>
      <c r="V793" s="204" t="s">
        <v>142</v>
      </c>
      <c r="W793" s="204" t="s">
        <v>143</v>
      </c>
      <c r="X793" s="204" t="s">
        <v>144</v>
      </c>
      <c r="Y793" s="204" t="s">
        <v>145</v>
      </c>
    </row>
    <row r="794" spans="1:27" s="111" customFormat="1" ht="11.25" customHeight="1" x14ac:dyDescent="0.2">
      <c r="A794" s="169"/>
      <c r="B794" s="209"/>
      <c r="C794" s="205"/>
      <c r="D794" s="205"/>
      <c r="E794" s="205"/>
      <c r="F794" s="205"/>
      <c r="G794" s="205"/>
      <c r="H794" s="205"/>
      <c r="I794" s="205"/>
      <c r="J794" s="205"/>
      <c r="K794" s="205"/>
      <c r="L794" s="205"/>
      <c r="M794" s="205"/>
      <c r="N794" s="207"/>
      <c r="O794" s="205"/>
      <c r="P794" s="205"/>
      <c r="Q794" s="205"/>
      <c r="R794" s="205"/>
      <c r="S794" s="205"/>
      <c r="T794" s="205"/>
      <c r="U794" s="205"/>
      <c r="V794" s="205"/>
      <c r="W794" s="205"/>
      <c r="X794" s="205"/>
      <c r="Y794" s="205"/>
    </row>
    <row r="795" spans="1:27" ht="15.75" customHeight="1" x14ac:dyDescent="0.2">
      <c r="A795" s="79">
        <f>A758</f>
        <v>42614</v>
      </c>
      <c r="B795" s="98">
        <f>VLOOKUP($A795+ROUND((COLUMN()-2)/24,5),АТС!$A$41:$F$736,5)+VLOOKUP($A795+ROUND((COLUMN()-2)/24,5),'Расчет сбытовых надбавок'!$B$2281:'Расчет сбытовых надбавок'!$G$3024,4)</f>
        <v>156.86000000000001</v>
      </c>
      <c r="C795" s="98">
        <f>VLOOKUP($A795+ROUND((COLUMN()-2)/24,5),АТС!$A$41:$F$736,5)+VLOOKUP($A795+ROUND((COLUMN()-2)/24,5),'Расчет сбытовых надбавок'!$B$2281:'Расчет сбытовых надбавок'!$G$3024,4)</f>
        <v>145.31</v>
      </c>
      <c r="D795" s="98">
        <f>VLOOKUP($A795+ROUND((COLUMN()-2)/24,5),АТС!$A$41:$F$736,5)+VLOOKUP($A795+ROUND((COLUMN()-2)/24,5),'Расчет сбытовых надбавок'!$B$2281:'Расчет сбытовых надбавок'!$G$3024,4)</f>
        <v>86.91</v>
      </c>
      <c r="E795" s="98">
        <f>VLOOKUP($A795+ROUND((COLUMN()-2)/24,5),АТС!$A$41:$F$736,5)+VLOOKUP($A795+ROUND((COLUMN()-2)/24,5),'Расчет сбытовых надбавок'!$B$2281:'Расчет сбытовых надбавок'!$G$3024,4)</f>
        <v>44.620000000000005</v>
      </c>
      <c r="F795" s="98">
        <f>VLOOKUP($A795+ROUND((COLUMN()-2)/24,5),АТС!$A$41:$F$736,5)+VLOOKUP($A795+ROUND((COLUMN()-2)/24,5),'Расчет сбытовых надбавок'!$B$2281:'Расчет сбытовых надбавок'!$G$3024,4)</f>
        <v>1037.3800000000001</v>
      </c>
      <c r="G795" s="98">
        <f>VLOOKUP($A795+ROUND((COLUMN()-2)/24,5),АТС!$A$41:$F$736,5)+VLOOKUP($A795+ROUND((COLUMN()-2)/24,5),'Расчет сбытовых надбавок'!$B$2281:'Расчет сбытовых надбавок'!$G$3024,4)</f>
        <v>992.05</v>
      </c>
      <c r="H795" s="98">
        <f>VLOOKUP($A795+ROUND((COLUMN()-2)/24,5),АТС!$A$41:$F$736,5)+VLOOKUP($A795+ROUND((COLUMN()-2)/24,5),'Расчет сбытовых надбавок'!$B$2281:'Расчет сбытовых надбавок'!$G$3024,4)</f>
        <v>0.49</v>
      </c>
      <c r="I795" s="98">
        <f>VLOOKUP($A795+ROUND((COLUMN()-2)/24,5),АТС!$A$41:$F$736,5)+VLOOKUP($A795+ROUND((COLUMN()-2)/24,5),'Расчет сбытовых надбавок'!$B$2281:'Расчет сбытовых надбавок'!$G$3024,4)</f>
        <v>20.490000000000002</v>
      </c>
      <c r="J795" s="98">
        <f>VLOOKUP($A795+ROUND((COLUMN()-2)/24,5),АТС!$A$41:$F$736,5)+VLOOKUP($A795+ROUND((COLUMN()-2)/24,5),'Расчет сбытовых надбавок'!$B$2281:'Расчет сбытовых надбавок'!$G$3024,4)</f>
        <v>829.65</v>
      </c>
      <c r="K795" s="98">
        <f>VLOOKUP($A795+ROUND((COLUMN()-2)/24,5),АТС!$A$41:$F$736,5)+VLOOKUP($A795+ROUND((COLUMN()-2)/24,5),'Расчет сбытовых надбавок'!$B$2281:'Расчет сбытовых надбавок'!$G$3024,4)</f>
        <v>188.72</v>
      </c>
      <c r="L795" s="98">
        <f>VLOOKUP($A795+ROUND((COLUMN()-2)/24,5),АТС!$A$41:$F$736,5)+VLOOKUP($A795+ROUND((COLUMN()-2)/24,5),'Расчет сбытовых надбавок'!$B$2281:'Расчет сбытовых надбавок'!$G$3024,4)</f>
        <v>133.72999999999999</v>
      </c>
      <c r="M795" s="98">
        <f>VLOOKUP($A795+ROUND((COLUMN()-2)/24,5),АТС!$A$41:$F$736,5)+VLOOKUP($A795+ROUND((COLUMN()-2)/24,5),'Расчет сбытовых надбавок'!$B$2281:'Расчет сбытовых надбавок'!$G$3024,4)</f>
        <v>187.20999999999998</v>
      </c>
      <c r="N795" s="98">
        <f>VLOOKUP($A795+ROUND((COLUMN()-2)/24,5),АТС!$A$41:$F$736,5)+VLOOKUP($A795+ROUND((COLUMN()-2)/24,5),'Расчет сбытовых надбавок'!$B$2281:'Расчет сбытовых надбавок'!$G$3024,4)</f>
        <v>539.25</v>
      </c>
      <c r="O795" s="98">
        <f>VLOOKUP($A795+ROUND((COLUMN()-2)/24,5),АТС!$A$41:$F$736,5)+VLOOKUP($A795+ROUND((COLUMN()-2)/24,5),'Расчет сбытовых надбавок'!$B$2281:'Расчет сбытовых надбавок'!$G$3024,4)</f>
        <v>559.75</v>
      </c>
      <c r="P795" s="98">
        <f>VLOOKUP($A795+ROUND((COLUMN()-2)/24,5),АТС!$A$41:$F$736,5)+VLOOKUP($A795+ROUND((COLUMN()-2)/24,5),'Расчет сбытовых надбавок'!$B$2281:'Расчет сбытовых надбавок'!$G$3024,4)</f>
        <v>752.23</v>
      </c>
      <c r="Q795" s="98">
        <f>VLOOKUP($A795+ROUND((COLUMN()-2)/24,5),АТС!$A$41:$F$736,5)+VLOOKUP($A795+ROUND((COLUMN()-2)/24,5),'Расчет сбытовых надбавок'!$B$2281:'Расчет сбытовых надбавок'!$G$3024,4)</f>
        <v>679.39</v>
      </c>
      <c r="R795" s="98">
        <f>VLOOKUP($A795+ROUND((COLUMN()-2)/24,5),АТС!$A$41:$F$736,5)+VLOOKUP($A795+ROUND((COLUMN()-2)/24,5),'Расчет сбытовых надбавок'!$B$2281:'Расчет сбытовых надбавок'!$G$3024,4)</f>
        <v>566.28</v>
      </c>
      <c r="S795" s="98">
        <f>VLOOKUP($A795+ROUND((COLUMN()-2)/24,5),АТС!$A$41:$F$736,5)+VLOOKUP($A795+ROUND((COLUMN()-2)/24,5),'Расчет сбытовых надбавок'!$B$2281:'Расчет сбытовых надбавок'!$G$3024,4)</f>
        <v>572.86999999999989</v>
      </c>
      <c r="T795" s="98">
        <f>VLOOKUP($A795+ROUND((COLUMN()-2)/24,5),АТС!$A$41:$F$736,5)+VLOOKUP($A795+ROUND((COLUMN()-2)/24,5),'Расчет сбытовых надбавок'!$B$2281:'Расчет сбытовых надбавок'!$G$3024,4)</f>
        <v>220.58</v>
      </c>
      <c r="U795" s="98">
        <f>VLOOKUP($A795+ROUND((COLUMN()-2)/24,5),АТС!$A$41:$F$736,5)+VLOOKUP($A795+ROUND((COLUMN()-2)/24,5),'Расчет сбытовых надбавок'!$B$2281:'Расчет сбытовых надбавок'!$G$3024,4)</f>
        <v>220.01000000000002</v>
      </c>
      <c r="V795" s="98">
        <f>VLOOKUP($A795+ROUND((COLUMN()-2)/24,5),АТС!$A$41:$F$736,5)+VLOOKUP($A795+ROUND((COLUMN()-2)/24,5),'Расчет сбытовых надбавок'!$B$2281:'Расчет сбытовых надбавок'!$G$3024,4)</f>
        <v>705.6</v>
      </c>
      <c r="W795" s="98">
        <f>VLOOKUP($A795+ROUND((COLUMN()-2)/24,5),АТС!$A$41:$F$736,5)+VLOOKUP($A795+ROUND((COLUMN()-2)/24,5),'Расчет сбытовых надбавок'!$B$2281:'Расчет сбытовых надбавок'!$G$3024,4)</f>
        <v>738.13</v>
      </c>
      <c r="X795" s="98">
        <f>VLOOKUP($A795+ROUND((COLUMN()-2)/24,5),АТС!$A$41:$F$736,5)+VLOOKUP($A795+ROUND((COLUMN()-2)/24,5),'Расчет сбытовых надбавок'!$B$2281:'Расчет сбытовых надбавок'!$G$3024,4)</f>
        <v>811.58</v>
      </c>
      <c r="Y795" s="98">
        <f>VLOOKUP($A795+ROUND((COLUMN()-2)/24,5),АТС!$A$41:$F$736,5)+VLOOKUP($A795+ROUND((COLUMN()-2)/24,5),'Расчет сбытовых надбавок'!$B$2281:'Расчет сбытовых надбавок'!$G$3024,4)</f>
        <v>568.9899999999999</v>
      </c>
      <c r="AA795" s="80"/>
    </row>
    <row r="796" spans="1:27" x14ac:dyDescent="0.2">
      <c r="A796" s="79">
        <f>A795+1</f>
        <v>42615</v>
      </c>
      <c r="B796" s="98">
        <f>VLOOKUP($A796+ROUND((COLUMN()-2)/24,5),АТС!$A$41:$F$736,5)+VLOOKUP($A796+ROUND((COLUMN()-2)/24,5),'Расчет сбытовых надбавок'!$B$2281:'Расчет сбытовых надбавок'!$G$3024,4)</f>
        <v>354.37</v>
      </c>
      <c r="C796" s="98">
        <f>VLOOKUP($A796+ROUND((COLUMN()-2)/24,5),АТС!$A$41:$F$736,5)+VLOOKUP($A796+ROUND((COLUMN()-2)/24,5),'Расчет сбытовых надбавок'!$B$2281:'Расчет сбытовых надбавок'!$G$3024,4)</f>
        <v>258.19</v>
      </c>
      <c r="D796" s="98">
        <f>VLOOKUP($A796+ROUND((COLUMN()-2)/24,5),АТС!$A$41:$F$736,5)+VLOOKUP($A796+ROUND((COLUMN()-2)/24,5),'Расчет сбытовых надбавок'!$B$2281:'Расчет сбытовых надбавок'!$G$3024,4)</f>
        <v>161.88999999999999</v>
      </c>
      <c r="E796" s="98">
        <f>VLOOKUP($A796+ROUND((COLUMN()-2)/24,5),АТС!$A$41:$F$736,5)+VLOOKUP($A796+ROUND((COLUMN()-2)/24,5),'Расчет сбытовых надбавок'!$B$2281:'Расчет сбытовых надбавок'!$G$3024,4)</f>
        <v>135.29999999999998</v>
      </c>
      <c r="F796" s="98">
        <f>VLOOKUP($A796+ROUND((COLUMN()-2)/24,5),АТС!$A$41:$F$736,5)+VLOOKUP($A796+ROUND((COLUMN()-2)/24,5),'Расчет сбытовых надбавок'!$B$2281:'Расчет сбытовых надбавок'!$G$3024,4)</f>
        <v>161.03</v>
      </c>
      <c r="G796" s="98">
        <f>VLOOKUP($A796+ROUND((COLUMN()-2)/24,5),АТС!$A$41:$F$736,5)+VLOOKUP($A796+ROUND((COLUMN()-2)/24,5),'Расчет сбытовых надбавок'!$B$2281:'Расчет сбытовых надбавок'!$G$3024,4)</f>
        <v>835.74</v>
      </c>
      <c r="H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8">
        <f>VLOOKUP($A796+ROUND((COLUMN()-2)/24,5),АТС!$A$41:$F$736,5)+VLOOKUP($A796+ROUND((COLUMN()-2)/24,5),'Расчет сбытовых надбавок'!$B$2281:'Расчет сбытовых надбавок'!$G$3024,4)</f>
        <v>142</v>
      </c>
      <c r="J796" s="98">
        <f>VLOOKUP($A796+ROUND((COLUMN()-2)/24,5),АТС!$A$41:$F$736,5)+VLOOKUP($A796+ROUND((COLUMN()-2)/24,5),'Расчет сбытовых надбавок'!$B$2281:'Расчет сбытовых надбавок'!$G$3024,4)</f>
        <v>189.03</v>
      </c>
      <c r="K796" s="98">
        <f>VLOOKUP($A796+ROUND((COLUMN()-2)/24,5),АТС!$A$41:$F$736,5)+VLOOKUP($A796+ROUND((COLUMN()-2)/24,5),'Расчет сбытовых надбавок'!$B$2281:'Расчет сбытовых надбавок'!$G$3024,4)</f>
        <v>221.32</v>
      </c>
      <c r="L796" s="98">
        <f>VLOOKUP($A796+ROUND((COLUMN()-2)/24,5),АТС!$A$41:$F$736,5)+VLOOKUP($A796+ROUND((COLUMN()-2)/24,5),'Расчет сбытовых надбавок'!$B$2281:'Расчет сбытовых надбавок'!$G$3024,4)</f>
        <v>242.45</v>
      </c>
      <c r="M796" s="98">
        <f>VLOOKUP($A796+ROUND((COLUMN()-2)/24,5),АТС!$A$41:$F$736,5)+VLOOKUP($A796+ROUND((COLUMN()-2)/24,5),'Расчет сбытовых надбавок'!$B$2281:'Расчет сбытовых надбавок'!$G$3024,4)</f>
        <v>333.69000000000005</v>
      </c>
      <c r="N796" s="98">
        <f>VLOOKUP($A796+ROUND((COLUMN()-2)/24,5),АТС!$A$41:$F$736,5)+VLOOKUP($A796+ROUND((COLUMN()-2)/24,5),'Расчет сбытовых надбавок'!$B$2281:'Расчет сбытовых надбавок'!$G$3024,4)</f>
        <v>194.79</v>
      </c>
      <c r="O796" s="98">
        <f>VLOOKUP($A796+ROUND((COLUMN()-2)/24,5),АТС!$A$41:$F$736,5)+VLOOKUP($A796+ROUND((COLUMN()-2)/24,5),'Расчет сбытовых надбавок'!$B$2281:'Расчет сбытовых надбавок'!$G$3024,4)</f>
        <v>197.95999999999998</v>
      </c>
      <c r="P796" s="98">
        <f>VLOOKUP($A796+ROUND((COLUMN()-2)/24,5),АТС!$A$41:$F$736,5)+VLOOKUP($A796+ROUND((COLUMN()-2)/24,5),'Расчет сбытовых надбавок'!$B$2281:'Расчет сбытовых надбавок'!$G$3024,4)</f>
        <v>536.79000000000008</v>
      </c>
      <c r="Q796" s="98">
        <f>VLOOKUP($A796+ROUND((COLUMN()-2)/24,5),АТС!$A$41:$F$736,5)+VLOOKUP($A796+ROUND((COLUMN()-2)/24,5),'Расчет сбытовых надбавок'!$B$2281:'Расчет сбытовых надбавок'!$G$3024,4)</f>
        <v>527.82000000000005</v>
      </c>
      <c r="R796" s="98">
        <f>VLOOKUP($A796+ROUND((COLUMN()-2)/24,5),АТС!$A$41:$F$736,5)+VLOOKUP($A796+ROUND((COLUMN()-2)/24,5),'Расчет сбытовых надбавок'!$B$2281:'Расчет сбытовых надбавок'!$G$3024,4)</f>
        <v>198.47</v>
      </c>
      <c r="S796" s="98">
        <f>VLOOKUP($A796+ROUND((COLUMN()-2)/24,5),АТС!$A$41:$F$736,5)+VLOOKUP($A796+ROUND((COLUMN()-2)/24,5),'Расчет сбытовых надбавок'!$B$2281:'Расчет сбытовых надбавок'!$G$3024,4)</f>
        <v>415.67</v>
      </c>
      <c r="T796" s="98">
        <f>VLOOKUP($A796+ROUND((COLUMN()-2)/24,5),АТС!$A$41:$F$736,5)+VLOOKUP($A796+ROUND((COLUMN()-2)/24,5),'Расчет сбытовых надбавок'!$B$2281:'Расчет сбытовых надбавок'!$G$3024,4)</f>
        <v>389.97999999999996</v>
      </c>
      <c r="U796" s="98">
        <f>VLOOKUP($A796+ROUND((COLUMN()-2)/24,5),АТС!$A$41:$F$736,5)+VLOOKUP($A796+ROUND((COLUMN()-2)/24,5),'Расчет сбытовых надбавок'!$B$2281:'Расчет сбытовых надбавок'!$G$3024,4)</f>
        <v>401.92</v>
      </c>
      <c r="V796" s="98">
        <f>VLOOKUP($A796+ROUND((COLUMN()-2)/24,5),АТС!$A$41:$F$736,5)+VLOOKUP($A796+ROUND((COLUMN()-2)/24,5),'Расчет сбытовых надбавок'!$B$2281:'Расчет сбытовых надбавок'!$G$3024,4)</f>
        <v>478.36</v>
      </c>
      <c r="W796" s="98">
        <f>VLOOKUP($A796+ROUND((COLUMN()-2)/24,5),АТС!$A$41:$F$736,5)+VLOOKUP($A796+ROUND((COLUMN()-2)/24,5),'Расчет сбытовых надбавок'!$B$2281:'Расчет сбытовых надбавок'!$G$3024,4)</f>
        <v>501.55</v>
      </c>
      <c r="X796" s="98">
        <f>VLOOKUP($A796+ROUND((COLUMN()-2)/24,5),АТС!$A$41:$F$736,5)+VLOOKUP($A796+ROUND((COLUMN()-2)/24,5),'Расчет сбытовых надбавок'!$B$2281:'Расчет сбытовых надбавок'!$G$3024,4)</f>
        <v>601.87</v>
      </c>
      <c r="Y796" s="98">
        <f>VLOOKUP($A796+ROUND((COLUMN()-2)/24,5),АТС!$A$41:$F$736,5)+VLOOKUP($A796+ROUND((COLUMN()-2)/24,5),'Расчет сбытовых надбавок'!$B$2281:'Расчет сбытовых надбавок'!$G$3024,4)</f>
        <v>426.41</v>
      </c>
    </row>
    <row r="797" spans="1:27" x14ac:dyDescent="0.2">
      <c r="A797" s="79">
        <f t="shared" ref="A797:A825" si="24">A796+1</f>
        <v>42616</v>
      </c>
      <c r="B797" s="98">
        <f>VLOOKUP($A797+ROUND((COLUMN()-2)/24,5),АТС!$A$41:$F$736,5)+VLOOKUP($A797+ROUND((COLUMN()-2)/24,5),'Расчет сбытовых надбавок'!$B$2281:'Расчет сбытовых надбавок'!$G$3024,4)</f>
        <v>85.81</v>
      </c>
      <c r="C797" s="98">
        <f>VLOOKUP($A797+ROUND((COLUMN()-2)/24,5),АТС!$A$41:$F$736,5)+VLOOKUP($A797+ROUND((COLUMN()-2)/24,5),'Расчет сбытовых надбавок'!$B$2281:'Расчет сбытовых надбавок'!$G$3024,4)</f>
        <v>196.81</v>
      </c>
      <c r="D797" s="98">
        <f>VLOOKUP($A797+ROUND((COLUMN()-2)/24,5),АТС!$A$41:$F$736,5)+VLOOKUP($A797+ROUND((COLUMN()-2)/24,5),'Расчет сбытовых надбавок'!$B$2281:'Расчет сбытовых надбавок'!$G$3024,4)</f>
        <v>126.44</v>
      </c>
      <c r="E797" s="98">
        <f>VLOOKUP($A797+ROUND((COLUMN()-2)/24,5),АТС!$A$41:$F$736,5)+VLOOKUP($A797+ROUND((COLUMN()-2)/24,5),'Расчет сбытовых надбавок'!$B$2281:'Расчет сбытовых надбавок'!$G$3024,4)</f>
        <v>102.2</v>
      </c>
      <c r="F797" s="98">
        <f>VLOOKUP($A797+ROUND((COLUMN()-2)/24,5),АТС!$A$41:$F$736,5)+VLOOKUP($A797+ROUND((COLUMN()-2)/24,5),'Расчет сбытовых надбавок'!$B$2281:'Расчет сбытовых надбавок'!$G$3024,4)</f>
        <v>27.53</v>
      </c>
      <c r="G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J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K797" s="98">
        <f>VLOOKUP($A797+ROUND((COLUMN()-2)/24,5),АТС!$A$41:$F$736,5)+VLOOKUP($A797+ROUND((COLUMN()-2)/24,5),'Расчет сбытовых надбавок'!$B$2281:'Расчет сбытовых надбавок'!$G$3024,4)</f>
        <v>2.79</v>
      </c>
      <c r="L797" s="98">
        <f>VLOOKUP($A797+ROUND((COLUMN()-2)/24,5),АТС!$A$41:$F$736,5)+VLOOKUP($A797+ROUND((COLUMN()-2)/24,5),'Расчет сбытовых надбавок'!$B$2281:'Расчет сбытовых надбавок'!$G$3024,4)</f>
        <v>102.99</v>
      </c>
      <c r="M797" s="98">
        <f>VLOOKUP($A797+ROUND((COLUMN()-2)/24,5),АТС!$A$41:$F$736,5)+VLOOKUP($A797+ROUND((COLUMN()-2)/24,5),'Расчет сбытовых надбавок'!$B$2281:'Расчет сбытовых надбавок'!$G$3024,4)</f>
        <v>121.96</v>
      </c>
      <c r="N797" s="98">
        <f>VLOOKUP($A797+ROUND((COLUMN()-2)/24,5),АТС!$A$41:$F$736,5)+VLOOKUP($A797+ROUND((COLUMN()-2)/24,5),'Расчет сбытовых надбавок'!$B$2281:'Расчет сбытовых надбавок'!$G$3024,4)</f>
        <v>194.9</v>
      </c>
      <c r="O797" s="98">
        <f>VLOOKUP($A797+ROUND((COLUMN()-2)/24,5),АТС!$A$41:$F$736,5)+VLOOKUP($A797+ROUND((COLUMN()-2)/24,5),'Расчет сбытовых надбавок'!$B$2281:'Расчет сбытовых надбавок'!$G$3024,4)</f>
        <v>166.79999999999998</v>
      </c>
      <c r="P797" s="98">
        <f>VLOOKUP($A797+ROUND((COLUMN()-2)/24,5),АТС!$A$41:$F$736,5)+VLOOKUP($A797+ROUND((COLUMN()-2)/24,5),'Расчет сбытовых надбавок'!$B$2281:'Расчет сбытовых надбавок'!$G$3024,4)</f>
        <v>141.18</v>
      </c>
      <c r="Q797" s="98">
        <f>VLOOKUP($A797+ROUND((COLUMN()-2)/24,5),АТС!$A$41:$F$736,5)+VLOOKUP($A797+ROUND((COLUMN()-2)/24,5),'Расчет сбытовых надбавок'!$B$2281:'Расчет сбытовых надбавок'!$G$3024,4)</f>
        <v>134.34</v>
      </c>
      <c r="R797" s="98">
        <f>VLOOKUP($A797+ROUND((COLUMN()-2)/24,5),АТС!$A$41:$F$736,5)+VLOOKUP($A797+ROUND((COLUMN()-2)/24,5),'Расчет сбытовых надбавок'!$B$2281:'Расчет сбытовых надбавок'!$G$3024,4)</f>
        <v>237.39</v>
      </c>
      <c r="S797" s="98">
        <f>VLOOKUP($A797+ROUND((COLUMN()-2)/24,5),АТС!$A$41:$F$736,5)+VLOOKUP($A797+ROUND((COLUMN()-2)/24,5),'Расчет сбытовых надбавок'!$B$2281:'Расчет сбытовых надбавок'!$G$3024,4)</f>
        <v>248.73999999999998</v>
      </c>
      <c r="T797" s="98">
        <f>VLOOKUP($A797+ROUND((COLUMN()-2)/24,5),АТС!$A$41:$F$736,5)+VLOOKUP($A797+ROUND((COLUMN()-2)/24,5),'Расчет сбытовых надбавок'!$B$2281:'Расчет сбытовых надбавок'!$G$3024,4)</f>
        <v>76.58</v>
      </c>
      <c r="U797" s="98">
        <f>VLOOKUP($A797+ROUND((COLUMN()-2)/24,5),АТС!$A$41:$F$736,5)+VLOOKUP($A797+ROUND((COLUMN()-2)/24,5),'Расчет сбытовых надбавок'!$B$2281:'Расчет сбытовых надбавок'!$G$3024,4)</f>
        <v>47.92</v>
      </c>
      <c r="V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W797" s="98">
        <f>VLOOKUP($A797+ROUND((COLUMN()-2)/24,5),АТС!$A$41:$F$736,5)+VLOOKUP($A797+ROUND((COLUMN()-2)/24,5),'Расчет сбытовых надбавок'!$B$2281:'Расчет сбытовых надбавок'!$G$3024,4)</f>
        <v>177.5</v>
      </c>
      <c r="X797" s="98">
        <f>VLOOKUP($A797+ROUND((COLUMN()-2)/24,5),АТС!$A$41:$F$736,5)+VLOOKUP($A797+ROUND((COLUMN()-2)/24,5),'Расчет сбытовых надбавок'!$B$2281:'Расчет сбытовых надбавок'!$G$3024,4)</f>
        <v>280.16000000000003</v>
      </c>
      <c r="Y797" s="98">
        <f>VLOOKUP($A797+ROUND((COLUMN()-2)/24,5),АТС!$A$41:$F$736,5)+VLOOKUP($A797+ROUND((COLUMN()-2)/24,5),'Расчет сбытовых надбавок'!$B$2281:'Расчет сбытовых надбавок'!$G$3024,4)</f>
        <v>250.22</v>
      </c>
    </row>
    <row r="798" spans="1:27" x14ac:dyDescent="0.2">
      <c r="A798" s="79">
        <f t="shared" si="24"/>
        <v>42617</v>
      </c>
      <c r="B798" s="98">
        <f>VLOOKUP($A798+ROUND((COLUMN()-2)/24,5),АТС!$A$41:$F$736,5)+VLOOKUP($A798+ROUND((COLUMN()-2)/24,5),'Расчет сбытовых надбавок'!$B$2281:'Расчет сбытовых надбавок'!$G$3024,4)</f>
        <v>161.26999999999998</v>
      </c>
      <c r="C798" s="98">
        <f>VLOOKUP($A798+ROUND((COLUMN()-2)/24,5),АТС!$A$41:$F$736,5)+VLOOKUP($A798+ROUND((COLUMN()-2)/24,5),'Расчет сбытовых надбавок'!$B$2281:'Расчет сбытовых надбавок'!$G$3024,4)</f>
        <v>187.73000000000002</v>
      </c>
      <c r="D798" s="98">
        <f>VLOOKUP($A798+ROUND((COLUMN()-2)/24,5),АТС!$A$41:$F$736,5)+VLOOKUP($A798+ROUND((COLUMN()-2)/24,5),'Расчет сбытовых надбавок'!$B$2281:'Расчет сбытовых надбавок'!$G$3024,4)</f>
        <v>133.08000000000001</v>
      </c>
      <c r="E798" s="98">
        <f>VLOOKUP($A798+ROUND((COLUMN()-2)/24,5),АТС!$A$41:$F$736,5)+VLOOKUP($A798+ROUND((COLUMN()-2)/24,5),'Расчет сбытовых надбавок'!$B$2281:'Расчет сбытовых надбавок'!$G$3024,4)</f>
        <v>91.22</v>
      </c>
      <c r="F798" s="98">
        <f>VLOOKUP($A798+ROUND((COLUMN()-2)/24,5),АТС!$A$41:$F$736,5)+VLOOKUP($A798+ROUND((COLUMN()-2)/24,5),'Расчет сбытовых надбавок'!$B$2281:'Расчет сбытовых надбавок'!$G$3024,4)</f>
        <v>185.19</v>
      </c>
      <c r="G798" s="98">
        <f>VLOOKUP($A798+ROUND((COLUMN()-2)/24,5),АТС!$A$41:$F$736,5)+VLOOKUP($A798+ROUND((COLUMN()-2)/24,5),'Расчет сбытовых надбавок'!$B$2281:'Расчет сбытовых надбавок'!$G$3024,4)</f>
        <v>131.07</v>
      </c>
      <c r="H798" s="98">
        <f>VLOOKUP($A798+ROUND((COLUMN()-2)/24,5),АТС!$A$41:$F$736,5)+VLOOKUP($A798+ROUND((COLUMN()-2)/24,5),'Расчет сбытовых надбавок'!$B$2281:'Расчет сбытовых надбавок'!$G$3024,4)</f>
        <v>0.01</v>
      </c>
      <c r="I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8">
        <f>VLOOKUP($A798+ROUND((COLUMN()-2)/24,5),АТС!$A$41:$F$736,5)+VLOOKUP($A798+ROUND((COLUMN()-2)/24,5),'Расчет сбытовых надбавок'!$B$2281:'Расчет сбытовых надбавок'!$G$3024,4)</f>
        <v>11.629999999999999</v>
      </c>
      <c r="K798" s="98">
        <f>VLOOKUP($A798+ROUND((COLUMN()-2)/24,5),АТС!$A$41:$F$736,5)+VLOOKUP($A798+ROUND((COLUMN()-2)/24,5),'Расчет сбытовых надбавок'!$B$2281:'Расчет сбытовых надбавок'!$G$3024,4)</f>
        <v>229.23</v>
      </c>
      <c r="L798" s="98">
        <f>VLOOKUP($A798+ROUND((COLUMN()-2)/24,5),АТС!$A$41:$F$736,5)+VLOOKUP($A798+ROUND((COLUMN()-2)/24,5),'Расчет сбытовых надбавок'!$B$2281:'Расчет сбытовых надбавок'!$G$3024,4)</f>
        <v>349.78</v>
      </c>
      <c r="M798" s="98">
        <f>VLOOKUP($A798+ROUND((COLUMN()-2)/24,5),АТС!$A$41:$F$736,5)+VLOOKUP($A798+ROUND((COLUMN()-2)/24,5),'Расчет сбытовых надбавок'!$B$2281:'Расчет сбытовых надбавок'!$G$3024,4)</f>
        <v>385.34</v>
      </c>
      <c r="N798" s="98">
        <f>VLOOKUP($A798+ROUND((COLUMN()-2)/24,5),АТС!$A$41:$F$736,5)+VLOOKUP($A798+ROUND((COLUMN()-2)/24,5),'Расчет сбытовых надбавок'!$B$2281:'Расчет сбытовых надбавок'!$G$3024,4)</f>
        <v>439.26</v>
      </c>
      <c r="O798" s="98">
        <f>VLOOKUP($A798+ROUND((COLUMN()-2)/24,5),АТС!$A$41:$F$736,5)+VLOOKUP($A798+ROUND((COLUMN()-2)/24,5),'Расчет сбытовых надбавок'!$B$2281:'Расчет сбытовых надбавок'!$G$3024,4)</f>
        <v>421.49</v>
      </c>
      <c r="P798" s="98">
        <f>VLOOKUP($A798+ROUND((COLUMN()-2)/24,5),АТС!$A$41:$F$736,5)+VLOOKUP($A798+ROUND((COLUMN()-2)/24,5),'Расчет сбытовых надбавок'!$B$2281:'Расчет сбытовых надбавок'!$G$3024,4)</f>
        <v>374.96</v>
      </c>
      <c r="Q798" s="98">
        <f>VLOOKUP($A798+ROUND((COLUMN()-2)/24,5),АТС!$A$41:$F$736,5)+VLOOKUP($A798+ROUND((COLUMN()-2)/24,5),'Расчет сбытовых надбавок'!$B$2281:'Расчет сбытовых надбавок'!$G$3024,4)</f>
        <v>401.36</v>
      </c>
      <c r="R798" s="98">
        <f>VLOOKUP($A798+ROUND((COLUMN()-2)/24,5),АТС!$A$41:$F$736,5)+VLOOKUP($A798+ROUND((COLUMN()-2)/24,5),'Расчет сбытовых надбавок'!$B$2281:'Расчет сбытовых надбавок'!$G$3024,4)</f>
        <v>388.3</v>
      </c>
      <c r="S798" s="98">
        <f>VLOOKUP($A798+ROUND((COLUMN()-2)/24,5),АТС!$A$41:$F$736,5)+VLOOKUP($A798+ROUND((COLUMN()-2)/24,5),'Расчет сбытовых надбавок'!$B$2281:'Расчет сбытовых надбавок'!$G$3024,4)</f>
        <v>389.28</v>
      </c>
      <c r="T798" s="98">
        <f>VLOOKUP($A798+ROUND((COLUMN()-2)/24,5),АТС!$A$41:$F$736,5)+VLOOKUP($A798+ROUND((COLUMN()-2)/24,5),'Расчет сбытовых надбавок'!$B$2281:'Расчет сбытовых надбавок'!$G$3024,4)</f>
        <v>110.02000000000001</v>
      </c>
      <c r="U798" s="98">
        <f>VLOOKUP($A798+ROUND((COLUMN()-2)/24,5),АТС!$A$41:$F$736,5)+VLOOKUP($A798+ROUND((COLUMN()-2)/24,5),'Расчет сбытовых надбавок'!$B$2281:'Расчет сбытовых надбавок'!$G$3024,4)</f>
        <v>90.210000000000008</v>
      </c>
      <c r="V798" s="98">
        <f>VLOOKUP($A798+ROUND((COLUMN()-2)/24,5),АТС!$A$41:$F$736,5)+VLOOKUP($A798+ROUND((COLUMN()-2)/24,5),'Расчет сбытовых надбавок'!$B$2281:'Расчет сбытовых надбавок'!$G$3024,4)</f>
        <v>111.53999999999999</v>
      </c>
      <c r="W798" s="98">
        <f>VLOOKUP($A798+ROUND((COLUMN()-2)/24,5),АТС!$A$41:$F$736,5)+VLOOKUP($A798+ROUND((COLUMN()-2)/24,5),'Расчет сбытовых надбавок'!$B$2281:'Расчет сбытовых надбавок'!$G$3024,4)</f>
        <v>189.3</v>
      </c>
      <c r="X798" s="98">
        <f>VLOOKUP($A798+ROUND((COLUMN()-2)/24,5),АТС!$A$41:$F$736,5)+VLOOKUP($A798+ROUND((COLUMN()-2)/24,5),'Расчет сбытовых надбавок'!$B$2281:'Расчет сбытовых надбавок'!$G$3024,4)</f>
        <v>353.21000000000004</v>
      </c>
      <c r="Y798" s="98">
        <f>VLOOKUP($A798+ROUND((COLUMN()-2)/24,5),АТС!$A$41:$F$736,5)+VLOOKUP($A798+ROUND((COLUMN()-2)/24,5),'Расчет сбытовых надбавок'!$B$2281:'Расчет сбытовых надбавок'!$G$3024,4)</f>
        <v>355.42</v>
      </c>
    </row>
    <row r="799" spans="1:27" x14ac:dyDescent="0.2">
      <c r="A799" s="79">
        <f t="shared" si="24"/>
        <v>42618</v>
      </c>
      <c r="B799" s="98">
        <f>VLOOKUP($A799+ROUND((COLUMN()-2)/24,5),АТС!$A$41:$F$736,5)+VLOOKUP($A799+ROUND((COLUMN()-2)/24,5),'Расчет сбытовых надбавок'!$B$2281:'Расчет сбытовых надбавок'!$G$3024,4)</f>
        <v>191.97</v>
      </c>
      <c r="C799" s="98">
        <f>VLOOKUP($A799+ROUND((COLUMN()-2)/24,5),АТС!$A$41:$F$736,5)+VLOOKUP($A799+ROUND((COLUMN()-2)/24,5),'Расчет сбытовых надбавок'!$B$2281:'Расчет сбытовых надбавок'!$G$3024,4)</f>
        <v>43</v>
      </c>
      <c r="D799" s="98">
        <f>VLOOKUP($A799+ROUND((COLUMN()-2)/24,5),АТС!$A$41:$F$736,5)+VLOOKUP($A799+ROUND((COLUMN()-2)/24,5),'Расчет сбытовых надбавок'!$B$2281:'Расчет сбытовых надбавок'!$G$3024,4)</f>
        <v>75.12</v>
      </c>
      <c r="E799" s="98">
        <f>VLOOKUP($A799+ROUND((COLUMN()-2)/24,5),АТС!$A$41:$F$736,5)+VLOOKUP($A799+ROUND((COLUMN()-2)/24,5),'Расчет сбытовых надбавок'!$B$2281:'Расчет сбытовых надбавок'!$G$3024,4)</f>
        <v>42.800000000000004</v>
      </c>
      <c r="F799" s="98">
        <f>VLOOKUP($A799+ROUND((COLUMN()-2)/24,5),АТС!$A$41:$F$736,5)+VLOOKUP($A799+ROUND((COLUMN()-2)/24,5),'Расчет сбытовых надбавок'!$B$2281:'Расчет сбытовых надбавок'!$G$3024,4)</f>
        <v>69.34</v>
      </c>
      <c r="G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H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8">
        <f>VLOOKUP($A799+ROUND((COLUMN()-2)/24,5),АТС!$A$41:$F$736,5)+VLOOKUP($A799+ROUND((COLUMN()-2)/24,5),'Расчет сбытовых надбавок'!$B$2281:'Расчет сбытовых надбавок'!$G$3024,4)</f>
        <v>45.13</v>
      </c>
      <c r="J799" s="98">
        <f>VLOOKUP($A799+ROUND((COLUMN()-2)/24,5),АТС!$A$41:$F$736,5)+VLOOKUP($A799+ROUND((COLUMN()-2)/24,5),'Расчет сбытовых надбавок'!$B$2281:'Расчет сбытовых надбавок'!$G$3024,4)</f>
        <v>29.71</v>
      </c>
      <c r="K799" s="98">
        <f>VLOOKUP($A799+ROUND((COLUMN()-2)/24,5),АТС!$A$41:$F$736,5)+VLOOKUP($A799+ROUND((COLUMN()-2)/24,5),'Расчет сбытовых надбавок'!$B$2281:'Расчет сбытовых надбавок'!$G$3024,4)</f>
        <v>34.93</v>
      </c>
      <c r="L799" s="98">
        <f>VLOOKUP($A799+ROUND((COLUMN()-2)/24,5),АТС!$A$41:$F$736,5)+VLOOKUP($A799+ROUND((COLUMN()-2)/24,5),'Расчет сбытовых надбавок'!$B$2281:'Расчет сбытовых надбавок'!$G$3024,4)</f>
        <v>4.6900000000000004</v>
      </c>
      <c r="M799" s="98">
        <f>VLOOKUP($A799+ROUND((COLUMN()-2)/24,5),АТС!$A$41:$F$736,5)+VLOOKUP($A799+ROUND((COLUMN()-2)/24,5),'Расчет сбытовых надбавок'!$B$2281:'Расчет сбытовых надбавок'!$G$3024,4)</f>
        <v>5.1000000000000005</v>
      </c>
      <c r="N799" s="98">
        <f>VLOOKUP($A799+ROUND((COLUMN()-2)/24,5),АТС!$A$41:$F$736,5)+VLOOKUP($A799+ROUND((COLUMN()-2)/24,5),'Расчет сбытовых надбавок'!$B$2281:'Расчет сбытовых надбавок'!$G$3024,4)</f>
        <v>28.45</v>
      </c>
      <c r="O799" s="98">
        <f>VLOOKUP($A799+ROUND((COLUMN()-2)/24,5),АТС!$A$41:$F$736,5)+VLOOKUP($A799+ROUND((COLUMN()-2)/24,5),'Расчет сбытовых надбавок'!$B$2281:'Расчет сбытовых надбавок'!$G$3024,4)</f>
        <v>14.82</v>
      </c>
      <c r="P799" s="98">
        <f>VLOOKUP($A799+ROUND((COLUMN()-2)/24,5),АТС!$A$41:$F$736,5)+VLOOKUP($A799+ROUND((COLUMN()-2)/24,5),'Расчет сбытовых надбавок'!$B$2281:'Расчет сбытовых надбавок'!$G$3024,4)</f>
        <v>85.99</v>
      </c>
      <c r="Q799" s="98">
        <f>VLOOKUP($A799+ROUND((COLUMN()-2)/24,5),АТС!$A$41:$F$736,5)+VLOOKUP($A799+ROUND((COLUMN()-2)/24,5),'Расчет сбытовых надбавок'!$B$2281:'Расчет сбытовых надбавок'!$G$3024,4)</f>
        <v>52.81</v>
      </c>
      <c r="R799" s="98">
        <f>VLOOKUP($A799+ROUND((COLUMN()-2)/24,5),АТС!$A$41:$F$736,5)+VLOOKUP($A799+ROUND((COLUMN()-2)/24,5),'Расчет сбытовых надбавок'!$B$2281:'Расчет сбытовых надбавок'!$G$3024,4)</f>
        <v>47.190000000000005</v>
      </c>
      <c r="S799" s="98">
        <f>VLOOKUP($A799+ROUND((COLUMN()-2)/24,5),АТС!$A$41:$F$736,5)+VLOOKUP($A799+ROUND((COLUMN()-2)/24,5),'Расчет сбытовых надбавок'!$B$2281:'Расчет сбытовых надбавок'!$G$3024,4)</f>
        <v>79.099999999999994</v>
      </c>
      <c r="T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U799" s="98">
        <f>VLOOKUP($A799+ROUND((COLUMN()-2)/24,5),АТС!$A$41:$F$736,5)+VLOOKUP($A799+ROUND((COLUMN()-2)/24,5),'Расчет сбытовых надбавок'!$B$2281:'Расчет сбытовых надбавок'!$G$3024,4)</f>
        <v>972.45</v>
      </c>
      <c r="V799" s="98">
        <f>VLOOKUP($A799+ROUND((COLUMN()-2)/24,5),АТС!$A$41:$F$736,5)+VLOOKUP($A799+ROUND((COLUMN()-2)/24,5),'Расчет сбытовых надбавок'!$B$2281:'Расчет сбытовых надбавок'!$G$3024,4)</f>
        <v>11.580000000000002</v>
      </c>
      <c r="W799" s="98">
        <f>VLOOKUP($A799+ROUND((COLUMN()-2)/24,5),АТС!$A$41:$F$736,5)+VLOOKUP($A799+ROUND((COLUMN()-2)/24,5),'Расчет сбытовых надбавок'!$B$2281:'Расчет сбытовых надбавок'!$G$3024,4)</f>
        <v>127.31</v>
      </c>
      <c r="X799" s="98">
        <f>VLOOKUP($A799+ROUND((COLUMN()-2)/24,5),АТС!$A$41:$F$736,5)+VLOOKUP($A799+ROUND((COLUMN()-2)/24,5),'Расчет сбытовых надбавок'!$B$2281:'Расчет сбытовых надбавок'!$G$3024,4)</f>
        <v>448.26</v>
      </c>
      <c r="Y799" s="98">
        <f>VLOOKUP($A799+ROUND((COLUMN()-2)/24,5),АТС!$A$41:$F$736,5)+VLOOKUP($A799+ROUND((COLUMN()-2)/24,5),'Расчет сбытовых надбавок'!$B$2281:'Расчет сбытовых надбавок'!$G$3024,4)</f>
        <v>388.29</v>
      </c>
    </row>
    <row r="800" spans="1:27" x14ac:dyDescent="0.2">
      <c r="A800" s="79">
        <f t="shared" si="24"/>
        <v>42619</v>
      </c>
      <c r="B800" s="98">
        <f>VLOOKUP($A800+ROUND((COLUMN()-2)/24,5),АТС!$A$41:$F$736,5)+VLOOKUP($A800+ROUND((COLUMN()-2)/24,5),'Расчет сбытовых надбавок'!$B$2281:'Расчет сбытовых надбавок'!$G$3024,4)</f>
        <v>187.37</v>
      </c>
      <c r="C800" s="98">
        <f>VLOOKUP($A800+ROUND((COLUMN()-2)/24,5),АТС!$A$41:$F$736,5)+VLOOKUP($A800+ROUND((COLUMN()-2)/24,5),'Расчет сбытовых надбавок'!$B$2281:'Расчет сбытовых надбавок'!$G$3024,4)</f>
        <v>70.47</v>
      </c>
      <c r="D800" s="98">
        <f>VLOOKUP($A800+ROUND((COLUMN()-2)/24,5),АТС!$A$41:$F$736,5)+VLOOKUP($A800+ROUND((COLUMN()-2)/24,5),'Расчет сбытовых надбавок'!$B$2281:'Расчет сбытовых надбавок'!$G$3024,4)</f>
        <v>47.89</v>
      </c>
      <c r="E800" s="98">
        <f>VLOOKUP($A800+ROUND((COLUMN()-2)/24,5),АТС!$A$41:$F$736,5)+VLOOKUP($A800+ROUND((COLUMN()-2)/24,5),'Расчет сбытовых надбавок'!$B$2281:'Расчет сбытовых надбавок'!$G$3024,4)</f>
        <v>34.18</v>
      </c>
      <c r="F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G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8">
        <f>VLOOKUP($A800+ROUND((COLUMN()-2)/24,5),АТС!$A$41:$F$736,5)+VLOOKUP($A800+ROUND((COLUMN()-2)/24,5),'Расчет сбытовых надбавок'!$B$2281:'Расчет сбытовых надбавок'!$G$3024,4)</f>
        <v>74.09</v>
      </c>
      <c r="J800" s="98">
        <f>VLOOKUP($A800+ROUND((COLUMN()-2)/24,5),АТС!$A$41:$F$736,5)+VLOOKUP($A800+ROUND((COLUMN()-2)/24,5),'Расчет сбытовых надбавок'!$B$2281:'Расчет сбытовых надбавок'!$G$3024,4)</f>
        <v>40.43</v>
      </c>
      <c r="K800" s="98">
        <f>VLOOKUP($A800+ROUND((COLUMN()-2)/24,5),АТС!$A$41:$F$736,5)+VLOOKUP($A800+ROUND((COLUMN()-2)/24,5),'Расчет сбытовых надбавок'!$B$2281:'Расчет сбытовых надбавок'!$G$3024,4)</f>
        <v>48.599999999999994</v>
      </c>
      <c r="L800" s="98">
        <f>VLOOKUP($A800+ROUND((COLUMN()-2)/24,5),АТС!$A$41:$F$736,5)+VLOOKUP($A800+ROUND((COLUMN()-2)/24,5),'Расчет сбытовых надбавок'!$B$2281:'Расчет сбытовых надбавок'!$G$3024,4)</f>
        <v>143.38</v>
      </c>
      <c r="M800" s="98">
        <f>VLOOKUP($A800+ROUND((COLUMN()-2)/24,5),АТС!$A$41:$F$736,5)+VLOOKUP($A800+ROUND((COLUMN()-2)/24,5),'Расчет сбытовых надбавок'!$B$2281:'Расчет сбытовых надбавок'!$G$3024,4)</f>
        <v>152.12</v>
      </c>
      <c r="N800" s="98">
        <f>VLOOKUP($A800+ROUND((COLUMN()-2)/24,5),АТС!$A$41:$F$736,5)+VLOOKUP($A800+ROUND((COLUMN()-2)/24,5),'Расчет сбытовых надбавок'!$B$2281:'Расчет сбытовых надбавок'!$G$3024,4)</f>
        <v>148.83000000000001</v>
      </c>
      <c r="O800" s="98">
        <f>VLOOKUP($A800+ROUND((COLUMN()-2)/24,5),АТС!$A$41:$F$736,5)+VLOOKUP($A800+ROUND((COLUMN()-2)/24,5),'Расчет сбытовых надбавок'!$B$2281:'Расчет сбытовых надбавок'!$G$3024,4)</f>
        <v>111.72999999999999</v>
      </c>
      <c r="P800" s="98">
        <f>VLOOKUP($A800+ROUND((COLUMN()-2)/24,5),АТС!$A$41:$F$736,5)+VLOOKUP($A800+ROUND((COLUMN()-2)/24,5),'Расчет сбытовых надбавок'!$B$2281:'Расчет сбытовых надбавок'!$G$3024,4)</f>
        <v>155.81</v>
      </c>
      <c r="Q800" s="98">
        <f>VLOOKUP($A800+ROUND((COLUMN()-2)/24,5),АТС!$A$41:$F$736,5)+VLOOKUP($A800+ROUND((COLUMN()-2)/24,5),'Расчет сбытовых надбавок'!$B$2281:'Расчет сбытовых надбавок'!$G$3024,4)</f>
        <v>103.44</v>
      </c>
      <c r="R800" s="98">
        <f>VLOOKUP($A800+ROUND((COLUMN()-2)/24,5),АТС!$A$41:$F$736,5)+VLOOKUP($A800+ROUND((COLUMN()-2)/24,5),'Расчет сбытовых надбавок'!$B$2281:'Расчет сбытовых надбавок'!$G$3024,4)</f>
        <v>258.14999999999998</v>
      </c>
      <c r="S800" s="98">
        <f>VLOOKUP($A800+ROUND((COLUMN()-2)/24,5),АТС!$A$41:$F$736,5)+VLOOKUP($A800+ROUND((COLUMN()-2)/24,5),'Расчет сбытовых надбавок'!$B$2281:'Расчет сбытовых надбавок'!$G$3024,4)</f>
        <v>262.3</v>
      </c>
      <c r="T800" s="98">
        <f>VLOOKUP($A800+ROUND((COLUMN()-2)/24,5),АТС!$A$41:$F$736,5)+VLOOKUP($A800+ROUND((COLUMN()-2)/24,5),'Расчет сбытовых надбавок'!$B$2281:'Расчет сбытовых надбавок'!$G$3024,4)</f>
        <v>89.11</v>
      </c>
      <c r="U800" s="98">
        <f>VLOOKUP($A800+ROUND((COLUMN()-2)/24,5),АТС!$A$41:$F$736,5)+VLOOKUP($A800+ROUND((COLUMN()-2)/24,5),'Расчет сбытовых надбавок'!$B$2281:'Расчет сбытовых надбавок'!$G$3024,4)</f>
        <v>33.99</v>
      </c>
      <c r="V800" s="98">
        <f>VLOOKUP($A800+ROUND((COLUMN()-2)/24,5),АТС!$A$41:$F$736,5)+VLOOKUP($A800+ROUND((COLUMN()-2)/24,5),'Расчет сбытовых надбавок'!$B$2281:'Расчет сбытовых надбавок'!$G$3024,4)</f>
        <v>42.400000000000006</v>
      </c>
      <c r="W800" s="98">
        <f>VLOOKUP($A800+ROUND((COLUMN()-2)/24,5),АТС!$A$41:$F$736,5)+VLOOKUP($A800+ROUND((COLUMN()-2)/24,5),'Расчет сбытовых надбавок'!$B$2281:'Расчет сбытовых надбавок'!$G$3024,4)</f>
        <v>265.75</v>
      </c>
      <c r="X800" s="98">
        <f>VLOOKUP($A800+ROUND((COLUMN()-2)/24,5),АТС!$A$41:$F$736,5)+VLOOKUP($A800+ROUND((COLUMN()-2)/24,5),'Расчет сбытовых надбавок'!$B$2281:'Расчет сбытовых надбавок'!$G$3024,4)</f>
        <v>474</v>
      </c>
      <c r="Y800" s="98">
        <f>VLOOKUP($A800+ROUND((COLUMN()-2)/24,5),АТС!$A$41:$F$736,5)+VLOOKUP($A800+ROUND((COLUMN()-2)/24,5),'Расчет сбытовых надбавок'!$B$2281:'Расчет сбытовых надбавок'!$G$3024,4)</f>
        <v>241.68</v>
      </c>
    </row>
    <row r="801" spans="1:25" x14ac:dyDescent="0.2">
      <c r="A801" s="79">
        <f t="shared" si="24"/>
        <v>42620</v>
      </c>
      <c r="B801" s="98">
        <f>VLOOKUP($A801+ROUND((COLUMN()-2)/24,5),АТС!$A$41:$F$736,5)+VLOOKUP($A801+ROUND((COLUMN()-2)/24,5),'Расчет сбытовых надбавок'!$B$2281:'Расчет сбытовых надбавок'!$G$3024,4)</f>
        <v>98.88</v>
      </c>
      <c r="C801" s="98">
        <f>VLOOKUP($A801+ROUND((COLUMN()-2)/24,5),АТС!$A$41:$F$736,5)+VLOOKUP($A801+ROUND((COLUMN()-2)/24,5),'Расчет сбытовых надбавок'!$B$2281:'Расчет сбытовых надбавок'!$G$3024,4)</f>
        <v>44</v>
      </c>
      <c r="D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E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F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G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8">
        <f>VLOOKUP($A801+ROUND((COLUMN()-2)/24,5),АТС!$A$41:$F$736,5)+VLOOKUP($A801+ROUND((COLUMN()-2)/24,5),'Расчет сбытовых надбавок'!$B$2281:'Расчет сбытовых надбавок'!$G$3024,4)</f>
        <v>42.86</v>
      </c>
      <c r="J801" s="98">
        <f>VLOOKUP($A801+ROUND((COLUMN()-2)/24,5),АТС!$A$41:$F$736,5)+VLOOKUP($A801+ROUND((COLUMN()-2)/24,5),'Расчет сбытовых надбавок'!$B$2281:'Расчет сбытовых надбавок'!$G$3024,4)</f>
        <v>44.54</v>
      </c>
      <c r="K801" s="98">
        <f>VLOOKUP($A801+ROUND((COLUMN()-2)/24,5),АТС!$A$41:$F$736,5)+VLOOKUP($A801+ROUND((COLUMN()-2)/24,5),'Расчет сбытовых надбавок'!$B$2281:'Расчет сбытовых надбавок'!$G$3024,4)</f>
        <v>21.87</v>
      </c>
      <c r="L801" s="98">
        <f>VLOOKUP($A801+ROUND((COLUMN()-2)/24,5),АТС!$A$41:$F$736,5)+VLOOKUP($A801+ROUND((COLUMN()-2)/24,5),'Расчет сбытовых надбавок'!$B$2281:'Расчет сбытовых надбавок'!$G$3024,4)</f>
        <v>141.03</v>
      </c>
      <c r="M801" s="98">
        <f>VLOOKUP($A801+ROUND((COLUMN()-2)/24,5),АТС!$A$41:$F$736,5)+VLOOKUP($A801+ROUND((COLUMN()-2)/24,5),'Расчет сбытовых надбавок'!$B$2281:'Расчет сбытовых надбавок'!$G$3024,4)</f>
        <v>153.45999999999998</v>
      </c>
      <c r="N801" s="98">
        <f>VLOOKUP($A801+ROUND((COLUMN()-2)/24,5),АТС!$A$41:$F$736,5)+VLOOKUP($A801+ROUND((COLUMN()-2)/24,5),'Расчет сбытовых надбавок'!$B$2281:'Расчет сбытовых надбавок'!$G$3024,4)</f>
        <v>68.150000000000006</v>
      </c>
      <c r="O801" s="98">
        <f>VLOOKUP($A801+ROUND((COLUMN()-2)/24,5),АТС!$A$41:$F$736,5)+VLOOKUP($A801+ROUND((COLUMN()-2)/24,5),'Расчет сбытовых надбавок'!$B$2281:'Расчет сбытовых надбавок'!$G$3024,4)</f>
        <v>26.14</v>
      </c>
      <c r="P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Q801" s="98">
        <f>VLOOKUP($A801+ROUND((COLUMN()-2)/24,5),АТС!$A$41:$F$736,5)+VLOOKUP($A801+ROUND((COLUMN()-2)/24,5),'Расчет сбытовых надбавок'!$B$2281:'Расчет сбытовых надбавок'!$G$3024,4)</f>
        <v>0.02</v>
      </c>
      <c r="R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S801" s="98">
        <f>VLOOKUP($A801+ROUND((COLUMN()-2)/24,5),АТС!$A$41:$F$736,5)+VLOOKUP($A801+ROUND((COLUMN()-2)/24,5),'Расчет сбытовых надбавок'!$B$2281:'Расчет сбытовых надбавок'!$G$3024,4)</f>
        <v>104.28</v>
      </c>
      <c r="T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U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V801" s="98">
        <f>VLOOKUP($A801+ROUND((COLUMN()-2)/24,5),АТС!$A$41:$F$736,5)+VLOOKUP($A801+ROUND((COLUMN()-2)/24,5),'Расчет сбытовых надбавок'!$B$2281:'Расчет сбытовых надбавок'!$G$3024,4)</f>
        <v>0.19</v>
      </c>
      <c r="W801" s="98">
        <f>VLOOKUP($A801+ROUND((COLUMN()-2)/24,5),АТС!$A$41:$F$736,5)+VLOOKUP($A801+ROUND((COLUMN()-2)/24,5),'Расчет сбытовых надбавок'!$B$2281:'Расчет сбытовых надбавок'!$G$3024,4)</f>
        <v>131.53</v>
      </c>
      <c r="X801" s="98">
        <f>VLOOKUP($A801+ROUND((COLUMN()-2)/24,5),АТС!$A$41:$F$736,5)+VLOOKUP($A801+ROUND((COLUMN()-2)/24,5),'Расчет сбытовых надбавок'!$B$2281:'Расчет сбытовых надбавок'!$G$3024,4)</f>
        <v>252.43</v>
      </c>
      <c r="Y801" s="98">
        <f>VLOOKUP($A801+ROUND((COLUMN()-2)/24,5),АТС!$A$41:$F$736,5)+VLOOKUP($A801+ROUND((COLUMN()-2)/24,5),'Расчет сбытовых надбавок'!$B$2281:'Расчет сбытовых надбавок'!$G$3024,4)</f>
        <v>196.61999999999998</v>
      </c>
    </row>
    <row r="802" spans="1:25" x14ac:dyDescent="0.2">
      <c r="A802" s="79">
        <f t="shared" si="24"/>
        <v>42621</v>
      </c>
      <c r="B802" s="98">
        <f>VLOOKUP($A802+ROUND((COLUMN()-2)/24,5),АТС!$A$41:$F$736,5)+VLOOKUP($A802+ROUND((COLUMN()-2)/24,5),'Расчет сбытовых надбавок'!$B$2281:'Расчет сбытовых надбавок'!$G$3024,4)</f>
        <v>130.24</v>
      </c>
      <c r="C802" s="98">
        <f>VLOOKUP($A802+ROUND((COLUMN()-2)/24,5),АТС!$A$41:$F$736,5)+VLOOKUP($A802+ROUND((COLUMN()-2)/24,5),'Расчет сбытовых надбавок'!$B$2281:'Расчет сбытовых надбавок'!$G$3024,4)</f>
        <v>65.55</v>
      </c>
      <c r="D802" s="98">
        <f>VLOOKUP($A802+ROUND((COLUMN()-2)/24,5),АТС!$A$41:$F$736,5)+VLOOKUP($A802+ROUND((COLUMN()-2)/24,5),'Расчет сбытовых надбавок'!$B$2281:'Расчет сбытовых надбавок'!$G$3024,4)</f>
        <v>48.1</v>
      </c>
      <c r="E802" s="98">
        <f>VLOOKUP($A802+ROUND((COLUMN()-2)/24,5),АТС!$A$41:$F$736,5)+VLOOKUP($A802+ROUND((COLUMN()-2)/24,5),'Расчет сбытовых надбавок'!$B$2281:'Расчет сбытовых надбавок'!$G$3024,4)</f>
        <v>30</v>
      </c>
      <c r="F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G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8">
        <f>VLOOKUP($A802+ROUND((COLUMN()-2)/24,5),АТС!$A$41:$F$736,5)+VLOOKUP($A802+ROUND((COLUMN()-2)/24,5),'Расчет сбытовых надбавок'!$B$2281:'Расчет сбытовых надбавок'!$G$3024,4)</f>
        <v>0.01</v>
      </c>
      <c r="J802" s="98">
        <f>VLOOKUP($A802+ROUND((COLUMN()-2)/24,5),АТС!$A$41:$F$736,5)+VLOOKUP($A802+ROUND((COLUMN()-2)/24,5),'Расчет сбытовых надбавок'!$B$2281:'Расчет сбытовых надбавок'!$G$3024,4)</f>
        <v>101.37</v>
      </c>
      <c r="K802" s="98">
        <f>VLOOKUP($A802+ROUND((COLUMN()-2)/24,5),АТС!$A$41:$F$736,5)+VLOOKUP($A802+ROUND((COLUMN()-2)/24,5),'Расчет сбытовых надбавок'!$B$2281:'Расчет сбытовых надбавок'!$G$3024,4)</f>
        <v>60.6</v>
      </c>
      <c r="L802" s="98">
        <f>VLOOKUP($A802+ROUND((COLUMN()-2)/24,5),АТС!$A$41:$F$736,5)+VLOOKUP($A802+ROUND((COLUMN()-2)/24,5),'Расчет сбытовых надбавок'!$B$2281:'Расчет сбытовых надбавок'!$G$3024,4)</f>
        <v>143.4</v>
      </c>
      <c r="M802" s="98">
        <f>VLOOKUP($A802+ROUND((COLUMN()-2)/24,5),АТС!$A$41:$F$736,5)+VLOOKUP($A802+ROUND((COLUMN()-2)/24,5),'Расчет сбытовых надбавок'!$B$2281:'Расчет сбытовых надбавок'!$G$3024,4)</f>
        <v>190.8</v>
      </c>
      <c r="N802" s="98">
        <f>VLOOKUP($A802+ROUND((COLUMN()-2)/24,5),АТС!$A$41:$F$736,5)+VLOOKUP($A802+ROUND((COLUMN()-2)/24,5),'Расчет сбытовых надбавок'!$B$2281:'Расчет сбытовых надбавок'!$G$3024,4)</f>
        <v>154.32</v>
      </c>
      <c r="O802" s="98">
        <f>VLOOKUP($A802+ROUND((COLUMN()-2)/24,5),АТС!$A$41:$F$736,5)+VLOOKUP($A802+ROUND((COLUMN()-2)/24,5),'Расчет сбытовых надбавок'!$B$2281:'Расчет сбытовых надбавок'!$G$3024,4)</f>
        <v>135.15</v>
      </c>
      <c r="P802" s="98">
        <f>VLOOKUP($A802+ROUND((COLUMN()-2)/24,5),АТС!$A$41:$F$736,5)+VLOOKUP($A802+ROUND((COLUMN()-2)/24,5),'Расчет сбытовых надбавок'!$B$2281:'Расчет сбытовых надбавок'!$G$3024,4)</f>
        <v>134.43</v>
      </c>
      <c r="Q802" s="98">
        <f>VLOOKUP($A802+ROUND((COLUMN()-2)/24,5),АТС!$A$41:$F$736,5)+VLOOKUP($A802+ROUND((COLUMN()-2)/24,5),'Расчет сбытовых надбавок'!$B$2281:'Расчет сбытовых надбавок'!$G$3024,4)</f>
        <v>98.85</v>
      </c>
      <c r="R802" s="98">
        <f>VLOOKUP($A802+ROUND((COLUMN()-2)/24,5),АТС!$A$41:$F$736,5)+VLOOKUP($A802+ROUND((COLUMN()-2)/24,5),'Расчет сбытовых надбавок'!$B$2281:'Расчет сбытовых надбавок'!$G$3024,4)</f>
        <v>167.86</v>
      </c>
      <c r="S802" s="98">
        <f>VLOOKUP($A802+ROUND((COLUMN()-2)/24,5),АТС!$A$41:$F$736,5)+VLOOKUP($A802+ROUND((COLUMN()-2)/24,5),'Расчет сбытовых надбавок'!$B$2281:'Расчет сбытовых надбавок'!$G$3024,4)</f>
        <v>136.58000000000001</v>
      </c>
      <c r="T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U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V802" s="98">
        <f>VLOOKUP($A802+ROUND((COLUMN()-2)/24,5),АТС!$A$41:$F$736,5)+VLOOKUP($A802+ROUND((COLUMN()-2)/24,5),'Расчет сбытовых надбавок'!$B$2281:'Расчет сбытовых надбавок'!$G$3024,4)</f>
        <v>1.42</v>
      </c>
      <c r="W802" s="98">
        <f>VLOOKUP($A802+ROUND((COLUMN()-2)/24,5),АТС!$A$41:$F$736,5)+VLOOKUP($A802+ROUND((COLUMN()-2)/24,5),'Расчет сбытовых надбавок'!$B$2281:'Расчет сбытовых надбавок'!$G$3024,4)</f>
        <v>154.12</v>
      </c>
      <c r="X802" s="98">
        <f>VLOOKUP($A802+ROUND((COLUMN()-2)/24,5),АТС!$A$41:$F$736,5)+VLOOKUP($A802+ROUND((COLUMN()-2)/24,5),'Расчет сбытовых надбавок'!$B$2281:'Расчет сбытовых надбавок'!$G$3024,4)</f>
        <v>406.27</v>
      </c>
      <c r="Y802" s="98">
        <f>VLOOKUP($A802+ROUND((COLUMN()-2)/24,5),АТС!$A$41:$F$736,5)+VLOOKUP($A802+ROUND((COLUMN()-2)/24,5),'Расчет сбытовых надбавок'!$B$2281:'Расчет сбытовых надбавок'!$G$3024,4)</f>
        <v>311.78000000000003</v>
      </c>
    </row>
    <row r="803" spans="1:25" x14ac:dyDescent="0.2">
      <c r="A803" s="79">
        <f t="shared" si="24"/>
        <v>42622</v>
      </c>
      <c r="B803" s="98">
        <f>VLOOKUP($A803+ROUND((COLUMN()-2)/24,5),АТС!$A$41:$F$736,5)+VLOOKUP($A803+ROUND((COLUMN()-2)/24,5),'Расчет сбытовых надбавок'!$B$2281:'Расчет сбытовых надбавок'!$G$3024,4)</f>
        <v>174.67000000000002</v>
      </c>
      <c r="C803" s="98">
        <f>VLOOKUP($A803+ROUND((COLUMN()-2)/24,5),АТС!$A$41:$F$736,5)+VLOOKUP($A803+ROUND((COLUMN()-2)/24,5),'Расчет сбытовых надбавок'!$B$2281:'Расчет сбытовых надбавок'!$G$3024,4)</f>
        <v>156.61000000000001</v>
      </c>
      <c r="D803" s="98">
        <f>VLOOKUP($A803+ROUND((COLUMN()-2)/24,5),АТС!$A$41:$F$736,5)+VLOOKUP($A803+ROUND((COLUMN()-2)/24,5),'Расчет сбытовых надбавок'!$B$2281:'Расчет сбытовых надбавок'!$G$3024,4)</f>
        <v>53.95</v>
      </c>
      <c r="E803" s="98">
        <f>VLOOKUP($A803+ROUND((COLUMN()-2)/24,5),АТС!$A$41:$F$736,5)+VLOOKUP($A803+ROUND((COLUMN()-2)/24,5),'Расчет сбытовых надбавок'!$B$2281:'Расчет сбытовых надбавок'!$G$3024,4)</f>
        <v>65.8</v>
      </c>
      <c r="F803" s="98">
        <f>VLOOKUP($A803+ROUND((COLUMN()-2)/24,5),АТС!$A$41:$F$736,5)+VLOOKUP($A803+ROUND((COLUMN()-2)/24,5),'Расчет сбытовых надбавок'!$B$2281:'Расчет сбытовых надбавок'!$G$3024,4)</f>
        <v>12.18</v>
      </c>
      <c r="G803" s="98">
        <f>VLOOKUP($A803+ROUND((COLUMN()-2)/24,5),АТС!$A$41:$F$736,5)+VLOOKUP($A803+ROUND((COLUMN()-2)/24,5),'Расчет сбытовых надбавок'!$B$2281:'Расчет сбытовых надбавок'!$G$3024,4)</f>
        <v>19.23</v>
      </c>
      <c r="H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8">
        <f>VLOOKUP($A803+ROUND((COLUMN()-2)/24,5),АТС!$A$41:$F$736,5)+VLOOKUP($A803+ROUND((COLUMN()-2)/24,5),'Расчет сбытовых надбавок'!$B$2281:'Расчет сбытовых надбавок'!$G$3024,4)</f>
        <v>43.339999999999996</v>
      </c>
      <c r="J803" s="98">
        <f>VLOOKUP($A803+ROUND((COLUMN()-2)/24,5),АТС!$A$41:$F$736,5)+VLOOKUP($A803+ROUND((COLUMN()-2)/24,5),'Расчет сбытовых надбавок'!$B$2281:'Расчет сбытовых надбавок'!$G$3024,4)</f>
        <v>53.61</v>
      </c>
      <c r="K803" s="98">
        <f>VLOOKUP($A803+ROUND((COLUMN()-2)/24,5),АТС!$A$41:$F$736,5)+VLOOKUP($A803+ROUND((COLUMN()-2)/24,5),'Расчет сбытовых надбавок'!$B$2281:'Расчет сбытовых надбавок'!$G$3024,4)</f>
        <v>90.009999999999991</v>
      </c>
      <c r="L803" s="98">
        <f>VLOOKUP($A803+ROUND((COLUMN()-2)/24,5),АТС!$A$41:$F$736,5)+VLOOKUP($A803+ROUND((COLUMN()-2)/24,5),'Расчет сбытовых надбавок'!$B$2281:'Расчет сбытовых надбавок'!$G$3024,4)</f>
        <v>135.76</v>
      </c>
      <c r="M803" s="98">
        <f>VLOOKUP($A803+ROUND((COLUMN()-2)/24,5),АТС!$A$41:$F$736,5)+VLOOKUP($A803+ROUND((COLUMN()-2)/24,5),'Расчет сбытовых надбавок'!$B$2281:'Расчет сбытовых надбавок'!$G$3024,4)</f>
        <v>156.41</v>
      </c>
      <c r="N803" s="98">
        <f>VLOOKUP($A803+ROUND((COLUMN()-2)/24,5),АТС!$A$41:$F$736,5)+VLOOKUP($A803+ROUND((COLUMN()-2)/24,5),'Расчет сбытовых надбавок'!$B$2281:'Расчет сбытовых надбавок'!$G$3024,4)</f>
        <v>87.41</v>
      </c>
      <c r="O803" s="98">
        <f>VLOOKUP($A803+ROUND((COLUMN()-2)/24,5),АТС!$A$41:$F$736,5)+VLOOKUP($A803+ROUND((COLUMN()-2)/24,5),'Расчет сбытовых надбавок'!$B$2281:'Расчет сбытовых надбавок'!$G$3024,4)</f>
        <v>36.69</v>
      </c>
      <c r="P803" s="98">
        <f>VLOOKUP($A803+ROUND((COLUMN()-2)/24,5),АТС!$A$41:$F$736,5)+VLOOKUP($A803+ROUND((COLUMN()-2)/24,5),'Расчет сбытовых надбавок'!$B$2281:'Расчет сбытовых надбавок'!$G$3024,4)</f>
        <v>58.03</v>
      </c>
      <c r="Q803" s="98">
        <f>VLOOKUP($A803+ROUND((COLUMN()-2)/24,5),АТС!$A$41:$F$736,5)+VLOOKUP($A803+ROUND((COLUMN()-2)/24,5),'Расчет сбытовых надбавок'!$B$2281:'Расчет сбытовых надбавок'!$G$3024,4)</f>
        <v>76.149999999999991</v>
      </c>
      <c r="R803" s="98">
        <f>VLOOKUP($A803+ROUND((COLUMN()-2)/24,5),АТС!$A$41:$F$736,5)+VLOOKUP($A803+ROUND((COLUMN()-2)/24,5),'Расчет сбытовых надбавок'!$B$2281:'Расчет сбытовых надбавок'!$G$3024,4)</f>
        <v>137.57</v>
      </c>
      <c r="S803" s="98">
        <f>VLOOKUP($A803+ROUND((COLUMN()-2)/24,5),АТС!$A$41:$F$736,5)+VLOOKUP($A803+ROUND((COLUMN()-2)/24,5),'Расчет сбытовых надбавок'!$B$2281:'Расчет сбытовых надбавок'!$G$3024,4)</f>
        <v>139.54</v>
      </c>
      <c r="T803" s="98">
        <f>VLOOKUP($A803+ROUND((COLUMN()-2)/24,5),АТС!$A$41:$F$736,5)+VLOOKUP($A803+ROUND((COLUMN()-2)/24,5),'Расчет сбытовых надбавок'!$B$2281:'Расчет сбытовых надбавок'!$G$3024,4)</f>
        <v>34.11</v>
      </c>
      <c r="U803" s="98">
        <f>VLOOKUP($A803+ROUND((COLUMN()-2)/24,5),АТС!$A$41:$F$736,5)+VLOOKUP($A803+ROUND((COLUMN()-2)/24,5),'Расчет сбытовых надбавок'!$B$2281:'Расчет сбытовых надбавок'!$G$3024,4)</f>
        <v>51.879999999999995</v>
      </c>
      <c r="V803" s="98">
        <f>VLOOKUP($A803+ROUND((COLUMN()-2)/24,5),АТС!$A$41:$F$736,5)+VLOOKUP($A803+ROUND((COLUMN()-2)/24,5),'Расчет сбытовых надбавок'!$B$2281:'Расчет сбытовых надбавок'!$G$3024,4)</f>
        <v>103.04</v>
      </c>
      <c r="W803" s="98">
        <f>VLOOKUP($A803+ROUND((COLUMN()-2)/24,5),АТС!$A$41:$F$736,5)+VLOOKUP($A803+ROUND((COLUMN()-2)/24,5),'Расчет сбытовых надбавок'!$B$2281:'Расчет сбытовых надбавок'!$G$3024,4)</f>
        <v>197.46</v>
      </c>
      <c r="X803" s="98">
        <f>VLOOKUP($A803+ROUND((COLUMN()-2)/24,5),АТС!$A$41:$F$736,5)+VLOOKUP($A803+ROUND((COLUMN()-2)/24,5),'Расчет сбытовых надбавок'!$B$2281:'Расчет сбытовых надбавок'!$G$3024,4)</f>
        <v>327.81</v>
      </c>
      <c r="Y803" s="98">
        <f>VLOOKUP($A803+ROUND((COLUMN()-2)/24,5),АТС!$A$41:$F$736,5)+VLOOKUP($A803+ROUND((COLUMN()-2)/24,5),'Расчет сбытовых надбавок'!$B$2281:'Расчет сбытовых надбавок'!$G$3024,4)</f>
        <v>202.8</v>
      </c>
    </row>
    <row r="804" spans="1:25" x14ac:dyDescent="0.2">
      <c r="A804" s="79">
        <f t="shared" si="24"/>
        <v>42623</v>
      </c>
      <c r="B804" s="98">
        <f>VLOOKUP($A804+ROUND((COLUMN()-2)/24,5),АТС!$A$41:$F$736,5)+VLOOKUP($A804+ROUND((COLUMN()-2)/24,5),'Расчет сбытовых надбавок'!$B$2281:'Расчет сбытовых надбавок'!$G$3024,4)</f>
        <v>167.09</v>
      </c>
      <c r="C804" s="98">
        <f>VLOOKUP($A804+ROUND((COLUMN()-2)/24,5),АТС!$A$41:$F$736,5)+VLOOKUP($A804+ROUND((COLUMN()-2)/24,5),'Расчет сбытовых надбавок'!$B$2281:'Расчет сбытовых надбавок'!$G$3024,4)</f>
        <v>121.21000000000001</v>
      </c>
      <c r="D804" s="98">
        <f>VLOOKUP($A804+ROUND((COLUMN()-2)/24,5),АТС!$A$41:$F$736,5)+VLOOKUP($A804+ROUND((COLUMN()-2)/24,5),'Расчет сбытовых надбавок'!$B$2281:'Расчет сбытовых надбавок'!$G$3024,4)</f>
        <v>36.270000000000003</v>
      </c>
      <c r="E804" s="98">
        <f>VLOOKUP($A804+ROUND((COLUMN()-2)/24,5),АТС!$A$41:$F$736,5)+VLOOKUP($A804+ROUND((COLUMN()-2)/24,5),'Расчет сбытовых надбавок'!$B$2281:'Расчет сбытовых надбавок'!$G$3024,4)</f>
        <v>62.709999999999994</v>
      </c>
      <c r="F804" s="98">
        <f>VLOOKUP($A804+ROUND((COLUMN()-2)/24,5),АТС!$A$41:$F$736,5)+VLOOKUP($A804+ROUND((COLUMN()-2)/24,5),'Расчет сбытовых надбавок'!$B$2281:'Расчет сбытовых надбавок'!$G$3024,4)</f>
        <v>25.38</v>
      </c>
      <c r="G804" s="98">
        <f>VLOOKUP($A804+ROUND((COLUMN()-2)/24,5),АТС!$A$41:$F$736,5)+VLOOKUP($A804+ROUND((COLUMN()-2)/24,5),'Расчет сбытовых надбавок'!$B$2281:'Расчет сбытовых надбавок'!$G$3024,4)</f>
        <v>0.01</v>
      </c>
      <c r="H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8">
        <f>VLOOKUP($A804+ROUND((COLUMN()-2)/24,5),АТС!$A$41:$F$736,5)+VLOOKUP($A804+ROUND((COLUMN()-2)/24,5),'Расчет сбытовых надбавок'!$B$2281:'Расчет сбытовых надбавок'!$G$3024,4)</f>
        <v>50.09</v>
      </c>
      <c r="J804" s="98">
        <f>VLOOKUP($A804+ROUND((COLUMN()-2)/24,5),АТС!$A$41:$F$736,5)+VLOOKUP($A804+ROUND((COLUMN()-2)/24,5),'Расчет сбытовых надбавок'!$B$2281:'Расчет сбытовых надбавок'!$G$3024,4)</f>
        <v>49.73</v>
      </c>
      <c r="K804" s="98">
        <f>VLOOKUP($A804+ROUND((COLUMN()-2)/24,5),АТС!$A$41:$F$736,5)+VLOOKUP($A804+ROUND((COLUMN()-2)/24,5),'Расчет сбытовых надбавок'!$B$2281:'Расчет сбытовых надбавок'!$G$3024,4)</f>
        <v>123.96</v>
      </c>
      <c r="L804" s="98">
        <f>VLOOKUP($A804+ROUND((COLUMN()-2)/24,5),АТС!$A$41:$F$736,5)+VLOOKUP($A804+ROUND((COLUMN()-2)/24,5),'Расчет сбытовых надбавок'!$B$2281:'Расчет сбытовых надбавок'!$G$3024,4)</f>
        <v>110.30000000000001</v>
      </c>
      <c r="M804" s="98">
        <f>VLOOKUP($A804+ROUND((COLUMN()-2)/24,5),АТС!$A$41:$F$736,5)+VLOOKUP($A804+ROUND((COLUMN()-2)/24,5),'Расчет сбытовых надбавок'!$B$2281:'Расчет сбытовых надбавок'!$G$3024,4)</f>
        <v>105.57</v>
      </c>
      <c r="N804" s="98">
        <f>VLOOKUP($A804+ROUND((COLUMN()-2)/24,5),АТС!$A$41:$F$736,5)+VLOOKUP($A804+ROUND((COLUMN()-2)/24,5),'Расчет сбытовых надбавок'!$B$2281:'Расчет сбытовых надбавок'!$G$3024,4)</f>
        <v>81.87</v>
      </c>
      <c r="O804" s="98">
        <f>VLOOKUP($A804+ROUND((COLUMN()-2)/24,5),АТС!$A$41:$F$736,5)+VLOOKUP($A804+ROUND((COLUMN()-2)/24,5),'Расчет сбытовых надбавок'!$B$2281:'Расчет сбытовых надбавок'!$G$3024,4)</f>
        <v>85.550000000000011</v>
      </c>
      <c r="P804" s="98">
        <f>VLOOKUP($A804+ROUND((COLUMN()-2)/24,5),АТС!$A$41:$F$736,5)+VLOOKUP($A804+ROUND((COLUMN()-2)/24,5),'Расчет сбытовых надбавок'!$B$2281:'Расчет сбытовых надбавок'!$G$3024,4)</f>
        <v>148.87</v>
      </c>
      <c r="Q804" s="98">
        <f>VLOOKUP($A804+ROUND((COLUMN()-2)/24,5),АТС!$A$41:$F$736,5)+VLOOKUP($A804+ROUND((COLUMN()-2)/24,5),'Расчет сбытовых надбавок'!$B$2281:'Расчет сбытовых надбавок'!$G$3024,4)</f>
        <v>152.51</v>
      </c>
      <c r="R804" s="98">
        <f>VLOOKUP($A804+ROUND((COLUMN()-2)/24,5),АТС!$A$41:$F$736,5)+VLOOKUP($A804+ROUND((COLUMN()-2)/24,5),'Расчет сбытовых надбавок'!$B$2281:'Расчет сбытовых надбавок'!$G$3024,4)</f>
        <v>337.99</v>
      </c>
      <c r="S804" s="98">
        <f>VLOOKUP($A804+ROUND((COLUMN()-2)/24,5),АТС!$A$41:$F$736,5)+VLOOKUP($A804+ROUND((COLUMN()-2)/24,5),'Расчет сбытовых надбавок'!$B$2281:'Расчет сбытовых надбавок'!$G$3024,4)</f>
        <v>332.49</v>
      </c>
      <c r="T804" s="98">
        <f>VLOOKUP($A804+ROUND((COLUMN()-2)/24,5),АТС!$A$41:$F$736,5)+VLOOKUP($A804+ROUND((COLUMN()-2)/24,5),'Расчет сбытовых надбавок'!$B$2281:'Расчет сбытовых надбавок'!$G$3024,4)</f>
        <v>66.08</v>
      </c>
      <c r="U804" s="98">
        <f>VLOOKUP($A804+ROUND((COLUMN()-2)/24,5),АТС!$A$41:$F$736,5)+VLOOKUP($A804+ROUND((COLUMN()-2)/24,5),'Расчет сбытовых надбавок'!$B$2281:'Расчет сбытовых надбавок'!$G$3024,4)</f>
        <v>100.31</v>
      </c>
      <c r="V804" s="98">
        <f>VLOOKUP($A804+ROUND((COLUMN()-2)/24,5),АТС!$A$41:$F$736,5)+VLOOKUP($A804+ROUND((COLUMN()-2)/24,5),'Расчет сбытовых надбавок'!$B$2281:'Расчет сбытовых надбавок'!$G$3024,4)</f>
        <v>134.38</v>
      </c>
      <c r="W804" s="98">
        <f>VLOOKUP($A804+ROUND((COLUMN()-2)/24,5),АТС!$A$41:$F$736,5)+VLOOKUP($A804+ROUND((COLUMN()-2)/24,5),'Расчет сбытовых надбавок'!$B$2281:'Расчет сбытовых надбавок'!$G$3024,4)</f>
        <v>220.67000000000002</v>
      </c>
      <c r="X804" s="98">
        <f>VLOOKUP($A804+ROUND((COLUMN()-2)/24,5),АТС!$A$41:$F$736,5)+VLOOKUP($A804+ROUND((COLUMN()-2)/24,5),'Расчет сбытовых надбавок'!$B$2281:'Расчет сбытовых надбавок'!$G$3024,4)</f>
        <v>214.20000000000002</v>
      </c>
      <c r="Y804" s="98">
        <f>VLOOKUP($A804+ROUND((COLUMN()-2)/24,5),АТС!$A$41:$F$736,5)+VLOOKUP($A804+ROUND((COLUMN()-2)/24,5),'Расчет сбытовых надбавок'!$B$2281:'Расчет сбытовых надбавок'!$G$3024,4)</f>
        <v>189.05</v>
      </c>
    </row>
    <row r="805" spans="1:25" x14ac:dyDescent="0.2">
      <c r="A805" s="79">
        <f t="shared" si="24"/>
        <v>42624</v>
      </c>
      <c r="B805" s="98">
        <f>VLOOKUP($A805+ROUND((COLUMN()-2)/24,5),АТС!$A$41:$F$736,5)+VLOOKUP($A805+ROUND((COLUMN()-2)/24,5),'Расчет сбытовых надбавок'!$B$2281:'Расчет сбытовых надбавок'!$G$3024,4)</f>
        <v>37.11</v>
      </c>
      <c r="C805" s="98">
        <f>VLOOKUP($A805+ROUND((COLUMN()-2)/24,5),АТС!$A$41:$F$736,5)+VLOOKUP($A805+ROUND((COLUMN()-2)/24,5),'Расчет сбытовых надбавок'!$B$2281:'Расчет сбытовых надбавок'!$G$3024,4)</f>
        <v>119.92999999999999</v>
      </c>
      <c r="D805" s="98">
        <f>VLOOKUP($A805+ROUND((COLUMN()-2)/24,5),АТС!$A$41:$F$736,5)+VLOOKUP($A805+ROUND((COLUMN()-2)/24,5),'Расчет сбытовых надбавок'!$B$2281:'Расчет сбытовых надбавок'!$G$3024,4)</f>
        <v>23.48</v>
      </c>
      <c r="E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F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G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H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8">
        <f>VLOOKUP($A805+ROUND((COLUMN()-2)/24,5),АТС!$A$41:$F$736,5)+VLOOKUP($A805+ROUND((COLUMN()-2)/24,5),'Расчет сбытовых надбавок'!$B$2281:'Расчет сбытовых надбавок'!$G$3024,4)</f>
        <v>135.17000000000002</v>
      </c>
      <c r="J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8">
        <f>VLOOKUP($A805+ROUND((COLUMN()-2)/24,5),АТС!$A$41:$F$736,5)+VLOOKUP($A805+ROUND((COLUMN()-2)/24,5),'Расчет сбытовых надбавок'!$B$2281:'Расчет сбытовых надбавок'!$G$3024,4)</f>
        <v>45.54</v>
      </c>
      <c r="L805" s="98">
        <f>VLOOKUP($A805+ROUND((COLUMN()-2)/24,5),АТС!$A$41:$F$736,5)+VLOOKUP($A805+ROUND((COLUMN()-2)/24,5),'Расчет сбытовых надбавок'!$B$2281:'Расчет сбытовых надбавок'!$G$3024,4)</f>
        <v>203.49</v>
      </c>
      <c r="M805" s="98">
        <f>VLOOKUP($A805+ROUND((COLUMN()-2)/24,5),АТС!$A$41:$F$736,5)+VLOOKUP($A805+ROUND((COLUMN()-2)/24,5),'Расчет сбытовых надбавок'!$B$2281:'Расчет сбытовых надбавок'!$G$3024,4)</f>
        <v>224.76999999999998</v>
      </c>
      <c r="N805" s="98">
        <f>VLOOKUP($A805+ROUND((COLUMN()-2)/24,5),АТС!$A$41:$F$736,5)+VLOOKUP($A805+ROUND((COLUMN()-2)/24,5),'Расчет сбытовых надбавок'!$B$2281:'Расчет сбытовых надбавок'!$G$3024,4)</f>
        <v>142.74</v>
      </c>
      <c r="O805" s="98">
        <f>VLOOKUP($A805+ROUND((COLUMN()-2)/24,5),АТС!$A$41:$F$736,5)+VLOOKUP($A805+ROUND((COLUMN()-2)/24,5),'Расчет сбытовых надбавок'!$B$2281:'Расчет сбытовых надбавок'!$G$3024,4)</f>
        <v>138.41</v>
      </c>
      <c r="P805" s="98">
        <f>VLOOKUP($A805+ROUND((COLUMN()-2)/24,5),АТС!$A$41:$F$736,5)+VLOOKUP($A805+ROUND((COLUMN()-2)/24,5),'Расчет сбытовых надбавок'!$B$2281:'Расчет сбытовых надбавок'!$G$3024,4)</f>
        <v>143.16999999999999</v>
      </c>
      <c r="Q805" s="98">
        <f>VLOOKUP($A805+ROUND((COLUMN()-2)/24,5),АТС!$A$41:$F$736,5)+VLOOKUP($A805+ROUND((COLUMN()-2)/24,5),'Расчет сбытовых надбавок'!$B$2281:'Расчет сбытовых надбавок'!$G$3024,4)</f>
        <v>186.43</v>
      </c>
      <c r="R805" s="98">
        <f>VLOOKUP($A805+ROUND((COLUMN()-2)/24,5),АТС!$A$41:$F$736,5)+VLOOKUP($A805+ROUND((COLUMN()-2)/24,5),'Расчет сбытовых надбавок'!$B$2281:'Расчет сбытовых надбавок'!$G$3024,4)</f>
        <v>278.67</v>
      </c>
      <c r="S805" s="98">
        <f>VLOOKUP($A805+ROUND((COLUMN()-2)/24,5),АТС!$A$41:$F$736,5)+VLOOKUP($A805+ROUND((COLUMN()-2)/24,5),'Расчет сбытовых надбавок'!$B$2281:'Расчет сбытовых надбавок'!$G$3024,4)</f>
        <v>238.67999999999998</v>
      </c>
      <c r="T805" s="98">
        <f>VLOOKUP($A805+ROUND((COLUMN()-2)/24,5),АТС!$A$41:$F$736,5)+VLOOKUP($A805+ROUND((COLUMN()-2)/24,5),'Расчет сбытовых надбавок'!$B$2281:'Расчет сбытовых надбавок'!$G$3024,4)</f>
        <v>89.62</v>
      </c>
      <c r="U805" s="98">
        <f>VLOOKUP($A805+ROUND((COLUMN()-2)/24,5),АТС!$A$41:$F$736,5)+VLOOKUP($A805+ROUND((COLUMN()-2)/24,5),'Расчет сбытовых надбавок'!$B$2281:'Расчет сбытовых надбавок'!$G$3024,4)</f>
        <v>69.53</v>
      </c>
      <c r="V805" s="98">
        <f>VLOOKUP($A805+ROUND((COLUMN()-2)/24,5),АТС!$A$41:$F$736,5)+VLOOKUP($A805+ROUND((COLUMN()-2)/24,5),'Расчет сбытовых надбавок'!$B$2281:'Расчет сбытовых надбавок'!$G$3024,4)</f>
        <v>207.26</v>
      </c>
      <c r="W805" s="98">
        <f>VLOOKUP($A805+ROUND((COLUMN()-2)/24,5),АТС!$A$41:$F$736,5)+VLOOKUP($A805+ROUND((COLUMN()-2)/24,5),'Расчет сбытовых надбавок'!$B$2281:'Расчет сбытовых надбавок'!$G$3024,4)</f>
        <v>283.20999999999998</v>
      </c>
      <c r="X805" s="98">
        <f>VLOOKUP($A805+ROUND((COLUMN()-2)/24,5),АТС!$A$41:$F$736,5)+VLOOKUP($A805+ROUND((COLUMN()-2)/24,5),'Расчет сбытовых надбавок'!$B$2281:'Расчет сбытовых надбавок'!$G$3024,4)</f>
        <v>379.96</v>
      </c>
      <c r="Y805" s="98">
        <f>VLOOKUP($A805+ROUND((COLUMN()-2)/24,5),АТС!$A$41:$F$736,5)+VLOOKUP($A805+ROUND((COLUMN()-2)/24,5),'Расчет сбытовых надбавок'!$B$2281:'Расчет сбытовых надбавок'!$G$3024,4)</f>
        <v>433.51000000000005</v>
      </c>
    </row>
    <row r="806" spans="1:25" x14ac:dyDescent="0.2">
      <c r="A806" s="79">
        <f t="shared" si="24"/>
        <v>42625</v>
      </c>
      <c r="B806" s="98">
        <f>VLOOKUP($A806+ROUND((COLUMN()-2)/24,5),АТС!$A$41:$F$736,5)+VLOOKUP($A806+ROUND((COLUMN()-2)/24,5),'Расчет сбытовых надбавок'!$B$2281:'Расчет сбытовых надбавок'!$G$3024,4)</f>
        <v>236.45</v>
      </c>
      <c r="C806" s="98">
        <f>VLOOKUP($A806+ROUND((COLUMN()-2)/24,5),АТС!$A$41:$F$736,5)+VLOOKUP($A806+ROUND((COLUMN()-2)/24,5),'Расчет сбытовых надбавок'!$B$2281:'Расчет сбытовых надбавок'!$G$3024,4)</f>
        <v>217.59</v>
      </c>
      <c r="D806" s="98">
        <f>VLOOKUP($A806+ROUND((COLUMN()-2)/24,5),АТС!$A$41:$F$736,5)+VLOOKUP($A806+ROUND((COLUMN()-2)/24,5),'Расчет сбытовых надбавок'!$B$2281:'Расчет сбытовых надбавок'!$G$3024,4)</f>
        <v>122.69999999999999</v>
      </c>
      <c r="E806" s="98">
        <f>VLOOKUP($A806+ROUND((COLUMN()-2)/24,5),АТС!$A$41:$F$736,5)+VLOOKUP($A806+ROUND((COLUMN()-2)/24,5),'Расчет сбытовых надбавок'!$B$2281:'Расчет сбытовых надбавок'!$G$3024,4)</f>
        <v>84.789999999999992</v>
      </c>
      <c r="F806" s="98">
        <f>VLOOKUP($A806+ROUND((COLUMN()-2)/24,5),АТС!$A$41:$F$736,5)+VLOOKUP($A806+ROUND((COLUMN()-2)/24,5),'Расчет сбытовых надбавок'!$B$2281:'Расчет сбытовых надбавок'!$G$3024,4)</f>
        <v>9.1000000000000014</v>
      </c>
      <c r="G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8">
        <f>VLOOKUP($A806+ROUND((COLUMN()-2)/24,5),АТС!$A$41:$F$736,5)+VLOOKUP($A806+ROUND((COLUMN()-2)/24,5),'Расчет сбытовых надбавок'!$B$2281:'Расчет сбытовых надбавок'!$G$3024,4)</f>
        <v>2.61</v>
      </c>
      <c r="J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K806" s="98">
        <f>VLOOKUP($A806+ROUND((COLUMN()-2)/24,5),АТС!$A$41:$F$736,5)+VLOOKUP($A806+ROUND((COLUMN()-2)/24,5),'Расчет сбытовых надбавок'!$B$2281:'Расчет сбытовых надбавок'!$G$3024,4)</f>
        <v>9.14</v>
      </c>
      <c r="L806" s="98">
        <f>VLOOKUP($A806+ROUND((COLUMN()-2)/24,5),АТС!$A$41:$F$736,5)+VLOOKUP($A806+ROUND((COLUMN()-2)/24,5),'Расчет сбытовых надбавок'!$B$2281:'Расчет сбытовых надбавок'!$G$3024,4)</f>
        <v>18.52</v>
      </c>
      <c r="M806" s="98">
        <f>VLOOKUP($A806+ROUND((COLUMN()-2)/24,5),АТС!$A$41:$F$736,5)+VLOOKUP($A806+ROUND((COLUMN()-2)/24,5),'Расчет сбытовых надбавок'!$B$2281:'Расчет сбытовых надбавок'!$G$3024,4)</f>
        <v>44.86</v>
      </c>
      <c r="N806" s="98">
        <f>VLOOKUP($A806+ROUND((COLUMN()-2)/24,5),АТС!$A$41:$F$736,5)+VLOOKUP($A806+ROUND((COLUMN()-2)/24,5),'Расчет сбытовых надбавок'!$B$2281:'Расчет сбытовых надбавок'!$G$3024,4)</f>
        <v>47.36</v>
      </c>
      <c r="O806" s="98">
        <f>VLOOKUP($A806+ROUND((COLUMN()-2)/24,5),АТС!$A$41:$F$736,5)+VLOOKUP($A806+ROUND((COLUMN()-2)/24,5),'Расчет сбытовых надбавок'!$B$2281:'Расчет сбытовых надбавок'!$G$3024,4)</f>
        <v>23.87</v>
      </c>
      <c r="P806" s="98">
        <f>VLOOKUP($A806+ROUND((COLUMN()-2)/24,5),АТС!$A$41:$F$736,5)+VLOOKUP($A806+ROUND((COLUMN()-2)/24,5),'Расчет сбытовых надбавок'!$B$2281:'Расчет сбытовых надбавок'!$G$3024,4)</f>
        <v>76.75</v>
      </c>
      <c r="Q806" s="98">
        <f>VLOOKUP($A806+ROUND((COLUMN()-2)/24,5),АТС!$A$41:$F$736,5)+VLOOKUP($A806+ROUND((COLUMN()-2)/24,5),'Расчет сбытовых надбавок'!$B$2281:'Расчет сбытовых надбавок'!$G$3024,4)</f>
        <v>68.64</v>
      </c>
      <c r="R806" s="98">
        <f>VLOOKUP($A806+ROUND((COLUMN()-2)/24,5),АТС!$A$41:$F$736,5)+VLOOKUP($A806+ROUND((COLUMN()-2)/24,5),'Расчет сбытовых надбавок'!$B$2281:'Расчет сбытовых надбавок'!$G$3024,4)</f>
        <v>208.39000000000001</v>
      </c>
      <c r="S806" s="98">
        <f>VLOOKUP($A806+ROUND((COLUMN()-2)/24,5),АТС!$A$41:$F$736,5)+VLOOKUP($A806+ROUND((COLUMN()-2)/24,5),'Расчет сбытовых надбавок'!$B$2281:'Расчет сбытовых надбавок'!$G$3024,4)</f>
        <v>200.10999999999999</v>
      </c>
      <c r="T806" s="98">
        <f>VLOOKUP($A806+ROUND((COLUMN()-2)/24,5),АТС!$A$41:$F$736,5)+VLOOKUP($A806+ROUND((COLUMN()-2)/24,5),'Расчет сбытовых надбавок'!$B$2281:'Расчет сбытовых надбавок'!$G$3024,4)</f>
        <v>226.31</v>
      </c>
      <c r="U806" s="98">
        <f>VLOOKUP($A806+ROUND((COLUMN()-2)/24,5),АТС!$A$41:$F$736,5)+VLOOKUP($A806+ROUND((COLUMN()-2)/24,5),'Расчет сбытовых надбавок'!$B$2281:'Расчет сбытовых надбавок'!$G$3024,4)</f>
        <v>135.26999999999998</v>
      </c>
      <c r="V806" s="98">
        <f>VLOOKUP($A806+ROUND((COLUMN()-2)/24,5),АТС!$A$41:$F$736,5)+VLOOKUP($A806+ROUND((COLUMN()-2)/24,5),'Расчет сбытовых надбавок'!$B$2281:'Расчет сбытовых надбавок'!$G$3024,4)</f>
        <v>470.47</v>
      </c>
      <c r="W806" s="98">
        <f>VLOOKUP($A806+ROUND((COLUMN()-2)/24,5),АТС!$A$41:$F$736,5)+VLOOKUP($A806+ROUND((COLUMN()-2)/24,5),'Расчет сбытовых надбавок'!$B$2281:'Расчет сбытовых надбавок'!$G$3024,4)</f>
        <v>498.1</v>
      </c>
      <c r="X806" s="98">
        <f>VLOOKUP($A806+ROUND((COLUMN()-2)/24,5),АТС!$A$41:$F$736,5)+VLOOKUP($A806+ROUND((COLUMN()-2)/24,5),'Расчет сбытовых надбавок'!$B$2281:'Расчет сбытовых надбавок'!$G$3024,4)</f>
        <v>623.5200000000001</v>
      </c>
      <c r="Y806" s="98">
        <f>VLOOKUP($A806+ROUND((COLUMN()-2)/24,5),АТС!$A$41:$F$736,5)+VLOOKUP($A806+ROUND((COLUMN()-2)/24,5),'Расчет сбытовых надбавок'!$B$2281:'Расчет сбытовых надбавок'!$G$3024,4)</f>
        <v>497.81</v>
      </c>
    </row>
    <row r="807" spans="1:25" x14ac:dyDescent="0.2">
      <c r="A807" s="79">
        <f t="shared" si="24"/>
        <v>42626</v>
      </c>
      <c r="B807" s="98">
        <f>VLOOKUP($A807+ROUND((COLUMN()-2)/24,5),АТС!$A$41:$F$736,5)+VLOOKUP($A807+ROUND((COLUMN()-2)/24,5),'Расчет сбытовых надбавок'!$B$2281:'Расчет сбытовых надбавок'!$G$3024,4)</f>
        <v>175.29000000000002</v>
      </c>
      <c r="C807" s="98">
        <f>VLOOKUP($A807+ROUND((COLUMN()-2)/24,5),АТС!$A$41:$F$736,5)+VLOOKUP($A807+ROUND((COLUMN()-2)/24,5),'Расчет сбытовых надбавок'!$B$2281:'Расчет сбытовых надбавок'!$G$3024,4)</f>
        <v>138.30000000000001</v>
      </c>
      <c r="D807" s="98">
        <f>VLOOKUP($A807+ROUND((COLUMN()-2)/24,5),АТС!$A$41:$F$736,5)+VLOOKUP($A807+ROUND((COLUMN()-2)/24,5),'Расчет сбытовых надбавок'!$B$2281:'Расчет сбытовых надбавок'!$G$3024,4)</f>
        <v>26.21</v>
      </c>
      <c r="E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F807" s="98">
        <f>VLOOKUP($A807+ROUND((COLUMN()-2)/24,5),АТС!$A$41:$F$736,5)+VLOOKUP($A807+ROUND((COLUMN()-2)/24,5),'Расчет сбытовых надбавок'!$B$2281:'Расчет сбытовых надбавок'!$G$3024,4)</f>
        <v>0.01</v>
      </c>
      <c r="G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8">
        <f>VLOOKUP($A807+ROUND((COLUMN()-2)/24,5),АТС!$A$41:$F$736,5)+VLOOKUP($A807+ROUND((COLUMN()-2)/24,5),'Расчет сбытовых надбавок'!$B$2281:'Расчет сбытовых надбавок'!$G$3024,4)</f>
        <v>32.86</v>
      </c>
      <c r="J807" s="98">
        <f>VLOOKUP($A807+ROUND((COLUMN()-2)/24,5),АТС!$A$41:$F$736,5)+VLOOKUP($A807+ROUND((COLUMN()-2)/24,5),'Расчет сбытовых надбавок'!$B$2281:'Расчет сбытовых надбавок'!$G$3024,4)</f>
        <v>34.24</v>
      </c>
      <c r="K807" s="98">
        <f>VLOOKUP($A807+ROUND((COLUMN()-2)/24,5),АТС!$A$41:$F$736,5)+VLOOKUP($A807+ROUND((COLUMN()-2)/24,5),'Расчет сбытовых надбавок'!$B$2281:'Расчет сбытовых надбавок'!$G$3024,4)</f>
        <v>36.71</v>
      </c>
      <c r="L807" s="98">
        <f>VLOOKUP($A807+ROUND((COLUMN()-2)/24,5),АТС!$A$41:$F$736,5)+VLOOKUP($A807+ROUND((COLUMN()-2)/24,5),'Расчет сбытовых надбавок'!$B$2281:'Расчет сбытовых надбавок'!$G$3024,4)</f>
        <v>63.41</v>
      </c>
      <c r="M807" s="98">
        <f>VLOOKUP($A807+ROUND((COLUMN()-2)/24,5),АТС!$A$41:$F$736,5)+VLOOKUP($A807+ROUND((COLUMN()-2)/24,5),'Расчет сбытовых надбавок'!$B$2281:'Расчет сбытовых надбавок'!$G$3024,4)</f>
        <v>81.75</v>
      </c>
      <c r="N807" s="98">
        <f>VLOOKUP($A807+ROUND((COLUMN()-2)/24,5),АТС!$A$41:$F$736,5)+VLOOKUP($A807+ROUND((COLUMN()-2)/24,5),'Расчет сбытовых надбавок'!$B$2281:'Расчет сбытовых надбавок'!$G$3024,4)</f>
        <v>74.17</v>
      </c>
      <c r="O807" s="98">
        <f>VLOOKUP($A807+ROUND((COLUMN()-2)/24,5),АТС!$A$41:$F$736,5)+VLOOKUP($A807+ROUND((COLUMN()-2)/24,5),'Расчет сбытовых надбавок'!$B$2281:'Расчет сбытовых надбавок'!$G$3024,4)</f>
        <v>51.47</v>
      </c>
      <c r="P807" s="98">
        <f>VLOOKUP($A807+ROUND((COLUMN()-2)/24,5),АТС!$A$41:$F$736,5)+VLOOKUP($A807+ROUND((COLUMN()-2)/24,5),'Расчет сбытовых надбавок'!$B$2281:'Расчет сбытовых надбавок'!$G$3024,4)</f>
        <v>16.09</v>
      </c>
      <c r="Q807" s="98">
        <f>VLOOKUP($A807+ROUND((COLUMN()-2)/24,5),АТС!$A$41:$F$736,5)+VLOOKUP($A807+ROUND((COLUMN()-2)/24,5),'Расчет сбытовых надбавок'!$B$2281:'Расчет сбытовых надбавок'!$G$3024,4)</f>
        <v>45.79</v>
      </c>
      <c r="R807" s="98">
        <f>VLOOKUP($A807+ROUND((COLUMN()-2)/24,5),АТС!$A$41:$F$736,5)+VLOOKUP($A807+ROUND((COLUMN()-2)/24,5),'Расчет сбытовых надбавок'!$B$2281:'Расчет сбытовых надбавок'!$G$3024,4)</f>
        <v>141.76</v>
      </c>
      <c r="S807" s="98">
        <f>VLOOKUP($A807+ROUND((COLUMN()-2)/24,5),АТС!$A$41:$F$736,5)+VLOOKUP($A807+ROUND((COLUMN()-2)/24,5),'Расчет сбытовых надбавок'!$B$2281:'Расчет сбытовых надбавок'!$G$3024,4)</f>
        <v>135.51000000000002</v>
      </c>
      <c r="T807" s="98">
        <f>VLOOKUP($A807+ROUND((COLUMN()-2)/24,5),АТС!$A$41:$F$736,5)+VLOOKUP($A807+ROUND((COLUMN()-2)/24,5),'Расчет сбытовых надбавок'!$B$2281:'Расчет сбытовых надбавок'!$G$3024,4)</f>
        <v>39.339999999999996</v>
      </c>
      <c r="U807" s="98">
        <f>VLOOKUP($A807+ROUND((COLUMN()-2)/24,5),АТС!$A$41:$F$736,5)+VLOOKUP($A807+ROUND((COLUMN()-2)/24,5),'Расчет сбытовых надбавок'!$B$2281:'Расчет сбытовых надбавок'!$G$3024,4)</f>
        <v>12.05</v>
      </c>
      <c r="V807" s="98">
        <f>VLOOKUP($A807+ROUND((COLUMN()-2)/24,5),АТС!$A$41:$F$736,5)+VLOOKUP($A807+ROUND((COLUMN()-2)/24,5),'Расчет сбытовых надбавок'!$B$2281:'Расчет сбытовых надбавок'!$G$3024,4)</f>
        <v>213.64</v>
      </c>
      <c r="W807" s="98">
        <f>VLOOKUP($A807+ROUND((COLUMN()-2)/24,5),АТС!$A$41:$F$736,5)+VLOOKUP($A807+ROUND((COLUMN()-2)/24,5),'Расчет сбытовых надбавок'!$B$2281:'Расчет сбытовых надбавок'!$G$3024,4)</f>
        <v>422.4</v>
      </c>
      <c r="X807" s="98">
        <f>VLOOKUP($A807+ROUND((COLUMN()-2)/24,5),АТС!$A$41:$F$736,5)+VLOOKUP($A807+ROUND((COLUMN()-2)/24,5),'Расчет сбытовых надбавок'!$B$2281:'Расчет сбытовых надбавок'!$G$3024,4)</f>
        <v>474.78999999999996</v>
      </c>
      <c r="Y807" s="98">
        <f>VLOOKUP($A807+ROUND((COLUMN()-2)/24,5),АТС!$A$41:$F$736,5)+VLOOKUP($A807+ROUND((COLUMN()-2)/24,5),'Расчет сбытовых надбавок'!$B$2281:'Расчет сбытовых надбавок'!$G$3024,4)</f>
        <v>283.72999999999996</v>
      </c>
    </row>
    <row r="808" spans="1:25" x14ac:dyDescent="0.2">
      <c r="A808" s="79">
        <f t="shared" si="24"/>
        <v>42627</v>
      </c>
      <c r="B808" s="98">
        <f>VLOOKUP($A808+ROUND((COLUMN()-2)/24,5),АТС!$A$41:$F$736,5)+VLOOKUP($A808+ROUND((COLUMN()-2)/24,5),'Расчет сбытовых надбавок'!$B$2281:'Расчет сбытовых надбавок'!$G$3024,4)</f>
        <v>197.2</v>
      </c>
      <c r="C808" s="98">
        <f>VLOOKUP($A808+ROUND((COLUMN()-2)/24,5),АТС!$A$41:$F$736,5)+VLOOKUP($A808+ROUND((COLUMN()-2)/24,5),'Расчет сбытовых надбавок'!$B$2281:'Расчет сбытовых надбавок'!$G$3024,4)</f>
        <v>81.91</v>
      </c>
      <c r="D808" s="98">
        <f>VLOOKUP($A808+ROUND((COLUMN()-2)/24,5),АТС!$A$41:$F$736,5)+VLOOKUP($A808+ROUND((COLUMN()-2)/24,5),'Расчет сбытовых надбавок'!$B$2281:'Расчет сбытовых надбавок'!$G$3024,4)</f>
        <v>88.94</v>
      </c>
      <c r="E808" s="98">
        <f>VLOOKUP($A808+ROUND((COLUMN()-2)/24,5),АТС!$A$41:$F$736,5)+VLOOKUP($A808+ROUND((COLUMN()-2)/24,5),'Расчет сбытовых надбавок'!$B$2281:'Расчет сбытовых надбавок'!$G$3024,4)</f>
        <v>0.01</v>
      </c>
      <c r="F808" s="98">
        <f>VLOOKUP($A808+ROUND((COLUMN()-2)/24,5),АТС!$A$41:$F$736,5)+VLOOKUP($A808+ROUND((COLUMN()-2)/24,5),'Расчет сбытовых надбавок'!$B$2281:'Расчет сбытовых надбавок'!$G$3024,4)</f>
        <v>0.01</v>
      </c>
      <c r="G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8">
        <f>VLOOKUP($A808+ROUND((COLUMN()-2)/24,5),АТС!$A$41:$F$736,5)+VLOOKUP($A808+ROUND((COLUMN()-2)/24,5),'Расчет сбытовых надбавок'!$B$2281:'Расчет сбытовых надбавок'!$G$3024,4)</f>
        <v>169.38</v>
      </c>
      <c r="J808" s="98">
        <f>VLOOKUP($A808+ROUND((COLUMN()-2)/24,5),АТС!$A$41:$F$736,5)+VLOOKUP($A808+ROUND((COLUMN()-2)/24,5),'Расчет сбытовых надбавок'!$B$2281:'Расчет сбытовых надбавок'!$G$3024,4)</f>
        <v>96.99</v>
      </c>
      <c r="K808" s="98">
        <f>VLOOKUP($A808+ROUND((COLUMN()-2)/24,5),АТС!$A$41:$F$736,5)+VLOOKUP($A808+ROUND((COLUMN()-2)/24,5),'Расчет сбытовых надбавок'!$B$2281:'Расчет сбытовых надбавок'!$G$3024,4)</f>
        <v>0.35</v>
      </c>
      <c r="L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M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N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O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P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Q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R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S808" s="98">
        <f>VLOOKUP($A808+ROUND((COLUMN()-2)/24,5),АТС!$A$41:$F$736,5)+VLOOKUP($A808+ROUND((COLUMN()-2)/24,5),'Расчет сбытовых надбавок'!$B$2281:'Расчет сбытовых надбавок'!$G$3024,4)</f>
        <v>2.41</v>
      </c>
      <c r="T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U808" s="98">
        <f>VLOOKUP($A808+ROUND((COLUMN()-2)/24,5),АТС!$A$41:$F$736,5)+VLOOKUP($A808+ROUND((COLUMN()-2)/24,5),'Расчет сбытовых надбавок'!$B$2281:'Расчет сбытовых надбавок'!$G$3024,4)</f>
        <v>1.5499999999999998</v>
      </c>
      <c r="V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W808" s="98">
        <f>VLOOKUP($A808+ROUND((COLUMN()-2)/24,5),АТС!$A$41:$F$736,5)+VLOOKUP($A808+ROUND((COLUMN()-2)/24,5),'Расчет сбытовых надбавок'!$B$2281:'Расчет сбытовых надбавок'!$G$3024,4)</f>
        <v>30.470000000000002</v>
      </c>
      <c r="X808" s="98">
        <f>VLOOKUP($A808+ROUND((COLUMN()-2)/24,5),АТС!$A$41:$F$736,5)+VLOOKUP($A808+ROUND((COLUMN()-2)/24,5),'Расчет сбытовых надбавок'!$B$2281:'Расчет сбытовых надбавок'!$G$3024,4)</f>
        <v>184.62</v>
      </c>
      <c r="Y808" s="98">
        <f>VLOOKUP($A808+ROUND((COLUMN()-2)/24,5),АТС!$A$41:$F$736,5)+VLOOKUP($A808+ROUND((COLUMN()-2)/24,5),'Расчет сбытовых надбавок'!$B$2281:'Расчет сбытовых надбавок'!$G$3024,4)</f>
        <v>341.4</v>
      </c>
    </row>
    <row r="809" spans="1:25" x14ac:dyDescent="0.2">
      <c r="A809" s="79">
        <f t="shared" si="24"/>
        <v>42628</v>
      </c>
      <c r="B809" s="98">
        <f>VLOOKUP($A809+ROUND((COLUMN()-2)/24,5),АТС!$A$41:$F$736,5)+VLOOKUP($A809+ROUND((COLUMN()-2)/24,5),'Расчет сбытовых надбавок'!$B$2281:'Расчет сбытовых надбавок'!$G$3024,4)</f>
        <v>47.260000000000005</v>
      </c>
      <c r="C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D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E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F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G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8">
        <f>VLOOKUP($A809+ROUND((COLUMN()-2)/24,5),АТС!$A$41:$F$736,5)+VLOOKUP($A809+ROUND((COLUMN()-2)/24,5),'Расчет сбытовых надбавок'!$B$2281:'Расчет сбытовых надбавок'!$G$3024,4)</f>
        <v>56.470000000000006</v>
      </c>
      <c r="J809" s="98">
        <f>VLOOKUP($A809+ROUND((COLUMN()-2)/24,5),АТС!$A$41:$F$736,5)+VLOOKUP($A809+ROUND((COLUMN()-2)/24,5),'Расчет сбытовых надбавок'!$B$2281:'Расчет сбытовых надбавок'!$G$3024,4)</f>
        <v>36.22</v>
      </c>
      <c r="K809" s="98">
        <f>VLOOKUP($A809+ROUND((COLUMN()-2)/24,5),АТС!$A$41:$F$736,5)+VLOOKUP($A809+ROUND((COLUMN()-2)/24,5),'Расчет сбытовых надбавок'!$B$2281:'Расчет сбытовых надбавок'!$G$3024,4)</f>
        <v>41.42</v>
      </c>
      <c r="L809" s="98">
        <f>VLOOKUP($A809+ROUND((COLUMN()-2)/24,5),АТС!$A$41:$F$736,5)+VLOOKUP($A809+ROUND((COLUMN()-2)/24,5),'Расчет сбытовых надбавок'!$B$2281:'Расчет сбытовых надбавок'!$G$3024,4)</f>
        <v>86.19</v>
      </c>
      <c r="M809" s="98">
        <f>VLOOKUP($A809+ROUND((COLUMN()-2)/24,5),АТС!$A$41:$F$736,5)+VLOOKUP($A809+ROUND((COLUMN()-2)/24,5),'Расчет сбытовых надбавок'!$B$2281:'Расчет сбытовых надбавок'!$G$3024,4)</f>
        <v>138.16999999999999</v>
      </c>
      <c r="N809" s="98">
        <f>VLOOKUP($A809+ROUND((COLUMN()-2)/24,5),АТС!$A$41:$F$736,5)+VLOOKUP($A809+ROUND((COLUMN()-2)/24,5),'Расчет сбытовых надбавок'!$B$2281:'Расчет сбытовых надбавок'!$G$3024,4)</f>
        <v>140.13999999999999</v>
      </c>
      <c r="O809" s="98">
        <f>VLOOKUP($A809+ROUND((COLUMN()-2)/24,5),АТС!$A$41:$F$736,5)+VLOOKUP($A809+ROUND((COLUMN()-2)/24,5),'Расчет сбытовых надбавок'!$B$2281:'Расчет сбытовых надбавок'!$G$3024,4)</f>
        <v>116.9</v>
      </c>
      <c r="P809" s="98">
        <f>VLOOKUP($A809+ROUND((COLUMN()-2)/24,5),АТС!$A$41:$F$736,5)+VLOOKUP($A809+ROUND((COLUMN()-2)/24,5),'Расчет сбытовых надбавок'!$B$2281:'Расчет сбытовых надбавок'!$G$3024,4)</f>
        <v>123.97</v>
      </c>
      <c r="Q809" s="98">
        <f>VLOOKUP($A809+ROUND((COLUMN()-2)/24,5),АТС!$A$41:$F$736,5)+VLOOKUP($A809+ROUND((COLUMN()-2)/24,5),'Расчет сбытовых надбавок'!$B$2281:'Расчет сбытовых надбавок'!$G$3024,4)</f>
        <v>154.71</v>
      </c>
      <c r="R809" s="98">
        <f>VLOOKUP($A809+ROUND((COLUMN()-2)/24,5),АТС!$A$41:$F$736,5)+VLOOKUP($A809+ROUND((COLUMN()-2)/24,5),'Расчет сбытовых надбавок'!$B$2281:'Расчет сбытовых надбавок'!$G$3024,4)</f>
        <v>204.01999999999998</v>
      </c>
      <c r="S809" s="98">
        <f>VLOOKUP($A809+ROUND((COLUMN()-2)/24,5),АТС!$A$41:$F$736,5)+VLOOKUP($A809+ROUND((COLUMN()-2)/24,5),'Расчет сбытовых надбавок'!$B$2281:'Расчет сбытовых надбавок'!$G$3024,4)</f>
        <v>174.68</v>
      </c>
      <c r="T809" s="98">
        <f>VLOOKUP($A809+ROUND((COLUMN()-2)/24,5),АТС!$A$41:$F$736,5)+VLOOKUP($A809+ROUND((COLUMN()-2)/24,5),'Расчет сбытовых надбавок'!$B$2281:'Расчет сбытовых надбавок'!$G$3024,4)</f>
        <v>69.53</v>
      </c>
      <c r="U809" s="98">
        <f>VLOOKUP($A809+ROUND((COLUMN()-2)/24,5),АТС!$A$41:$F$736,5)+VLOOKUP($A809+ROUND((COLUMN()-2)/24,5),'Расчет сбытовых надбавок'!$B$2281:'Расчет сбытовых надбавок'!$G$3024,4)</f>
        <v>147.94999999999999</v>
      </c>
      <c r="V809" s="98">
        <f>VLOOKUP($A809+ROUND((COLUMN()-2)/24,5),АТС!$A$41:$F$736,5)+VLOOKUP($A809+ROUND((COLUMN()-2)/24,5),'Расчет сбытовых надбавок'!$B$2281:'Расчет сбытовых надбавок'!$G$3024,4)</f>
        <v>247.10000000000002</v>
      </c>
      <c r="W809" s="98">
        <f>VLOOKUP($A809+ROUND((COLUMN()-2)/24,5),АТС!$A$41:$F$736,5)+VLOOKUP($A809+ROUND((COLUMN()-2)/24,5),'Расчет сбытовых надбавок'!$B$2281:'Расчет сбытовых надбавок'!$G$3024,4)</f>
        <v>300.58</v>
      </c>
      <c r="X809" s="98">
        <f>VLOOKUP($A809+ROUND((COLUMN()-2)/24,5),АТС!$A$41:$F$736,5)+VLOOKUP($A809+ROUND((COLUMN()-2)/24,5),'Расчет сбытовых надбавок'!$B$2281:'Расчет сбытовых надбавок'!$G$3024,4)</f>
        <v>327.81</v>
      </c>
      <c r="Y809" s="98">
        <f>VLOOKUP($A809+ROUND((COLUMN()-2)/24,5),АТС!$A$41:$F$736,5)+VLOOKUP($A809+ROUND((COLUMN()-2)/24,5),'Расчет сбытовых надбавок'!$B$2281:'Расчет сбытовых надбавок'!$G$3024,4)</f>
        <v>525.55999999999995</v>
      </c>
    </row>
    <row r="810" spans="1:25" x14ac:dyDescent="0.2">
      <c r="A810" s="79">
        <f t="shared" si="24"/>
        <v>42629</v>
      </c>
      <c r="B810" s="98">
        <f>VLOOKUP($A810+ROUND((COLUMN()-2)/24,5),АТС!$A$41:$F$736,5)+VLOOKUP($A810+ROUND((COLUMN()-2)/24,5),'Расчет сбытовых надбавок'!$B$2281:'Расчет сбытовых надбавок'!$G$3024,4)</f>
        <v>103.02</v>
      </c>
      <c r="C810" s="98">
        <f>VLOOKUP($A810+ROUND((COLUMN()-2)/24,5),АТС!$A$41:$F$736,5)+VLOOKUP($A810+ROUND((COLUMN()-2)/24,5),'Расчет сбытовых надбавок'!$B$2281:'Расчет сбытовых надбавок'!$G$3024,4)</f>
        <v>98.61</v>
      </c>
      <c r="D810" s="98">
        <f>VLOOKUP($A810+ROUND((COLUMN()-2)/24,5),АТС!$A$41:$F$736,5)+VLOOKUP($A810+ROUND((COLUMN()-2)/24,5),'Расчет сбытовых надбавок'!$B$2281:'Расчет сбытовых надбавок'!$G$3024,4)</f>
        <v>64.62</v>
      </c>
      <c r="E810" s="98">
        <f>VLOOKUP($A810+ROUND((COLUMN()-2)/24,5),АТС!$A$41:$F$736,5)+VLOOKUP($A810+ROUND((COLUMN()-2)/24,5),'Расчет сбытовых надбавок'!$B$2281:'Расчет сбытовых надбавок'!$G$3024,4)</f>
        <v>14.23</v>
      </c>
      <c r="F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G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8">
        <f>VLOOKUP($A810+ROUND((COLUMN()-2)/24,5),АТС!$A$41:$F$736,5)+VLOOKUP($A810+ROUND((COLUMN()-2)/24,5),'Расчет сбытовых надбавок'!$B$2281:'Расчет сбытовых надбавок'!$G$3024,4)</f>
        <v>139.22</v>
      </c>
      <c r="I810" s="98">
        <f>VLOOKUP($A810+ROUND((COLUMN()-2)/24,5),АТС!$A$41:$F$736,5)+VLOOKUP($A810+ROUND((COLUMN()-2)/24,5),'Расчет сбытовых надбавок'!$B$2281:'Расчет сбытовых надбавок'!$G$3024,4)</f>
        <v>179.92000000000002</v>
      </c>
      <c r="J810" s="98">
        <f>VLOOKUP($A810+ROUND((COLUMN()-2)/24,5),АТС!$A$41:$F$736,5)+VLOOKUP($A810+ROUND((COLUMN()-2)/24,5),'Расчет сбытовых надбавок'!$B$2281:'Расчет сбытовых надбавок'!$G$3024,4)</f>
        <v>14.48</v>
      </c>
      <c r="K810" s="98">
        <f>VLOOKUP($A810+ROUND((COLUMN()-2)/24,5),АТС!$A$41:$F$736,5)+VLOOKUP($A810+ROUND((COLUMN()-2)/24,5),'Расчет сбытовых надбавок'!$B$2281:'Расчет сбытовых надбавок'!$G$3024,4)</f>
        <v>65.53</v>
      </c>
      <c r="L810" s="98">
        <f>VLOOKUP($A810+ROUND((COLUMN()-2)/24,5),АТС!$A$41:$F$736,5)+VLOOKUP($A810+ROUND((COLUMN()-2)/24,5),'Расчет сбытовых надбавок'!$B$2281:'Расчет сбытовых надбавок'!$G$3024,4)</f>
        <v>76.239999999999995</v>
      </c>
      <c r="M810" s="98">
        <f>VLOOKUP($A810+ROUND((COLUMN()-2)/24,5),АТС!$A$41:$F$736,5)+VLOOKUP($A810+ROUND((COLUMN()-2)/24,5),'Расчет сбытовых надбавок'!$B$2281:'Расчет сбытовых надбавок'!$G$3024,4)</f>
        <v>116.8</v>
      </c>
      <c r="N810" s="98">
        <f>VLOOKUP($A810+ROUND((COLUMN()-2)/24,5),АТС!$A$41:$F$736,5)+VLOOKUP($A810+ROUND((COLUMN()-2)/24,5),'Расчет сбытовых надбавок'!$B$2281:'Расчет сбытовых надбавок'!$G$3024,4)</f>
        <v>97.050000000000011</v>
      </c>
      <c r="O810" s="98">
        <f>VLOOKUP($A810+ROUND((COLUMN()-2)/24,5),АТС!$A$41:$F$736,5)+VLOOKUP($A810+ROUND((COLUMN()-2)/24,5),'Расчет сбытовых надбавок'!$B$2281:'Расчет сбытовых надбавок'!$G$3024,4)</f>
        <v>129.78</v>
      </c>
      <c r="P810" s="98">
        <f>VLOOKUP($A810+ROUND((COLUMN()-2)/24,5),АТС!$A$41:$F$736,5)+VLOOKUP($A810+ROUND((COLUMN()-2)/24,5),'Расчет сбытовых надбавок'!$B$2281:'Расчет сбытовых надбавок'!$G$3024,4)</f>
        <v>160.32</v>
      </c>
      <c r="Q810" s="98">
        <f>VLOOKUP($A810+ROUND((COLUMN()-2)/24,5),АТС!$A$41:$F$736,5)+VLOOKUP($A810+ROUND((COLUMN()-2)/24,5),'Расчет сбытовых надбавок'!$B$2281:'Расчет сбытовых надбавок'!$G$3024,4)</f>
        <v>153.48999999999998</v>
      </c>
      <c r="R810" s="98">
        <f>VLOOKUP($A810+ROUND((COLUMN()-2)/24,5),АТС!$A$41:$F$736,5)+VLOOKUP($A810+ROUND((COLUMN()-2)/24,5),'Расчет сбытовых надбавок'!$B$2281:'Расчет сбытовых надбавок'!$G$3024,4)</f>
        <v>109.97</v>
      </c>
      <c r="S810" s="98">
        <f>VLOOKUP($A810+ROUND((COLUMN()-2)/24,5),АТС!$A$41:$F$736,5)+VLOOKUP($A810+ROUND((COLUMN()-2)/24,5),'Расчет сбытовых надбавок'!$B$2281:'Расчет сбытовых надбавок'!$G$3024,4)</f>
        <v>68.84</v>
      </c>
      <c r="T810" s="98">
        <f>VLOOKUP($A810+ROUND((COLUMN()-2)/24,5),АТС!$A$41:$F$736,5)+VLOOKUP($A810+ROUND((COLUMN()-2)/24,5),'Расчет сбытовых надбавок'!$B$2281:'Расчет сбытовых надбавок'!$G$3024,4)</f>
        <v>5.3900000000000006</v>
      </c>
      <c r="U810" s="98">
        <f>VLOOKUP($A810+ROUND((COLUMN()-2)/24,5),АТС!$A$41:$F$736,5)+VLOOKUP($A810+ROUND((COLUMN()-2)/24,5),'Расчет сбытовых надбавок'!$B$2281:'Расчет сбытовых надбавок'!$G$3024,4)</f>
        <v>24.419999999999998</v>
      </c>
      <c r="V810" s="98">
        <f>VLOOKUP($A810+ROUND((COLUMN()-2)/24,5),АТС!$A$41:$F$736,5)+VLOOKUP($A810+ROUND((COLUMN()-2)/24,5),'Расчет сбытовых надбавок'!$B$2281:'Расчет сбытовых надбавок'!$G$3024,4)</f>
        <v>72.290000000000006</v>
      </c>
      <c r="W810" s="98">
        <f>VLOOKUP($A810+ROUND((COLUMN()-2)/24,5),АТС!$A$41:$F$736,5)+VLOOKUP($A810+ROUND((COLUMN()-2)/24,5),'Расчет сбытовых надбавок'!$B$2281:'Расчет сбытовых надбавок'!$G$3024,4)</f>
        <v>108.69</v>
      </c>
      <c r="X810" s="98">
        <f>VLOOKUP($A810+ROUND((COLUMN()-2)/24,5),АТС!$A$41:$F$736,5)+VLOOKUP($A810+ROUND((COLUMN()-2)/24,5),'Расчет сбытовых надбавок'!$B$2281:'Расчет сбытовых надбавок'!$G$3024,4)</f>
        <v>199.51999999999998</v>
      </c>
      <c r="Y810" s="98">
        <f>VLOOKUP($A810+ROUND((COLUMN()-2)/24,5),АТС!$A$41:$F$736,5)+VLOOKUP($A810+ROUND((COLUMN()-2)/24,5),'Расчет сбытовых надбавок'!$B$2281:'Расчет сбытовых надбавок'!$G$3024,4)</f>
        <v>436.38</v>
      </c>
    </row>
    <row r="811" spans="1:25" x14ac:dyDescent="0.2">
      <c r="A811" s="79">
        <f t="shared" si="24"/>
        <v>42630</v>
      </c>
      <c r="B811" s="98">
        <f>VLOOKUP($A811+ROUND((COLUMN()-2)/24,5),АТС!$A$41:$F$736,5)+VLOOKUP($A811+ROUND((COLUMN()-2)/24,5),'Расчет сбытовых надбавок'!$B$2281:'Расчет сбытовых надбавок'!$G$3024,4)</f>
        <v>137.59</v>
      </c>
      <c r="C811" s="98">
        <f>VLOOKUP($A811+ROUND((COLUMN()-2)/24,5),АТС!$A$41:$F$736,5)+VLOOKUP($A811+ROUND((COLUMN()-2)/24,5),'Расчет сбытовых надбавок'!$B$2281:'Расчет сбытовых надбавок'!$G$3024,4)</f>
        <v>109.4</v>
      </c>
      <c r="D811" s="98">
        <f>VLOOKUP($A811+ROUND((COLUMN()-2)/24,5),АТС!$A$41:$F$736,5)+VLOOKUP($A811+ROUND((COLUMN()-2)/24,5),'Расчет сбытовых надбавок'!$B$2281:'Расчет сбытовых надбавок'!$G$3024,4)</f>
        <v>66.33</v>
      </c>
      <c r="E811" s="98">
        <f>VLOOKUP($A811+ROUND((COLUMN()-2)/24,5),АТС!$A$41:$F$736,5)+VLOOKUP($A811+ROUND((COLUMN()-2)/24,5),'Расчет сбытовых надбавок'!$B$2281:'Расчет сбытовых надбавок'!$G$3024,4)</f>
        <v>27.08</v>
      </c>
      <c r="F811" s="98">
        <f>VLOOKUP($A811+ROUND((COLUMN()-2)/24,5),АТС!$A$41:$F$736,5)+VLOOKUP($A811+ROUND((COLUMN()-2)/24,5),'Расчет сбытовых надбавок'!$B$2281:'Расчет сбытовых надбавок'!$G$3024,4)</f>
        <v>63.099999999999994</v>
      </c>
      <c r="G811" s="98">
        <f>VLOOKUP($A811+ROUND((COLUMN()-2)/24,5),АТС!$A$41:$F$736,5)+VLOOKUP($A811+ROUND((COLUMN()-2)/24,5),'Расчет сбытовых надбавок'!$B$2281:'Расчет сбытовых надбавок'!$G$3024,4)</f>
        <v>36.659999999999997</v>
      </c>
      <c r="H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8">
        <f>VLOOKUP($A811+ROUND((COLUMN()-2)/24,5),АТС!$A$41:$F$736,5)+VLOOKUP($A811+ROUND((COLUMN()-2)/24,5),'Расчет сбытовых надбавок'!$B$2281:'Расчет сбытовых надбавок'!$G$3024,4)</f>
        <v>0.01</v>
      </c>
      <c r="K811" s="98">
        <f>VLOOKUP($A811+ROUND((COLUMN()-2)/24,5),АТС!$A$41:$F$736,5)+VLOOKUP($A811+ROUND((COLUMN()-2)/24,5),'Расчет сбытовых надбавок'!$B$2281:'Расчет сбытовых надбавок'!$G$3024,4)</f>
        <v>2.4699999999999998</v>
      </c>
      <c r="L811" s="98">
        <f>VLOOKUP($A811+ROUND((COLUMN()-2)/24,5),АТС!$A$41:$F$736,5)+VLOOKUP($A811+ROUND((COLUMN()-2)/24,5),'Расчет сбытовых надбавок'!$B$2281:'Расчет сбытовых надбавок'!$G$3024,4)</f>
        <v>2.58</v>
      </c>
      <c r="M811" s="98">
        <f>VLOOKUP($A811+ROUND((COLUMN()-2)/24,5),АТС!$A$41:$F$736,5)+VLOOKUP($A811+ROUND((COLUMN()-2)/24,5),'Расчет сбытовых надбавок'!$B$2281:'Расчет сбытовых надбавок'!$G$3024,4)</f>
        <v>3.96</v>
      </c>
      <c r="N811" s="98">
        <f>VLOOKUP($A811+ROUND((COLUMN()-2)/24,5),АТС!$A$41:$F$736,5)+VLOOKUP($A811+ROUND((COLUMN()-2)/24,5),'Расчет сбытовых надбавок'!$B$2281:'Расчет сбытовых надбавок'!$G$3024,4)</f>
        <v>2.7300000000000004</v>
      </c>
      <c r="O811" s="98">
        <f>VLOOKUP($A811+ROUND((COLUMN()-2)/24,5),АТС!$A$41:$F$736,5)+VLOOKUP($A811+ROUND((COLUMN()-2)/24,5),'Расчет сбытовых надбавок'!$B$2281:'Расчет сбытовых надбавок'!$G$3024,4)</f>
        <v>13.329999999999998</v>
      </c>
      <c r="P811" s="98">
        <f>VLOOKUP($A811+ROUND((COLUMN()-2)/24,5),АТС!$A$41:$F$736,5)+VLOOKUP($A811+ROUND((COLUMN()-2)/24,5),'Расчет сбытовых надбавок'!$B$2281:'Расчет сбытовых надбавок'!$G$3024,4)</f>
        <v>16.580000000000002</v>
      </c>
      <c r="Q811" s="98">
        <f>VLOOKUP($A811+ROUND((COLUMN()-2)/24,5),АТС!$A$41:$F$736,5)+VLOOKUP($A811+ROUND((COLUMN()-2)/24,5),'Расчет сбытовых надбавок'!$B$2281:'Расчет сбытовых надбавок'!$G$3024,4)</f>
        <v>35.14</v>
      </c>
      <c r="R811" s="98">
        <f>VLOOKUP($A811+ROUND((COLUMN()-2)/24,5),АТС!$A$41:$F$736,5)+VLOOKUP($A811+ROUND((COLUMN()-2)/24,5),'Расчет сбытовых надбавок'!$B$2281:'Расчет сбытовых надбавок'!$G$3024,4)</f>
        <v>18.12</v>
      </c>
      <c r="S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T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U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V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W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X811" s="98">
        <f>VLOOKUP($A811+ROUND((COLUMN()-2)/24,5),АТС!$A$41:$F$736,5)+VLOOKUP($A811+ROUND((COLUMN()-2)/24,5),'Расчет сбытовых надбавок'!$B$2281:'Расчет сбытовых надбавок'!$G$3024,4)</f>
        <v>463.02</v>
      </c>
      <c r="Y811" s="98">
        <f>VLOOKUP($A811+ROUND((COLUMN()-2)/24,5),АТС!$A$41:$F$736,5)+VLOOKUP($A811+ROUND((COLUMN()-2)/24,5),'Расчет сбытовых надбавок'!$B$2281:'Расчет сбытовых надбавок'!$G$3024,4)</f>
        <v>271.99</v>
      </c>
    </row>
    <row r="812" spans="1:25" x14ac:dyDescent="0.2">
      <c r="A812" s="79">
        <f t="shared" si="24"/>
        <v>42631</v>
      </c>
      <c r="B812" s="98">
        <f>VLOOKUP($A812+ROUND((COLUMN()-2)/24,5),АТС!$A$41:$F$736,5)+VLOOKUP($A812+ROUND((COLUMN()-2)/24,5),'Расчет сбытовых надбавок'!$B$2281:'Расчет сбытовых надбавок'!$G$3024,4)</f>
        <v>242.41</v>
      </c>
      <c r="C812" s="98">
        <f>VLOOKUP($A812+ROUND((COLUMN()-2)/24,5),АТС!$A$41:$F$736,5)+VLOOKUP($A812+ROUND((COLUMN()-2)/24,5),'Расчет сбытовых надбавок'!$B$2281:'Расчет сбытовых надбавок'!$G$3024,4)</f>
        <v>88.17</v>
      </c>
      <c r="D812" s="98">
        <f>VLOOKUP($A812+ROUND((COLUMN()-2)/24,5),АТС!$A$41:$F$736,5)+VLOOKUP($A812+ROUND((COLUMN()-2)/24,5),'Расчет сбытовых надбавок'!$B$2281:'Расчет сбытовых надбавок'!$G$3024,4)</f>
        <v>0.38999999999999996</v>
      </c>
      <c r="E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F812" s="98">
        <f>VLOOKUP($A812+ROUND((COLUMN()-2)/24,5),АТС!$A$41:$F$736,5)+VLOOKUP($A812+ROUND((COLUMN()-2)/24,5),'Расчет сбытовых надбавок'!$B$2281:'Расчет сбытовых надбавок'!$G$3024,4)</f>
        <v>0.01</v>
      </c>
      <c r="G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J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8">
        <f>VLOOKUP($A812+ROUND((COLUMN()-2)/24,5),АТС!$A$41:$F$736,5)+VLOOKUP($A812+ROUND((COLUMN()-2)/24,5),'Расчет сбытовых надбавок'!$B$2281:'Расчет сбытовых надбавок'!$G$3024,4)</f>
        <v>3.73</v>
      </c>
      <c r="L812" s="98">
        <f>VLOOKUP($A812+ROUND((COLUMN()-2)/24,5),АТС!$A$41:$F$736,5)+VLOOKUP($A812+ROUND((COLUMN()-2)/24,5),'Расчет сбытовых надбавок'!$B$2281:'Расчет сбытовых надбавок'!$G$3024,4)</f>
        <v>112.35</v>
      </c>
      <c r="M812" s="98">
        <f>VLOOKUP($A812+ROUND((COLUMN()-2)/24,5),АТС!$A$41:$F$736,5)+VLOOKUP($A812+ROUND((COLUMN()-2)/24,5),'Расчет сбытовых надбавок'!$B$2281:'Расчет сбытовых надбавок'!$G$3024,4)</f>
        <v>6.6599999999999993</v>
      </c>
      <c r="N812" s="98">
        <f>VLOOKUP($A812+ROUND((COLUMN()-2)/24,5),АТС!$A$41:$F$736,5)+VLOOKUP($A812+ROUND((COLUMN()-2)/24,5),'Расчет сбытовых надбавок'!$B$2281:'Расчет сбытовых надбавок'!$G$3024,4)</f>
        <v>2.8899999999999997</v>
      </c>
      <c r="O812" s="98">
        <f>VLOOKUP($A812+ROUND((COLUMN()-2)/24,5),АТС!$A$41:$F$736,5)+VLOOKUP($A812+ROUND((COLUMN()-2)/24,5),'Расчет сбытовых надбавок'!$B$2281:'Расчет сбытовых надбавок'!$G$3024,4)</f>
        <v>3.9299999999999997</v>
      </c>
      <c r="P812" s="98">
        <f>VLOOKUP($A812+ROUND((COLUMN()-2)/24,5),АТС!$A$41:$F$736,5)+VLOOKUP($A812+ROUND((COLUMN()-2)/24,5),'Расчет сбытовых надбавок'!$B$2281:'Расчет сбытовых надбавок'!$G$3024,4)</f>
        <v>7.59</v>
      </c>
      <c r="Q812" s="98">
        <f>VLOOKUP($A812+ROUND((COLUMN()-2)/24,5),АТС!$A$41:$F$736,5)+VLOOKUP($A812+ROUND((COLUMN()-2)/24,5),'Расчет сбытовых надбавок'!$B$2281:'Расчет сбытовых надбавок'!$G$3024,4)</f>
        <v>3.67</v>
      </c>
      <c r="R812" s="98">
        <f>VLOOKUP($A812+ROUND((COLUMN()-2)/24,5),АТС!$A$41:$F$736,5)+VLOOKUP($A812+ROUND((COLUMN()-2)/24,5),'Расчет сбытовых надбавок'!$B$2281:'Расчет сбытовых надбавок'!$G$3024,4)</f>
        <v>1.78</v>
      </c>
      <c r="S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T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U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V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W812" s="98">
        <f>VLOOKUP($A812+ROUND((COLUMN()-2)/24,5),АТС!$A$41:$F$736,5)+VLOOKUP($A812+ROUND((COLUMN()-2)/24,5),'Расчет сбытовых надбавок'!$B$2281:'Расчет сбытовых надбавок'!$G$3024,4)</f>
        <v>1.2000000000000002</v>
      </c>
      <c r="X812" s="98">
        <f>VLOOKUP($A812+ROUND((COLUMN()-2)/24,5),АТС!$A$41:$F$736,5)+VLOOKUP($A812+ROUND((COLUMN()-2)/24,5),'Расчет сбытовых надбавок'!$B$2281:'Расчет сбытовых надбавок'!$G$3024,4)</f>
        <v>215.53</v>
      </c>
      <c r="Y812" s="98">
        <f>VLOOKUP($A812+ROUND((COLUMN()-2)/24,5),АТС!$A$41:$F$736,5)+VLOOKUP($A812+ROUND((COLUMN()-2)/24,5),'Расчет сбытовых надбавок'!$B$2281:'Расчет сбытовых надбавок'!$G$3024,4)</f>
        <v>282.05</v>
      </c>
    </row>
    <row r="813" spans="1:25" x14ac:dyDescent="0.2">
      <c r="A813" s="79">
        <f t="shared" si="24"/>
        <v>42632</v>
      </c>
      <c r="B813" s="98">
        <f>VLOOKUP($A813+ROUND((COLUMN()-2)/24,5),АТС!$A$41:$F$736,5)+VLOOKUP($A813+ROUND((COLUMN()-2)/24,5),'Расчет сбытовых надбавок'!$B$2281:'Расчет сбытовых надбавок'!$G$3024,4)</f>
        <v>78.27</v>
      </c>
      <c r="C813" s="98">
        <f>VLOOKUP($A813+ROUND((COLUMN()-2)/24,5),АТС!$A$41:$F$736,5)+VLOOKUP($A813+ROUND((COLUMN()-2)/24,5),'Расчет сбытовых надбавок'!$B$2281:'Расчет сбытовых надбавок'!$G$3024,4)</f>
        <v>5.8900000000000006</v>
      </c>
      <c r="D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E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F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G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K813" s="98">
        <f>VLOOKUP($A813+ROUND((COLUMN()-2)/24,5),АТС!$A$41:$F$736,5)+VLOOKUP($A813+ROUND((COLUMN()-2)/24,5),'Расчет сбытовых надбавок'!$B$2281:'Расчет сбытовых надбавок'!$G$3024,4)</f>
        <v>15.95</v>
      </c>
      <c r="L813" s="98">
        <f>VLOOKUP($A813+ROUND((COLUMN()-2)/24,5),АТС!$A$41:$F$736,5)+VLOOKUP($A813+ROUND((COLUMN()-2)/24,5),'Расчет сбытовых надбавок'!$B$2281:'Расчет сбытовых надбавок'!$G$3024,4)</f>
        <v>19.330000000000002</v>
      </c>
      <c r="M813" s="98">
        <f>VLOOKUP($A813+ROUND((COLUMN()-2)/24,5),АТС!$A$41:$F$736,5)+VLOOKUP($A813+ROUND((COLUMN()-2)/24,5),'Расчет сбытовых надбавок'!$B$2281:'Расчет сбытовых надбавок'!$G$3024,4)</f>
        <v>43.019999999999996</v>
      </c>
      <c r="N813" s="98">
        <f>VLOOKUP($A813+ROUND((COLUMN()-2)/24,5),АТС!$A$41:$F$736,5)+VLOOKUP($A813+ROUND((COLUMN()-2)/24,5),'Расчет сбытовых надбавок'!$B$2281:'Расчет сбытовых надбавок'!$G$3024,4)</f>
        <v>16.46</v>
      </c>
      <c r="O813" s="98">
        <f>VLOOKUP($A813+ROUND((COLUMN()-2)/24,5),АТС!$A$41:$F$736,5)+VLOOKUP($A813+ROUND((COLUMN()-2)/24,5),'Расчет сбытовых надбавок'!$B$2281:'Расчет сбытовых надбавок'!$G$3024,4)</f>
        <v>16.22</v>
      </c>
      <c r="P813" s="98">
        <f>VLOOKUP($A813+ROUND((COLUMN()-2)/24,5),АТС!$A$41:$F$736,5)+VLOOKUP($A813+ROUND((COLUMN()-2)/24,5),'Расчет сбытовых надбавок'!$B$2281:'Расчет сбытовых надбавок'!$G$3024,4)</f>
        <v>22.2</v>
      </c>
      <c r="Q813" s="98">
        <f>VLOOKUP($A813+ROUND((COLUMN()-2)/24,5),АТС!$A$41:$F$736,5)+VLOOKUP($A813+ROUND((COLUMN()-2)/24,5),'Расчет сбытовых надбавок'!$B$2281:'Расчет сбытовых надбавок'!$G$3024,4)</f>
        <v>0.27</v>
      </c>
      <c r="R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S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T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U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V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W813" s="98">
        <f>VLOOKUP($A813+ROUND((COLUMN()-2)/24,5),АТС!$A$41:$F$736,5)+VLOOKUP($A813+ROUND((COLUMN()-2)/24,5),'Расчет сбытовых надбавок'!$B$2281:'Расчет сбытовых надбавок'!$G$3024,4)</f>
        <v>31.62</v>
      </c>
      <c r="X813" s="98">
        <f>VLOOKUP($A813+ROUND((COLUMN()-2)/24,5),АТС!$A$41:$F$736,5)+VLOOKUP($A813+ROUND((COLUMN()-2)/24,5),'Расчет сбытовых надбавок'!$B$2281:'Расчет сбытовых надбавок'!$G$3024,4)</f>
        <v>297.28999999999996</v>
      </c>
      <c r="Y813" s="98">
        <f>VLOOKUP($A813+ROUND((COLUMN()-2)/24,5),АТС!$A$41:$F$736,5)+VLOOKUP($A813+ROUND((COLUMN()-2)/24,5),'Расчет сбытовых надбавок'!$B$2281:'Расчет сбытовых надбавок'!$G$3024,4)</f>
        <v>355.17</v>
      </c>
    </row>
    <row r="814" spans="1:25" x14ac:dyDescent="0.2">
      <c r="A814" s="79">
        <f t="shared" si="24"/>
        <v>42633</v>
      </c>
      <c r="B814" s="98">
        <f>VLOOKUP($A814+ROUND((COLUMN()-2)/24,5),АТС!$A$41:$F$736,5)+VLOOKUP($A814+ROUND((COLUMN()-2)/24,5),'Расчет сбытовых надбавок'!$B$2281:'Расчет сбытовых надбавок'!$G$3024,4)</f>
        <v>19.809999999999999</v>
      </c>
      <c r="C814" s="98">
        <f>VLOOKUP($A814+ROUND((COLUMN()-2)/24,5),АТС!$A$41:$F$736,5)+VLOOKUP($A814+ROUND((COLUMN()-2)/24,5),'Расчет сбытовых надбавок'!$B$2281:'Расчет сбытовых надбавок'!$G$3024,4)</f>
        <v>43.849999999999994</v>
      </c>
      <c r="D814" s="98">
        <f>VLOOKUP($A814+ROUND((COLUMN()-2)/24,5),АТС!$A$41:$F$736,5)+VLOOKUP($A814+ROUND((COLUMN()-2)/24,5),'Расчет сбытовых надбавок'!$B$2281:'Расчет сбытовых надбавок'!$G$3024,4)</f>
        <v>40.299999999999997</v>
      </c>
      <c r="E814" s="98">
        <f>VLOOKUP($A814+ROUND((COLUMN()-2)/24,5),АТС!$A$41:$F$736,5)+VLOOKUP($A814+ROUND((COLUMN()-2)/24,5),'Расчет сбытовых надбавок'!$B$2281:'Расчет сбытовых надбавок'!$G$3024,4)</f>
        <v>5</v>
      </c>
      <c r="F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G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K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L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M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N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O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P814" s="98">
        <f>VLOOKUP($A814+ROUND((COLUMN()-2)/24,5),АТС!$A$41:$F$736,5)+VLOOKUP($A814+ROUND((COLUMN()-2)/24,5),'Расчет сбытовых надбавок'!$B$2281:'Расчет сбытовых надбавок'!$G$3024,4)</f>
        <v>0.01</v>
      </c>
      <c r="Q814" s="98">
        <f>VLOOKUP($A814+ROUND((COLUMN()-2)/24,5),АТС!$A$41:$F$736,5)+VLOOKUP($A814+ROUND((COLUMN()-2)/24,5),'Расчет сбытовых надбавок'!$B$2281:'Расчет сбытовых надбавок'!$G$3024,4)</f>
        <v>0.01</v>
      </c>
      <c r="R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S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T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U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V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W814" s="98">
        <f>VLOOKUP($A814+ROUND((COLUMN()-2)/24,5),АТС!$A$41:$F$736,5)+VLOOKUP($A814+ROUND((COLUMN()-2)/24,5),'Расчет сбытовых надбавок'!$B$2281:'Расчет сбытовых надбавок'!$G$3024,4)</f>
        <v>97.8</v>
      </c>
      <c r="X814" s="98">
        <f>VLOOKUP($A814+ROUND((COLUMN()-2)/24,5),АТС!$A$41:$F$736,5)+VLOOKUP($A814+ROUND((COLUMN()-2)/24,5),'Расчет сбытовых надбавок'!$B$2281:'Расчет сбытовых надбавок'!$G$3024,4)</f>
        <v>221.60000000000002</v>
      </c>
      <c r="Y814" s="98">
        <f>VLOOKUP($A814+ROUND((COLUMN()-2)/24,5),АТС!$A$41:$F$736,5)+VLOOKUP($A814+ROUND((COLUMN()-2)/24,5),'Расчет сбытовых надбавок'!$B$2281:'Расчет сбытовых надбавок'!$G$3024,4)</f>
        <v>467.08000000000004</v>
      </c>
    </row>
    <row r="815" spans="1:25" x14ac:dyDescent="0.2">
      <c r="A815" s="79">
        <f t="shared" si="24"/>
        <v>42634</v>
      </c>
      <c r="B815" s="98">
        <f>VLOOKUP($A815+ROUND((COLUMN()-2)/24,5),АТС!$A$41:$F$736,5)+VLOOKUP($A815+ROUND((COLUMN()-2)/24,5),'Расчет сбытовых надбавок'!$B$2281:'Расчет сбытовых надбавок'!$G$3024,4)</f>
        <v>124.92</v>
      </c>
      <c r="C815" s="98">
        <f>VLOOKUP($A815+ROUND((COLUMN()-2)/24,5),АТС!$A$41:$F$736,5)+VLOOKUP($A815+ROUND((COLUMN()-2)/24,5),'Расчет сбытовых надбавок'!$B$2281:'Расчет сбытовых надбавок'!$G$3024,4)</f>
        <v>7.87</v>
      </c>
      <c r="D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E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F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G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8">
        <f>VLOOKUP($A815+ROUND((COLUMN()-2)/24,5),АТС!$A$41:$F$736,5)+VLOOKUP($A815+ROUND((COLUMN()-2)/24,5),'Расчет сбытовых надбавок'!$B$2281:'Расчет сбытовых надбавок'!$G$3024,4)</f>
        <v>116.11000000000001</v>
      </c>
      <c r="J815" s="98">
        <f>VLOOKUP($A815+ROUND((COLUMN()-2)/24,5),АТС!$A$41:$F$736,5)+VLOOKUP($A815+ROUND((COLUMN()-2)/24,5),'Расчет сбытовых надбавок'!$B$2281:'Расчет сбытовых надбавок'!$G$3024,4)</f>
        <v>25.61</v>
      </c>
      <c r="K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L815" s="98">
        <f>VLOOKUP($A815+ROUND((COLUMN()-2)/24,5),АТС!$A$41:$F$736,5)+VLOOKUP($A815+ROUND((COLUMN()-2)/24,5),'Расчет сбытовых надбавок'!$B$2281:'Расчет сбытовых надбавок'!$G$3024,4)</f>
        <v>25.060000000000002</v>
      </c>
      <c r="M815" s="98">
        <f>VLOOKUP($A815+ROUND((COLUMN()-2)/24,5),АТС!$A$41:$F$736,5)+VLOOKUP($A815+ROUND((COLUMN()-2)/24,5),'Расчет сбытовых надбавок'!$B$2281:'Расчет сбытовых надбавок'!$G$3024,4)</f>
        <v>67.55</v>
      </c>
      <c r="N815" s="98">
        <f>VLOOKUP($A815+ROUND((COLUMN()-2)/24,5),АТС!$A$41:$F$736,5)+VLOOKUP($A815+ROUND((COLUMN()-2)/24,5),'Расчет сбытовых надбавок'!$B$2281:'Расчет сбытовых надбавок'!$G$3024,4)</f>
        <v>44.92</v>
      </c>
      <c r="O815" s="98">
        <f>VLOOKUP($A815+ROUND((COLUMN()-2)/24,5),АТС!$A$41:$F$736,5)+VLOOKUP($A815+ROUND((COLUMN()-2)/24,5),'Расчет сбытовых надбавок'!$B$2281:'Расчет сбытовых надбавок'!$G$3024,4)</f>
        <v>45.19</v>
      </c>
      <c r="P815" s="98">
        <f>VLOOKUP($A815+ROUND((COLUMN()-2)/24,5),АТС!$A$41:$F$736,5)+VLOOKUP($A815+ROUND((COLUMN()-2)/24,5),'Расчет сбытовых надбавок'!$B$2281:'Расчет сбытовых надбавок'!$G$3024,4)</f>
        <v>58.239999999999995</v>
      </c>
      <c r="Q815" s="98">
        <f>VLOOKUP($A815+ROUND((COLUMN()-2)/24,5),АТС!$A$41:$F$736,5)+VLOOKUP($A815+ROUND((COLUMN()-2)/24,5),'Расчет сбытовых надбавок'!$B$2281:'Расчет сбытовых надбавок'!$G$3024,4)</f>
        <v>86.43</v>
      </c>
      <c r="R815" s="98">
        <f>VLOOKUP($A815+ROUND((COLUMN()-2)/24,5),АТС!$A$41:$F$736,5)+VLOOKUP($A815+ROUND((COLUMN()-2)/24,5),'Расчет сбытовых надбавок'!$B$2281:'Расчет сбытовых надбавок'!$G$3024,4)</f>
        <v>93.97</v>
      </c>
      <c r="S815" s="98">
        <f>VLOOKUP($A815+ROUND((COLUMN()-2)/24,5),АТС!$A$41:$F$736,5)+VLOOKUP($A815+ROUND((COLUMN()-2)/24,5),'Расчет сбытовых надбавок'!$B$2281:'Расчет сбытовых надбавок'!$G$3024,4)</f>
        <v>79.77</v>
      </c>
      <c r="T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U815" s="98">
        <f>VLOOKUP($A815+ROUND((COLUMN()-2)/24,5),АТС!$A$41:$F$736,5)+VLOOKUP($A815+ROUND((COLUMN()-2)/24,5),'Расчет сбытовых надбавок'!$B$2281:'Расчет сбытовых надбавок'!$G$3024,4)</f>
        <v>36.54</v>
      </c>
      <c r="V815" s="98">
        <f>VLOOKUP($A815+ROUND((COLUMN()-2)/24,5),АТС!$A$41:$F$736,5)+VLOOKUP($A815+ROUND((COLUMN()-2)/24,5),'Расчет сбытовых надбавок'!$B$2281:'Расчет сбытовых надбавок'!$G$3024,4)</f>
        <v>122.05</v>
      </c>
      <c r="W815" s="98">
        <f>VLOOKUP($A815+ROUND((COLUMN()-2)/24,5),АТС!$A$41:$F$736,5)+VLOOKUP($A815+ROUND((COLUMN()-2)/24,5),'Расчет сбытовых надбавок'!$B$2281:'Расчет сбытовых надбавок'!$G$3024,4)</f>
        <v>273.2</v>
      </c>
      <c r="X815" s="98">
        <f>VLOOKUP($A815+ROUND((COLUMN()-2)/24,5),АТС!$A$41:$F$736,5)+VLOOKUP($A815+ROUND((COLUMN()-2)/24,5),'Расчет сбытовых надбавок'!$B$2281:'Расчет сбытовых надбавок'!$G$3024,4)</f>
        <v>298.22000000000003</v>
      </c>
      <c r="Y815" s="98">
        <f>VLOOKUP($A815+ROUND((COLUMN()-2)/24,5),АТС!$A$41:$F$736,5)+VLOOKUP($A815+ROUND((COLUMN()-2)/24,5),'Расчет сбытовых надбавок'!$B$2281:'Расчет сбытовых надбавок'!$G$3024,4)</f>
        <v>524.72</v>
      </c>
    </row>
    <row r="816" spans="1:25" x14ac:dyDescent="0.2">
      <c r="A816" s="79">
        <f t="shared" si="24"/>
        <v>42635</v>
      </c>
      <c r="B816" s="98">
        <f>VLOOKUP($A816+ROUND((COLUMN()-2)/24,5),АТС!$A$41:$F$736,5)+VLOOKUP($A816+ROUND((COLUMN()-2)/24,5),'Расчет сбытовых надбавок'!$B$2281:'Расчет сбытовых надбавок'!$G$3024,4)</f>
        <v>16.93</v>
      </c>
      <c r="C816" s="98">
        <f>VLOOKUP($A816+ROUND((COLUMN()-2)/24,5),АТС!$A$41:$F$736,5)+VLOOKUP($A816+ROUND((COLUMN()-2)/24,5),'Расчет сбытовых надбавок'!$B$2281:'Расчет сбытовых надбавок'!$G$3024,4)</f>
        <v>85.67</v>
      </c>
      <c r="D816" s="98">
        <f>VLOOKUP($A816+ROUND((COLUMN()-2)/24,5),АТС!$A$41:$F$736,5)+VLOOKUP($A816+ROUND((COLUMN()-2)/24,5),'Расчет сбытовых надбавок'!$B$2281:'Расчет сбытовых надбавок'!$G$3024,4)</f>
        <v>88.22</v>
      </c>
      <c r="E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F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G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8">
        <f>VLOOKUP($A816+ROUND((COLUMN()-2)/24,5),АТС!$A$41:$F$736,5)+VLOOKUP($A816+ROUND((COLUMN()-2)/24,5),'Расчет сбытовых надбавок'!$B$2281:'Расчет сбытовых надбавок'!$G$3024,4)</f>
        <v>109.91</v>
      </c>
      <c r="J816" s="98">
        <f>VLOOKUP($A816+ROUND((COLUMN()-2)/24,5),АТС!$A$41:$F$736,5)+VLOOKUP($A816+ROUND((COLUMN()-2)/24,5),'Расчет сбытовых надбавок'!$B$2281:'Расчет сбытовых надбавок'!$G$3024,4)</f>
        <v>49.010000000000005</v>
      </c>
      <c r="K816" s="98">
        <f>VLOOKUP($A816+ROUND((COLUMN()-2)/24,5),АТС!$A$41:$F$736,5)+VLOOKUP($A816+ROUND((COLUMN()-2)/24,5),'Расчет сбытовых надбавок'!$B$2281:'Расчет сбытовых надбавок'!$G$3024,4)</f>
        <v>45.34</v>
      </c>
      <c r="L816" s="98">
        <f>VLOOKUP($A816+ROUND((COLUMN()-2)/24,5),АТС!$A$41:$F$736,5)+VLOOKUP($A816+ROUND((COLUMN()-2)/24,5),'Расчет сбытовых надбавок'!$B$2281:'Расчет сбытовых надбавок'!$G$3024,4)</f>
        <v>27.27</v>
      </c>
      <c r="M816" s="98">
        <f>VLOOKUP($A816+ROUND((COLUMN()-2)/24,5),АТС!$A$41:$F$736,5)+VLOOKUP($A816+ROUND((COLUMN()-2)/24,5),'Расчет сбытовых надбавок'!$B$2281:'Расчет сбытовых надбавок'!$G$3024,4)</f>
        <v>8.15</v>
      </c>
      <c r="N816" s="98">
        <f>VLOOKUP($A816+ROUND((COLUMN()-2)/24,5),АТС!$A$41:$F$736,5)+VLOOKUP($A816+ROUND((COLUMN()-2)/24,5),'Расчет сбытовых надбавок'!$B$2281:'Расчет сбытовых надбавок'!$G$3024,4)</f>
        <v>104.16</v>
      </c>
      <c r="O816" s="98">
        <f>VLOOKUP($A816+ROUND((COLUMN()-2)/24,5),АТС!$A$41:$F$736,5)+VLOOKUP($A816+ROUND((COLUMN()-2)/24,5),'Расчет сбытовых надбавок'!$B$2281:'Расчет сбытовых надбавок'!$G$3024,4)</f>
        <v>78.58</v>
      </c>
      <c r="P816" s="98">
        <f>VLOOKUP($A816+ROUND((COLUMN()-2)/24,5),АТС!$A$41:$F$736,5)+VLOOKUP($A816+ROUND((COLUMN()-2)/24,5),'Расчет сбытовых надбавок'!$B$2281:'Расчет сбытовых надбавок'!$G$3024,4)</f>
        <v>101.72999999999999</v>
      </c>
      <c r="Q816" s="98">
        <f>VLOOKUP($A816+ROUND((COLUMN()-2)/24,5),АТС!$A$41:$F$736,5)+VLOOKUP($A816+ROUND((COLUMN()-2)/24,5),'Расчет сбытовых надбавок'!$B$2281:'Расчет сбытовых надбавок'!$G$3024,4)</f>
        <v>159.13</v>
      </c>
      <c r="R816" s="98">
        <f>VLOOKUP($A816+ROUND((COLUMN()-2)/24,5),АТС!$A$41:$F$736,5)+VLOOKUP($A816+ROUND((COLUMN()-2)/24,5),'Расчет сбытовых надбавок'!$B$2281:'Расчет сбытовых надбавок'!$G$3024,4)</f>
        <v>136.02000000000001</v>
      </c>
      <c r="S816" s="98">
        <f>VLOOKUP($A816+ROUND((COLUMN()-2)/24,5),АТС!$A$41:$F$736,5)+VLOOKUP($A816+ROUND((COLUMN()-2)/24,5),'Расчет сбытовых надбавок'!$B$2281:'Расчет сбытовых надбавок'!$G$3024,4)</f>
        <v>120.57000000000001</v>
      </c>
      <c r="T816" s="98">
        <f>VLOOKUP($A816+ROUND((COLUMN()-2)/24,5),АТС!$A$41:$F$736,5)+VLOOKUP($A816+ROUND((COLUMN()-2)/24,5),'Расчет сбытовых надбавок'!$B$2281:'Расчет сбытовых надбавок'!$G$3024,4)</f>
        <v>69.150000000000006</v>
      </c>
      <c r="U816" s="98">
        <f>VLOOKUP($A816+ROUND((COLUMN()-2)/24,5),АТС!$A$41:$F$736,5)+VLOOKUP($A816+ROUND((COLUMN()-2)/24,5),'Расчет сбытовых надбавок'!$B$2281:'Расчет сбытовых надбавок'!$G$3024,4)</f>
        <v>0.58000000000000007</v>
      </c>
      <c r="V816" s="98">
        <f>VLOOKUP($A816+ROUND((COLUMN()-2)/24,5),АТС!$A$41:$F$736,5)+VLOOKUP($A816+ROUND((COLUMN()-2)/24,5),'Расчет сбытовых надбавок'!$B$2281:'Расчет сбытовых надбавок'!$G$3024,4)</f>
        <v>105.24</v>
      </c>
      <c r="W816" s="98">
        <f>VLOOKUP($A816+ROUND((COLUMN()-2)/24,5),АТС!$A$41:$F$736,5)+VLOOKUP($A816+ROUND((COLUMN()-2)/24,5),'Расчет сбытовых надбавок'!$B$2281:'Расчет сбытовых надбавок'!$G$3024,4)</f>
        <v>890</v>
      </c>
      <c r="X816" s="98">
        <f>VLOOKUP($A816+ROUND((COLUMN()-2)/24,5),АТС!$A$41:$F$736,5)+VLOOKUP($A816+ROUND((COLUMN()-2)/24,5),'Расчет сбытовых надбавок'!$B$2281:'Расчет сбытовых надбавок'!$G$3024,4)</f>
        <v>536.19000000000005</v>
      </c>
      <c r="Y816" s="98">
        <f>VLOOKUP($A816+ROUND((COLUMN()-2)/24,5),АТС!$A$41:$F$736,5)+VLOOKUP($A816+ROUND((COLUMN()-2)/24,5),'Расчет сбытовых надбавок'!$B$2281:'Расчет сбытовых надбавок'!$G$3024,4)</f>
        <v>483.5</v>
      </c>
    </row>
    <row r="817" spans="1:27" x14ac:dyDescent="0.2">
      <c r="A817" s="79">
        <f t="shared" si="24"/>
        <v>42636</v>
      </c>
      <c r="B817" s="98">
        <f>VLOOKUP($A817+ROUND((COLUMN()-2)/24,5),АТС!$A$41:$F$736,5)+VLOOKUP($A817+ROUND((COLUMN()-2)/24,5),'Расчет сбытовых надбавок'!$B$2281:'Расчет сбытовых надбавок'!$G$3024,4)</f>
        <v>52.7</v>
      </c>
      <c r="C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D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E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F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G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8">
        <f>VLOOKUP($A817+ROUND((COLUMN()-2)/24,5),АТС!$A$41:$F$736,5)+VLOOKUP($A817+ROUND((COLUMN()-2)/24,5),'Расчет сбытовых надбавок'!$B$2281:'Расчет сбытовых надбавок'!$G$3024,4)</f>
        <v>133.62</v>
      </c>
      <c r="I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8">
        <f>VLOOKUP($A817+ROUND((COLUMN()-2)/24,5),АТС!$A$41:$F$736,5)+VLOOKUP($A817+ROUND((COLUMN()-2)/24,5),'Расчет сбытовых надбавок'!$B$2281:'Расчет сбытовых надбавок'!$G$3024,4)</f>
        <v>9.02</v>
      </c>
      <c r="L817" s="98">
        <f>VLOOKUP($A817+ROUND((COLUMN()-2)/24,5),АТС!$A$41:$F$736,5)+VLOOKUP($A817+ROUND((COLUMN()-2)/24,5),'Расчет сбытовых надбавок'!$B$2281:'Расчет сбытовых надбавок'!$G$3024,4)</f>
        <v>48.290000000000006</v>
      </c>
      <c r="M817" s="98">
        <f>VLOOKUP($A817+ROUND((COLUMN()-2)/24,5),АТС!$A$41:$F$736,5)+VLOOKUP($A817+ROUND((COLUMN()-2)/24,5),'Расчет сбытовых надбавок'!$B$2281:'Расчет сбытовых надбавок'!$G$3024,4)</f>
        <v>6.49</v>
      </c>
      <c r="N817" s="98">
        <f>VLOOKUP($A817+ROUND((COLUMN()-2)/24,5),АТС!$A$41:$F$736,5)+VLOOKUP($A817+ROUND((COLUMN()-2)/24,5),'Расчет сбытовых надбавок'!$B$2281:'Расчет сбытовых надбавок'!$G$3024,4)</f>
        <v>12.91</v>
      </c>
      <c r="O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P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Q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R817" s="98">
        <f>VLOOKUP($A817+ROUND((COLUMN()-2)/24,5),АТС!$A$41:$F$736,5)+VLOOKUP($A817+ROUND((COLUMN()-2)/24,5),'Расчет сбытовых надбавок'!$B$2281:'Расчет сбытовых надбавок'!$G$3024,4)</f>
        <v>1.44</v>
      </c>
      <c r="S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T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U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V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W817" s="98">
        <f>VLOOKUP($A817+ROUND((COLUMN()-2)/24,5),АТС!$A$41:$F$736,5)+VLOOKUP($A817+ROUND((COLUMN()-2)/24,5),'Расчет сбытовых надбавок'!$B$2281:'Расчет сбытовых надбавок'!$G$3024,4)</f>
        <v>157.06</v>
      </c>
      <c r="X817" s="98">
        <f>VLOOKUP($A817+ROUND((COLUMN()-2)/24,5),АТС!$A$41:$F$736,5)+VLOOKUP($A817+ROUND((COLUMN()-2)/24,5),'Расчет сбытовых надбавок'!$B$2281:'Расчет сбытовых надбавок'!$G$3024,4)</f>
        <v>582.89</v>
      </c>
      <c r="Y817" s="98">
        <f>VLOOKUP($A817+ROUND((COLUMN()-2)/24,5),АТС!$A$41:$F$736,5)+VLOOKUP($A817+ROUND((COLUMN()-2)/24,5),'Расчет сбытовых надбавок'!$B$2281:'Расчет сбытовых надбавок'!$G$3024,4)</f>
        <v>469.42</v>
      </c>
    </row>
    <row r="818" spans="1:27" x14ac:dyDescent="0.2">
      <c r="A818" s="79">
        <f t="shared" si="24"/>
        <v>42637</v>
      </c>
      <c r="B818" s="98">
        <f>VLOOKUP($A818+ROUND((COLUMN()-2)/24,5),АТС!$A$41:$F$736,5)+VLOOKUP($A818+ROUND((COLUMN()-2)/24,5),'Расчет сбытовых надбавок'!$B$2281:'Расчет сбытовых надбавок'!$G$3024,4)</f>
        <v>262.98</v>
      </c>
      <c r="C818" s="98">
        <f>VLOOKUP($A818+ROUND((COLUMN()-2)/24,5),АТС!$A$41:$F$736,5)+VLOOKUP($A818+ROUND((COLUMN()-2)/24,5),'Расчет сбытовых надбавок'!$B$2281:'Расчет сбытовых надбавок'!$G$3024,4)</f>
        <v>267.89</v>
      </c>
      <c r="D818" s="98">
        <f>VLOOKUP($A818+ROUND((COLUMN()-2)/24,5),АТС!$A$41:$F$736,5)+VLOOKUP($A818+ROUND((COLUMN()-2)/24,5),'Расчет сбытовых надбавок'!$B$2281:'Расчет сбытовых надбавок'!$G$3024,4)</f>
        <v>109.66</v>
      </c>
      <c r="E818" s="98">
        <f>VLOOKUP($A818+ROUND((COLUMN()-2)/24,5),АТС!$A$41:$F$736,5)+VLOOKUP($A818+ROUND((COLUMN()-2)/24,5),'Расчет сбытовых надбавок'!$B$2281:'Расчет сбытовых надбавок'!$G$3024,4)</f>
        <v>38.410000000000004</v>
      </c>
      <c r="F818" s="98">
        <f>VLOOKUP($A818+ROUND((COLUMN()-2)/24,5),АТС!$A$41:$F$736,5)+VLOOKUP($A818+ROUND((COLUMN()-2)/24,5),'Расчет сбытовых надбавок'!$B$2281:'Расчет сбытовых надбавок'!$G$3024,4)</f>
        <v>63.3</v>
      </c>
      <c r="G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8">
        <f>VLOOKUP($A818+ROUND((COLUMN()-2)/24,5),АТС!$A$41:$F$736,5)+VLOOKUP($A818+ROUND((COLUMN()-2)/24,5),'Расчет сбытовых надбавок'!$B$2281:'Расчет сбытовых надбавок'!$G$3024,4)</f>
        <v>0.01</v>
      </c>
      <c r="I818" s="98">
        <f>VLOOKUP($A818+ROUND((COLUMN()-2)/24,5),АТС!$A$41:$F$736,5)+VLOOKUP($A818+ROUND((COLUMN()-2)/24,5),'Расчет сбытовых надбавок'!$B$2281:'Расчет сбытовых надбавок'!$G$3024,4)</f>
        <v>11.950000000000001</v>
      </c>
      <c r="J818" s="98">
        <f>VLOOKUP($A818+ROUND((COLUMN()-2)/24,5),АТС!$A$41:$F$736,5)+VLOOKUP($A818+ROUND((COLUMN()-2)/24,5),'Расчет сбытовых надбавок'!$B$2281:'Расчет сбытовых надбавок'!$G$3024,4)</f>
        <v>26.42</v>
      </c>
      <c r="K818" s="98">
        <f>VLOOKUP($A818+ROUND((COLUMN()-2)/24,5),АТС!$A$41:$F$736,5)+VLOOKUP($A818+ROUND((COLUMN()-2)/24,5),'Расчет сбытовых надбавок'!$B$2281:'Расчет сбытовых надбавок'!$G$3024,4)</f>
        <v>111.21</v>
      </c>
      <c r="L818" s="98">
        <f>VLOOKUP($A818+ROUND((COLUMN()-2)/24,5),АТС!$A$41:$F$736,5)+VLOOKUP($A818+ROUND((COLUMN()-2)/24,5),'Расчет сбытовых надбавок'!$B$2281:'Расчет сбытовых надбавок'!$G$3024,4)</f>
        <v>122.87</v>
      </c>
      <c r="M818" s="98">
        <f>VLOOKUP($A818+ROUND((COLUMN()-2)/24,5),АТС!$A$41:$F$736,5)+VLOOKUP($A818+ROUND((COLUMN()-2)/24,5),'Расчет сбытовых надбавок'!$B$2281:'Расчет сбытовых надбавок'!$G$3024,4)</f>
        <v>146.88</v>
      </c>
      <c r="N818" s="98">
        <f>VLOOKUP($A818+ROUND((COLUMN()-2)/24,5),АТС!$A$41:$F$736,5)+VLOOKUP($A818+ROUND((COLUMN()-2)/24,5),'Расчет сбытовых надбавок'!$B$2281:'Расчет сбытовых надбавок'!$G$3024,4)</f>
        <v>77.86</v>
      </c>
      <c r="O818" s="98">
        <f>VLOOKUP($A818+ROUND((COLUMN()-2)/24,5),АТС!$A$41:$F$736,5)+VLOOKUP($A818+ROUND((COLUMN()-2)/24,5),'Расчет сбытовых надбавок'!$B$2281:'Расчет сбытовых надбавок'!$G$3024,4)</f>
        <v>141.81</v>
      </c>
      <c r="P818" s="98">
        <f>VLOOKUP($A818+ROUND((COLUMN()-2)/24,5),АТС!$A$41:$F$736,5)+VLOOKUP($A818+ROUND((COLUMN()-2)/24,5),'Расчет сбытовых надбавок'!$B$2281:'Расчет сбытовых надбавок'!$G$3024,4)</f>
        <v>147.18</v>
      </c>
      <c r="Q818" s="98">
        <f>VLOOKUP($A818+ROUND((COLUMN()-2)/24,5),АТС!$A$41:$F$736,5)+VLOOKUP($A818+ROUND((COLUMN()-2)/24,5),'Расчет сбытовых надбавок'!$B$2281:'Расчет сбытовых надбавок'!$G$3024,4)</f>
        <v>174.03</v>
      </c>
      <c r="R818" s="98">
        <f>VLOOKUP($A818+ROUND((COLUMN()-2)/24,5),АТС!$A$41:$F$736,5)+VLOOKUP($A818+ROUND((COLUMN()-2)/24,5),'Расчет сбытовых надбавок'!$B$2281:'Расчет сбытовых надбавок'!$G$3024,4)</f>
        <v>180.78</v>
      </c>
      <c r="S818" s="98">
        <f>VLOOKUP($A818+ROUND((COLUMN()-2)/24,5),АТС!$A$41:$F$736,5)+VLOOKUP($A818+ROUND((COLUMN()-2)/24,5),'Расчет сбытовых надбавок'!$B$2281:'Расчет сбытовых надбавок'!$G$3024,4)</f>
        <v>111.52</v>
      </c>
      <c r="T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U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V818" s="98">
        <f>VLOOKUP($A818+ROUND((COLUMN()-2)/24,5),АТС!$A$41:$F$736,5)+VLOOKUP($A818+ROUND((COLUMN()-2)/24,5),'Расчет сбытовых надбавок'!$B$2281:'Расчет сбытовых надбавок'!$G$3024,4)</f>
        <v>93.669999999999987</v>
      </c>
      <c r="W818" s="98">
        <f>VLOOKUP($A818+ROUND((COLUMN()-2)/24,5),АТС!$A$41:$F$736,5)+VLOOKUP($A818+ROUND((COLUMN()-2)/24,5),'Расчет сбытовых надбавок'!$B$2281:'Расчет сбытовых надбавок'!$G$3024,4)</f>
        <v>188.93</v>
      </c>
      <c r="X818" s="98">
        <f>VLOOKUP($A818+ROUND((COLUMN()-2)/24,5),АТС!$A$41:$F$736,5)+VLOOKUP($A818+ROUND((COLUMN()-2)/24,5),'Расчет сбытовых надбавок'!$B$2281:'Расчет сбытовых надбавок'!$G$3024,4)</f>
        <v>335.32</v>
      </c>
      <c r="Y818" s="98">
        <f>VLOOKUP($A818+ROUND((COLUMN()-2)/24,5),АТС!$A$41:$F$736,5)+VLOOKUP($A818+ROUND((COLUMN()-2)/24,5),'Расчет сбытовых надбавок'!$B$2281:'Расчет сбытовых надбавок'!$G$3024,4)</f>
        <v>225.39</v>
      </c>
    </row>
    <row r="819" spans="1:27" x14ac:dyDescent="0.2">
      <c r="A819" s="79">
        <f t="shared" si="24"/>
        <v>42638</v>
      </c>
      <c r="B819" s="98">
        <f>VLOOKUP($A819+ROUND((COLUMN()-2)/24,5),АТС!$A$41:$F$736,5)+VLOOKUP($A819+ROUND((COLUMN()-2)/24,5),'Расчет сбытовых надбавок'!$B$2281:'Расчет сбытовых надбавок'!$G$3024,4)</f>
        <v>142.74</v>
      </c>
      <c r="C819" s="98">
        <f>VLOOKUP($A819+ROUND((COLUMN()-2)/24,5),АТС!$A$41:$F$736,5)+VLOOKUP($A819+ROUND((COLUMN()-2)/24,5),'Расчет сбытовых надбавок'!$B$2281:'Расчет сбытовых надбавок'!$G$3024,4)</f>
        <v>71.39</v>
      </c>
      <c r="D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E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F819" s="98">
        <f>VLOOKUP($A819+ROUND((COLUMN()-2)/24,5),АТС!$A$41:$F$736,5)+VLOOKUP($A819+ROUND((COLUMN()-2)/24,5),'Расчет сбытовых надбавок'!$B$2281:'Расчет сбытовых надбавок'!$G$3024,4)</f>
        <v>0.01</v>
      </c>
      <c r="G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8">
        <f>VLOOKUP($A819+ROUND((COLUMN()-2)/24,5),АТС!$A$41:$F$736,5)+VLOOKUP($A819+ROUND((COLUMN()-2)/24,5),'Расчет сбытовых надбавок'!$B$2281:'Расчет сбытовых надбавок'!$G$3024,4)</f>
        <v>0.01</v>
      </c>
      <c r="J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8">
        <f>VLOOKUP($A819+ROUND((COLUMN()-2)/24,5),АТС!$A$41:$F$736,5)+VLOOKUP($A819+ROUND((COLUMN()-2)/24,5),'Расчет сбытовых надбавок'!$B$2281:'Расчет сбытовых надбавок'!$G$3024,4)</f>
        <v>204.67999999999998</v>
      </c>
      <c r="L819" s="98">
        <f>VLOOKUP($A819+ROUND((COLUMN()-2)/24,5),АТС!$A$41:$F$736,5)+VLOOKUP($A819+ROUND((COLUMN()-2)/24,5),'Расчет сбытовых надбавок'!$B$2281:'Расчет сбытовых надбавок'!$G$3024,4)</f>
        <v>169.34</v>
      </c>
      <c r="M819" s="98">
        <f>VLOOKUP($A819+ROUND((COLUMN()-2)/24,5),АТС!$A$41:$F$736,5)+VLOOKUP($A819+ROUND((COLUMN()-2)/24,5),'Расчет сбытовых надбавок'!$B$2281:'Расчет сбытовых надбавок'!$G$3024,4)</f>
        <v>131.28</v>
      </c>
      <c r="N819" s="98">
        <f>VLOOKUP($A819+ROUND((COLUMN()-2)/24,5),АТС!$A$41:$F$736,5)+VLOOKUP($A819+ROUND((COLUMN()-2)/24,5),'Расчет сбытовых надбавок'!$B$2281:'Расчет сбытовых надбавок'!$G$3024,4)</f>
        <v>211.29</v>
      </c>
      <c r="O819" s="98">
        <f>VLOOKUP($A819+ROUND((COLUMN()-2)/24,5),АТС!$A$41:$F$736,5)+VLOOKUP($A819+ROUND((COLUMN()-2)/24,5),'Расчет сбытовых надбавок'!$B$2281:'Расчет сбытовых надбавок'!$G$3024,4)</f>
        <v>137.43</v>
      </c>
      <c r="P819" s="98">
        <f>VLOOKUP($A819+ROUND((COLUMN()-2)/24,5),АТС!$A$41:$F$736,5)+VLOOKUP($A819+ROUND((COLUMN()-2)/24,5),'Расчет сбытовых надбавок'!$B$2281:'Расчет сбытовых надбавок'!$G$3024,4)</f>
        <v>151.01000000000002</v>
      </c>
      <c r="Q819" s="98">
        <f>VLOOKUP($A819+ROUND((COLUMN()-2)/24,5),АТС!$A$41:$F$736,5)+VLOOKUP($A819+ROUND((COLUMN()-2)/24,5),'Расчет сбытовых надбавок'!$B$2281:'Расчет сбытовых надбавок'!$G$3024,4)</f>
        <v>185.70000000000002</v>
      </c>
      <c r="R819" s="98">
        <f>VLOOKUP($A819+ROUND((COLUMN()-2)/24,5),АТС!$A$41:$F$736,5)+VLOOKUP($A819+ROUND((COLUMN()-2)/24,5),'Расчет сбытовых надбавок'!$B$2281:'Расчет сбытовых надбавок'!$G$3024,4)</f>
        <v>177.5</v>
      </c>
      <c r="S819" s="98">
        <f>VLOOKUP($A819+ROUND((COLUMN()-2)/24,5),АТС!$A$41:$F$736,5)+VLOOKUP($A819+ROUND((COLUMN()-2)/24,5),'Расчет сбытовых надбавок'!$B$2281:'Расчет сбытовых надбавок'!$G$3024,4)</f>
        <v>94.97</v>
      </c>
      <c r="T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U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V819" s="98">
        <f>VLOOKUP($A819+ROUND((COLUMN()-2)/24,5),АТС!$A$41:$F$736,5)+VLOOKUP($A819+ROUND((COLUMN()-2)/24,5),'Расчет сбытовых надбавок'!$B$2281:'Расчет сбытовых надбавок'!$G$3024,4)</f>
        <v>71.759999999999991</v>
      </c>
      <c r="W819" s="98">
        <f>VLOOKUP($A819+ROUND((COLUMN()-2)/24,5),АТС!$A$41:$F$736,5)+VLOOKUP($A819+ROUND((COLUMN()-2)/24,5),'Расчет сбытовых надбавок'!$B$2281:'Расчет сбытовых надбавок'!$G$3024,4)</f>
        <v>121.49000000000001</v>
      </c>
      <c r="X819" s="98">
        <f>VLOOKUP($A819+ROUND((COLUMN()-2)/24,5),АТС!$A$41:$F$736,5)+VLOOKUP($A819+ROUND((COLUMN()-2)/24,5),'Расчет сбытовых надбавок'!$B$2281:'Расчет сбытовых надбавок'!$G$3024,4)</f>
        <v>117.53999999999999</v>
      </c>
      <c r="Y819" s="98">
        <f>VLOOKUP($A819+ROUND((COLUMN()-2)/24,5),АТС!$A$41:$F$736,5)+VLOOKUP($A819+ROUND((COLUMN()-2)/24,5),'Расчет сбытовых надбавок'!$B$2281:'Расчет сбытовых надбавок'!$G$3024,4)</f>
        <v>238.81</v>
      </c>
    </row>
    <row r="820" spans="1:27" x14ac:dyDescent="0.2">
      <c r="A820" s="79">
        <f t="shared" si="24"/>
        <v>42639</v>
      </c>
      <c r="B820" s="98">
        <f>VLOOKUP($A820+ROUND((COLUMN()-2)/24,5),АТС!$A$41:$F$736,5)+VLOOKUP($A820+ROUND((COLUMN()-2)/24,5),'Расчет сбытовых надбавок'!$B$2281:'Расчет сбытовых надбавок'!$G$3024,4)</f>
        <v>192.9</v>
      </c>
      <c r="C820" s="98">
        <f>VLOOKUP($A820+ROUND((COLUMN()-2)/24,5),АТС!$A$41:$F$736,5)+VLOOKUP($A820+ROUND((COLUMN()-2)/24,5),'Расчет сбытовых надбавок'!$B$2281:'Расчет сбытовых надбавок'!$G$3024,4)</f>
        <v>49.13</v>
      </c>
      <c r="D820" s="98">
        <f>VLOOKUP($A820+ROUND((COLUMN()-2)/24,5),АТС!$A$41:$F$736,5)+VLOOKUP($A820+ROUND((COLUMN()-2)/24,5),'Расчет сбытовых надбавок'!$B$2281:'Расчет сбытовых надбавок'!$G$3024,4)</f>
        <v>0.02</v>
      </c>
      <c r="E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F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G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8">
        <f>VLOOKUP($A820+ROUND((COLUMN()-2)/24,5),АТС!$A$41:$F$736,5)+VLOOKUP($A820+ROUND((COLUMN()-2)/24,5),'Расчет сбытовых надбавок'!$B$2281:'Расчет сбытовых надбавок'!$G$3024,4)</f>
        <v>0.14000000000000001</v>
      </c>
      <c r="I820" s="98">
        <f>VLOOKUP($A820+ROUND((COLUMN()-2)/24,5),АТС!$A$41:$F$736,5)+VLOOKUP($A820+ROUND((COLUMN()-2)/24,5),'Расчет сбытовых надбавок'!$B$2281:'Расчет сбытовых надбавок'!$G$3024,4)</f>
        <v>103.91</v>
      </c>
      <c r="J820" s="98">
        <f>VLOOKUP($A820+ROUND((COLUMN()-2)/24,5),АТС!$A$41:$F$736,5)+VLOOKUP($A820+ROUND((COLUMN()-2)/24,5),'Расчет сбытовых надбавок'!$B$2281:'Расчет сбытовых надбавок'!$G$3024,4)</f>
        <v>46.510000000000005</v>
      </c>
      <c r="K820" s="98">
        <f>VLOOKUP($A820+ROUND((COLUMN()-2)/24,5),АТС!$A$41:$F$736,5)+VLOOKUP($A820+ROUND((COLUMN()-2)/24,5),'Расчет сбытовых надбавок'!$B$2281:'Расчет сбытовых надбавок'!$G$3024,4)</f>
        <v>34.46</v>
      </c>
      <c r="L820" s="98">
        <f>VLOOKUP($A820+ROUND((COLUMN()-2)/24,5),АТС!$A$41:$F$736,5)+VLOOKUP($A820+ROUND((COLUMN()-2)/24,5),'Расчет сбытовых надбавок'!$B$2281:'Расчет сбытовых надбавок'!$G$3024,4)</f>
        <v>38.199999999999996</v>
      </c>
      <c r="M820" s="98">
        <f>VLOOKUP($A820+ROUND((COLUMN()-2)/24,5),АТС!$A$41:$F$736,5)+VLOOKUP($A820+ROUND((COLUMN()-2)/24,5),'Расчет сбытовых надбавок'!$B$2281:'Расчет сбытовых надбавок'!$G$3024,4)</f>
        <v>35.53</v>
      </c>
      <c r="N820" s="98">
        <f>VLOOKUP($A820+ROUND((COLUMN()-2)/24,5),АТС!$A$41:$F$736,5)+VLOOKUP($A820+ROUND((COLUMN()-2)/24,5),'Расчет сбытовых надбавок'!$B$2281:'Расчет сбытовых надбавок'!$G$3024,4)</f>
        <v>18.61</v>
      </c>
      <c r="O820" s="98">
        <f>VLOOKUP($A820+ROUND((COLUMN()-2)/24,5),АТС!$A$41:$F$736,5)+VLOOKUP($A820+ROUND((COLUMN()-2)/24,5),'Расчет сбытовых надбавок'!$B$2281:'Расчет сбытовых надбавок'!$G$3024,4)</f>
        <v>13.01</v>
      </c>
      <c r="P820" s="98">
        <f>VLOOKUP($A820+ROUND((COLUMN()-2)/24,5),АТС!$A$41:$F$736,5)+VLOOKUP($A820+ROUND((COLUMN()-2)/24,5),'Расчет сбытовых надбавок'!$B$2281:'Расчет сбытовых надбавок'!$G$3024,4)</f>
        <v>11.57</v>
      </c>
      <c r="Q820" s="98">
        <f>VLOOKUP($A820+ROUND((COLUMN()-2)/24,5),АТС!$A$41:$F$736,5)+VLOOKUP($A820+ROUND((COLUMN()-2)/24,5),'Расчет сбытовых надбавок'!$B$2281:'Расчет сбытовых надбавок'!$G$3024,4)</f>
        <v>262.46999999999997</v>
      </c>
      <c r="R820" s="98">
        <f>VLOOKUP($A820+ROUND((COLUMN()-2)/24,5),АТС!$A$41:$F$736,5)+VLOOKUP($A820+ROUND((COLUMN()-2)/24,5),'Расчет сбытовых надбавок'!$B$2281:'Расчет сбытовых надбавок'!$G$3024,4)</f>
        <v>78.3</v>
      </c>
      <c r="S820" s="98">
        <f>VLOOKUP($A820+ROUND((COLUMN()-2)/24,5),АТС!$A$41:$F$736,5)+VLOOKUP($A820+ROUND((COLUMN()-2)/24,5),'Расчет сбытовых надбавок'!$B$2281:'Расчет сбытовых надбавок'!$G$3024,4)</f>
        <v>9.61</v>
      </c>
      <c r="T820" s="98">
        <f>VLOOKUP($A820+ROUND((COLUMN()-2)/24,5),АТС!$A$41:$F$736,5)+VLOOKUP($A820+ROUND((COLUMN()-2)/24,5),'Расчет сбытовых надбавок'!$B$2281:'Расчет сбытовых надбавок'!$G$3024,4)</f>
        <v>608.16000000000008</v>
      </c>
      <c r="U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V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W820" s="98">
        <f>VLOOKUP($A820+ROUND((COLUMN()-2)/24,5),АТС!$A$41:$F$736,5)+VLOOKUP($A820+ROUND((COLUMN()-2)/24,5),'Расчет сбытовых надбавок'!$B$2281:'Расчет сбытовых надбавок'!$G$3024,4)</f>
        <v>80.56</v>
      </c>
      <c r="X820" s="98">
        <f>VLOOKUP($A820+ROUND((COLUMN()-2)/24,5),АТС!$A$41:$F$736,5)+VLOOKUP($A820+ROUND((COLUMN()-2)/24,5),'Расчет сбытовых надбавок'!$B$2281:'Расчет сбытовых надбавок'!$G$3024,4)</f>
        <v>403.94</v>
      </c>
      <c r="Y820" s="98">
        <f>VLOOKUP($A820+ROUND((COLUMN()-2)/24,5),АТС!$A$41:$F$736,5)+VLOOKUP($A820+ROUND((COLUMN()-2)/24,5),'Расчет сбытовых надбавок'!$B$2281:'Расчет сбытовых надбавок'!$G$3024,4)</f>
        <v>429.02000000000004</v>
      </c>
    </row>
    <row r="821" spans="1:27" x14ac:dyDescent="0.2">
      <c r="A821" s="79">
        <f t="shared" si="24"/>
        <v>42640</v>
      </c>
      <c r="B821" s="98">
        <f>VLOOKUP($A821+ROUND((COLUMN()-2)/24,5),АТС!$A$41:$F$736,5)+VLOOKUP($A821+ROUND((COLUMN()-2)/24,5),'Расчет сбытовых надбавок'!$B$2281:'Расчет сбытовых надбавок'!$G$3024,4)</f>
        <v>59.050000000000004</v>
      </c>
      <c r="C821" s="98">
        <f>VLOOKUP($A821+ROUND((COLUMN()-2)/24,5),АТС!$A$41:$F$736,5)+VLOOKUP($A821+ROUND((COLUMN()-2)/24,5),'Расчет сбытовых надбавок'!$B$2281:'Расчет сбытовых надбавок'!$G$3024,4)</f>
        <v>102.52000000000001</v>
      </c>
      <c r="D821" s="98">
        <f>VLOOKUP($A821+ROUND((COLUMN()-2)/24,5),АТС!$A$41:$F$736,5)+VLOOKUP($A821+ROUND((COLUMN()-2)/24,5),'Расчет сбытовых надбавок'!$B$2281:'Расчет сбытовых надбавок'!$G$3024,4)</f>
        <v>45.46</v>
      </c>
      <c r="E821" s="98">
        <f>VLOOKUP($A821+ROUND((COLUMN()-2)/24,5),АТС!$A$41:$F$736,5)+VLOOKUP($A821+ROUND((COLUMN()-2)/24,5),'Расчет сбытовых надбавок'!$B$2281:'Расчет сбытовых надбавок'!$G$3024,4)</f>
        <v>223.19</v>
      </c>
      <c r="F821" s="98">
        <f>VLOOKUP($A821+ROUND((COLUMN()-2)/24,5),АТС!$A$41:$F$736,5)+VLOOKUP($A821+ROUND((COLUMN()-2)/24,5),'Расчет сбытовых надбавок'!$B$2281:'Расчет сбытовых надбавок'!$G$3024,4)</f>
        <v>0.22999999999999998</v>
      </c>
      <c r="G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8">
        <f>VLOOKUP($A821+ROUND((COLUMN()-2)/24,5),АТС!$A$41:$F$736,5)+VLOOKUP($A821+ROUND((COLUMN()-2)/24,5),'Расчет сбытовых надбавок'!$B$2281:'Расчет сбытовых надбавок'!$G$3024,4)</f>
        <v>0.01</v>
      </c>
      <c r="J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K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L821" s="98">
        <f>VLOOKUP($A821+ROUND((COLUMN()-2)/24,5),АТС!$A$41:$F$736,5)+VLOOKUP($A821+ROUND((COLUMN()-2)/24,5),'Расчет сбытовых надбавок'!$B$2281:'Расчет сбытовых надбавок'!$G$3024,4)</f>
        <v>17.099999999999998</v>
      </c>
      <c r="M821" s="98">
        <f>VLOOKUP($A821+ROUND((COLUMN()-2)/24,5),АТС!$A$41:$F$736,5)+VLOOKUP($A821+ROUND((COLUMN()-2)/24,5),'Расчет сбытовых надбавок'!$B$2281:'Расчет сбытовых надбавок'!$G$3024,4)</f>
        <v>48.08</v>
      </c>
      <c r="N821" s="98">
        <f>VLOOKUP($A821+ROUND((COLUMN()-2)/24,5),АТС!$A$41:$F$736,5)+VLOOKUP($A821+ROUND((COLUMN()-2)/24,5),'Расчет сбытовых надбавок'!$B$2281:'Расчет сбытовых надбавок'!$G$3024,4)</f>
        <v>78.69</v>
      </c>
      <c r="O821" s="98">
        <f>VLOOKUP($A821+ROUND((COLUMN()-2)/24,5),АТС!$A$41:$F$736,5)+VLOOKUP($A821+ROUND((COLUMN()-2)/24,5),'Расчет сбытовых надбавок'!$B$2281:'Расчет сбытовых надбавок'!$G$3024,4)</f>
        <v>79.36999999999999</v>
      </c>
      <c r="P821" s="98">
        <f>VLOOKUP($A821+ROUND((COLUMN()-2)/24,5),АТС!$A$41:$F$736,5)+VLOOKUP($A821+ROUND((COLUMN()-2)/24,5),'Расчет сбытовых надбавок'!$B$2281:'Расчет сбытовых надбавок'!$G$3024,4)</f>
        <v>140.86000000000001</v>
      </c>
      <c r="Q821" s="98">
        <f>VLOOKUP($A821+ROUND((COLUMN()-2)/24,5),АТС!$A$41:$F$736,5)+VLOOKUP($A821+ROUND((COLUMN()-2)/24,5),'Расчет сбытовых надбавок'!$B$2281:'Расчет сбытовых надбавок'!$G$3024,4)</f>
        <v>179.88</v>
      </c>
      <c r="R821" s="98">
        <f>VLOOKUP($A821+ROUND((COLUMN()-2)/24,5),АТС!$A$41:$F$736,5)+VLOOKUP($A821+ROUND((COLUMN()-2)/24,5),'Расчет сбытовых надбавок'!$B$2281:'Расчет сбытовых надбавок'!$G$3024,4)</f>
        <v>242.51</v>
      </c>
      <c r="S821" s="98">
        <f>VLOOKUP($A821+ROUND((COLUMN()-2)/24,5),АТС!$A$41:$F$736,5)+VLOOKUP($A821+ROUND((COLUMN()-2)/24,5),'Расчет сбытовых надбавок'!$B$2281:'Расчет сбытовых надбавок'!$G$3024,4)</f>
        <v>238.12</v>
      </c>
      <c r="T821" s="98">
        <f>VLOOKUP($A821+ROUND((COLUMN()-2)/24,5),АТС!$A$41:$F$736,5)+VLOOKUP($A821+ROUND((COLUMN()-2)/24,5),'Расчет сбытовых надбавок'!$B$2281:'Расчет сбытовых надбавок'!$G$3024,4)</f>
        <v>322.62</v>
      </c>
      <c r="U821" s="98">
        <f>VLOOKUP($A821+ROUND((COLUMN()-2)/24,5),АТС!$A$41:$F$736,5)+VLOOKUP($A821+ROUND((COLUMN()-2)/24,5),'Расчет сбытовых надбавок'!$B$2281:'Расчет сбытовых надбавок'!$G$3024,4)</f>
        <v>332.61</v>
      </c>
      <c r="V821" s="98">
        <f>VLOOKUP($A821+ROUND((COLUMN()-2)/24,5),АТС!$A$41:$F$736,5)+VLOOKUP($A821+ROUND((COLUMN()-2)/24,5),'Расчет сбытовых надбавок'!$B$2281:'Расчет сбытовых надбавок'!$G$3024,4)</f>
        <v>245.06</v>
      </c>
      <c r="W821" s="98">
        <f>VLOOKUP($A821+ROUND((COLUMN()-2)/24,5),АТС!$A$41:$F$736,5)+VLOOKUP($A821+ROUND((COLUMN()-2)/24,5),'Расчет сбытовых надбавок'!$B$2281:'Расчет сбытовых надбавок'!$G$3024,4)</f>
        <v>500.09000000000003</v>
      </c>
      <c r="X821" s="98">
        <f>VLOOKUP($A821+ROUND((COLUMN()-2)/24,5),АТС!$A$41:$F$736,5)+VLOOKUP($A821+ROUND((COLUMN()-2)/24,5),'Расчет сбытовых надбавок'!$B$2281:'Расчет сбытовых надбавок'!$G$3024,4)</f>
        <v>667.67000000000007</v>
      </c>
      <c r="Y821" s="98">
        <f>VLOOKUP($A821+ROUND((COLUMN()-2)/24,5),АТС!$A$41:$F$736,5)+VLOOKUP($A821+ROUND((COLUMN()-2)/24,5),'Расчет сбытовых надбавок'!$B$2281:'Расчет сбытовых надбавок'!$G$3024,4)</f>
        <v>561.43000000000006</v>
      </c>
    </row>
    <row r="822" spans="1:27" x14ac:dyDescent="0.2">
      <c r="A822" s="79">
        <f t="shared" si="24"/>
        <v>42641</v>
      </c>
      <c r="B822" s="98">
        <f>VLOOKUP($A822+ROUND((COLUMN()-2)/24,5),АТС!$A$41:$F$736,5)+VLOOKUP($A822+ROUND((COLUMN()-2)/24,5),'Расчет сбытовых надбавок'!$B$2281:'Расчет сбытовых надбавок'!$G$3024,4)</f>
        <v>245.72</v>
      </c>
      <c r="C822" s="98">
        <f>VLOOKUP($A822+ROUND((COLUMN()-2)/24,5),АТС!$A$41:$F$736,5)+VLOOKUP($A822+ROUND((COLUMN()-2)/24,5),'Расчет сбытовых надбавок'!$B$2281:'Расчет сбытовых надбавок'!$G$3024,4)</f>
        <v>106.66</v>
      </c>
      <c r="D822" s="98">
        <f>VLOOKUP($A822+ROUND((COLUMN()-2)/24,5),АТС!$A$41:$F$736,5)+VLOOKUP($A822+ROUND((COLUMN()-2)/24,5),'Расчет сбытовых надбавок'!$B$2281:'Расчет сбытовых надбавок'!$G$3024,4)</f>
        <v>175.73</v>
      </c>
      <c r="E822" s="98">
        <f>VLOOKUP($A822+ROUND((COLUMN()-2)/24,5),АТС!$A$41:$F$736,5)+VLOOKUP($A822+ROUND((COLUMN()-2)/24,5),'Расчет сбытовых надбавок'!$B$2281:'Расчет сбытовых надбавок'!$G$3024,4)</f>
        <v>120.46</v>
      </c>
      <c r="F822" s="98">
        <f>VLOOKUP($A822+ROUND((COLUMN()-2)/24,5),АТС!$A$41:$F$736,5)+VLOOKUP($A822+ROUND((COLUMN()-2)/24,5),'Расчет сбытовых надбавок'!$B$2281:'Расчет сбытовых надбавок'!$G$3024,4)</f>
        <v>0.11</v>
      </c>
      <c r="G822" s="98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8">
        <f>VLOOKUP($A822+ROUND((COLUMN()-2)/24,5),АТС!$A$41:$F$736,5)+VLOOKUP($A822+ROUND((COLUMN()-2)/24,5),'Расчет сбытовых надбавок'!$B$2281:'Расчет сбытовых надбавок'!$G$3024,4)</f>
        <v>141.05000000000001</v>
      </c>
      <c r="I822" s="98">
        <f>VLOOKUP($A822+ROUND((COLUMN()-2)/24,5),АТС!$A$41:$F$736,5)+VLOOKUP($A822+ROUND((COLUMN()-2)/24,5),'Расчет сбытовых надбавок'!$B$2281:'Расчет сбытовых надбавок'!$G$3024,4)</f>
        <v>9.57</v>
      </c>
      <c r="J822" s="98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8">
        <f>VLOOKUP($A822+ROUND((COLUMN()-2)/24,5),АТС!$A$41:$F$736,5)+VLOOKUP($A822+ROUND((COLUMN()-2)/24,5),'Расчет сбытовых надбавок'!$B$2281:'Расчет сбытовых надбавок'!$G$3024,4)</f>
        <v>0</v>
      </c>
      <c r="L822" s="98">
        <f>VLOOKUP($A822+ROUND((COLUMN()-2)/24,5),АТС!$A$41:$F$736,5)+VLOOKUP($A822+ROUND((COLUMN()-2)/24,5),'Расчет сбытовых надбавок'!$B$2281:'Расчет сбытовых надбавок'!$G$3024,4)</f>
        <v>9.1900000000000013</v>
      </c>
      <c r="M822" s="98">
        <f>VLOOKUP($A822+ROUND((COLUMN()-2)/24,5),АТС!$A$41:$F$736,5)+VLOOKUP($A822+ROUND((COLUMN()-2)/24,5),'Расчет сбытовых надбавок'!$B$2281:'Расчет сбытовых надбавок'!$G$3024,4)</f>
        <v>73.75</v>
      </c>
      <c r="N822" s="98">
        <f>VLOOKUP($A822+ROUND((COLUMN()-2)/24,5),АТС!$A$41:$F$736,5)+VLOOKUP($A822+ROUND((COLUMN()-2)/24,5),'Расчет сбытовых надбавок'!$B$2281:'Расчет сбытовых надбавок'!$G$3024,4)</f>
        <v>72.510000000000005</v>
      </c>
      <c r="O822" s="98">
        <f>VLOOKUP($A822+ROUND((COLUMN()-2)/24,5),АТС!$A$41:$F$736,5)+VLOOKUP($A822+ROUND((COLUMN()-2)/24,5),'Расчет сбытовых надбавок'!$B$2281:'Расчет сбытовых надбавок'!$G$3024,4)</f>
        <v>117.62</v>
      </c>
      <c r="P822" s="98">
        <f>VLOOKUP($A822+ROUND((COLUMN()-2)/24,5),АТС!$A$41:$F$736,5)+VLOOKUP($A822+ROUND((COLUMN()-2)/24,5),'Расчет сбытовых надбавок'!$B$2281:'Расчет сбытовых надбавок'!$G$3024,4)</f>
        <v>283.54000000000002</v>
      </c>
      <c r="Q822" s="98">
        <f>VLOOKUP($A822+ROUND((COLUMN()-2)/24,5),АТС!$A$41:$F$736,5)+VLOOKUP($A822+ROUND((COLUMN()-2)/24,5),'Расчет сбытовых надбавок'!$B$2281:'Расчет сбытовых надбавок'!$G$3024,4)</f>
        <v>217.70000000000002</v>
      </c>
      <c r="R822" s="98">
        <f>VLOOKUP($A822+ROUND((COLUMN()-2)/24,5),АТС!$A$41:$F$736,5)+VLOOKUP($A822+ROUND((COLUMN()-2)/24,5),'Расчет сбытовых надбавок'!$B$2281:'Расчет сбытовых надбавок'!$G$3024,4)</f>
        <v>251.29</v>
      </c>
      <c r="S822" s="98">
        <f>VLOOKUP($A822+ROUND((COLUMN()-2)/24,5),АТС!$A$41:$F$736,5)+VLOOKUP($A822+ROUND((COLUMN()-2)/24,5),'Расчет сбытовых надбавок'!$B$2281:'Расчет сбытовых надбавок'!$G$3024,4)</f>
        <v>235.14</v>
      </c>
      <c r="T822" s="98">
        <f>VLOOKUP($A822+ROUND((COLUMN()-2)/24,5),АТС!$A$41:$F$736,5)+VLOOKUP($A822+ROUND((COLUMN()-2)/24,5),'Расчет сбытовых надбавок'!$B$2281:'Расчет сбытовых надбавок'!$G$3024,4)</f>
        <v>1104.96</v>
      </c>
      <c r="U822" s="98">
        <f>VLOOKUP($A822+ROUND((COLUMN()-2)/24,5),АТС!$A$41:$F$736,5)+VLOOKUP($A822+ROUND((COLUMN()-2)/24,5),'Расчет сбытовых надбавок'!$B$2281:'Расчет сбытовых надбавок'!$G$3024,4)</f>
        <v>1202.7800000000002</v>
      </c>
      <c r="V822" s="98">
        <f>VLOOKUP($A822+ROUND((COLUMN()-2)/24,5),АТС!$A$41:$F$736,5)+VLOOKUP($A822+ROUND((COLUMN()-2)/24,5),'Расчет сбытовых надбавок'!$B$2281:'Расчет сбытовых надбавок'!$G$3024,4)</f>
        <v>295.86</v>
      </c>
      <c r="W822" s="98">
        <f>VLOOKUP($A822+ROUND((COLUMN()-2)/24,5),АТС!$A$41:$F$736,5)+VLOOKUP($A822+ROUND((COLUMN()-2)/24,5),'Расчет сбытовых надбавок'!$B$2281:'Расчет сбытовых надбавок'!$G$3024,4)</f>
        <v>457.01</v>
      </c>
      <c r="X822" s="98">
        <f>VLOOKUP($A822+ROUND((COLUMN()-2)/24,5),АТС!$A$41:$F$736,5)+VLOOKUP($A822+ROUND((COLUMN()-2)/24,5),'Расчет сбытовых надбавок'!$B$2281:'Расчет сбытовых надбавок'!$G$3024,4)</f>
        <v>1311.01</v>
      </c>
      <c r="Y822" s="98">
        <f>VLOOKUP($A822+ROUND((COLUMN()-2)/24,5),АТС!$A$41:$F$736,5)+VLOOKUP($A822+ROUND((COLUMN()-2)/24,5),'Расчет сбытовых надбавок'!$B$2281:'Расчет сбытовых надбавок'!$G$3024,4)</f>
        <v>1269.6599999999999</v>
      </c>
    </row>
    <row r="823" spans="1:27" x14ac:dyDescent="0.2">
      <c r="A823" s="79">
        <f t="shared" si="24"/>
        <v>42642</v>
      </c>
      <c r="B823" s="98">
        <f>VLOOKUP($A823+ROUND((COLUMN()-2)/24,5),АТС!$A$41:$F$736,5)+VLOOKUP($A823+ROUND((COLUMN()-2)/24,5),'Расчет сбытовых надбавок'!$B$2281:'Расчет сбытовых надбавок'!$G$3024,4)</f>
        <v>533.34</v>
      </c>
      <c r="C823" s="98">
        <f>VLOOKUP($A823+ROUND((COLUMN()-2)/24,5),АТС!$A$41:$F$736,5)+VLOOKUP($A823+ROUND((COLUMN()-2)/24,5),'Расчет сбытовых надбавок'!$B$2281:'Расчет сбытовых надбавок'!$G$3024,4)</f>
        <v>277.76</v>
      </c>
      <c r="D823" s="98">
        <f>VLOOKUP($A823+ROUND((COLUMN()-2)/24,5),АТС!$A$41:$F$736,5)+VLOOKUP($A823+ROUND((COLUMN()-2)/24,5),'Расчет сбытовых надбавок'!$B$2281:'Расчет сбытовых надбавок'!$G$3024,4)</f>
        <v>136.61000000000001</v>
      </c>
      <c r="E823" s="98">
        <f>VLOOKUP($A823+ROUND((COLUMN()-2)/24,5),АТС!$A$41:$F$736,5)+VLOOKUP($A823+ROUND((COLUMN()-2)/24,5),'Расчет сбытовых надбавок'!$B$2281:'Расчет сбытовых надбавок'!$G$3024,4)</f>
        <v>0</v>
      </c>
      <c r="F823" s="98">
        <f>VLOOKUP($A823+ROUND((COLUMN()-2)/24,5),АТС!$A$41:$F$736,5)+VLOOKUP($A823+ROUND((COLUMN()-2)/24,5),'Расчет сбытовых надбавок'!$B$2281:'Расчет сбытовых надбавок'!$G$3024,4)</f>
        <v>15.809999999999999</v>
      </c>
      <c r="G823" s="98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8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8">
        <f>VLOOKUP($A823+ROUND((COLUMN()-2)/24,5),АТС!$A$41:$F$736,5)+VLOOKUP($A823+ROUND((COLUMN()-2)/24,5),'Расчет сбытовых надбавок'!$B$2281:'Расчет сбытовых надбавок'!$G$3024,4)</f>
        <v>38.760000000000005</v>
      </c>
      <c r="J823" s="98">
        <f>VLOOKUP($A823+ROUND((COLUMN()-2)/24,5),АТС!$A$41:$F$736,5)+VLOOKUP($A823+ROUND((COLUMN()-2)/24,5),'Расчет сбытовых надбавок'!$B$2281:'Расчет сбытовых надбавок'!$G$3024,4)</f>
        <v>0</v>
      </c>
      <c r="K823" s="98">
        <f>VLOOKUP($A823+ROUND((COLUMN()-2)/24,5),АТС!$A$41:$F$736,5)+VLOOKUP($A823+ROUND((COLUMN()-2)/24,5),'Расчет сбытовых надбавок'!$B$2281:'Расчет сбытовых надбавок'!$G$3024,4)</f>
        <v>0.22999999999999998</v>
      </c>
      <c r="L823" s="98">
        <f>VLOOKUP($A823+ROUND((COLUMN()-2)/24,5),АТС!$A$41:$F$736,5)+VLOOKUP($A823+ROUND((COLUMN()-2)/24,5),'Расчет сбытовых надбавок'!$B$2281:'Расчет сбытовых надбавок'!$G$3024,4)</f>
        <v>35.19</v>
      </c>
      <c r="M823" s="98">
        <f>VLOOKUP($A823+ROUND((COLUMN()-2)/24,5),АТС!$A$41:$F$736,5)+VLOOKUP($A823+ROUND((COLUMN()-2)/24,5),'Расчет сбытовых надбавок'!$B$2281:'Расчет сбытовых надбавок'!$G$3024,4)</f>
        <v>82.06</v>
      </c>
      <c r="N823" s="98">
        <f>VLOOKUP($A823+ROUND((COLUMN()-2)/24,5),АТС!$A$41:$F$736,5)+VLOOKUP($A823+ROUND((COLUMN()-2)/24,5),'Расчет сбытовых надбавок'!$B$2281:'Расчет сбытовых надбавок'!$G$3024,4)</f>
        <v>83.25</v>
      </c>
      <c r="O823" s="98">
        <f>VLOOKUP($A823+ROUND((COLUMN()-2)/24,5),АТС!$A$41:$F$736,5)+VLOOKUP($A823+ROUND((COLUMN()-2)/24,5),'Расчет сбытовых надбавок'!$B$2281:'Расчет сбытовых надбавок'!$G$3024,4)</f>
        <v>41.269999999999996</v>
      </c>
      <c r="P823" s="98">
        <f>VLOOKUP($A823+ROUND((COLUMN()-2)/24,5),АТС!$A$41:$F$736,5)+VLOOKUP($A823+ROUND((COLUMN()-2)/24,5),'Расчет сбытовых надбавок'!$B$2281:'Расчет сбытовых надбавок'!$G$3024,4)</f>
        <v>167.28</v>
      </c>
      <c r="Q823" s="98">
        <f>VLOOKUP($A823+ROUND((COLUMN()-2)/24,5),АТС!$A$41:$F$736,5)+VLOOKUP($A823+ROUND((COLUMN()-2)/24,5),'Расчет сбытовых надбавок'!$B$2281:'Расчет сбытовых надбавок'!$G$3024,4)</f>
        <v>264.11</v>
      </c>
      <c r="R823" s="98">
        <f>VLOOKUP($A823+ROUND((COLUMN()-2)/24,5),АТС!$A$41:$F$736,5)+VLOOKUP($A823+ROUND((COLUMN()-2)/24,5),'Расчет сбытовых надбавок'!$B$2281:'Расчет сбытовых надбавок'!$G$3024,4)</f>
        <v>294.99</v>
      </c>
      <c r="S823" s="98">
        <f>VLOOKUP($A823+ROUND((COLUMN()-2)/24,5),АТС!$A$41:$F$736,5)+VLOOKUP($A823+ROUND((COLUMN()-2)/24,5),'Расчет сбытовых надбавок'!$B$2281:'Расчет сбытовых надбавок'!$G$3024,4)</f>
        <v>234.51999999999998</v>
      </c>
      <c r="T823" s="98">
        <f>VLOOKUP($A823+ROUND((COLUMN()-2)/24,5),АТС!$A$41:$F$736,5)+VLOOKUP($A823+ROUND((COLUMN()-2)/24,5),'Расчет сбытовых надбавок'!$B$2281:'Расчет сбытовых надбавок'!$G$3024,4)</f>
        <v>0</v>
      </c>
      <c r="U823" s="98">
        <f>VLOOKUP($A823+ROUND((COLUMN()-2)/24,5),АТС!$A$41:$F$736,5)+VLOOKUP($A823+ROUND((COLUMN()-2)/24,5),'Расчет сбытовых надбавок'!$B$2281:'Расчет сбытовых надбавок'!$G$3024,4)</f>
        <v>753.05000000000007</v>
      </c>
      <c r="V823" s="98">
        <f>VLOOKUP($A823+ROUND((COLUMN()-2)/24,5),АТС!$A$41:$F$736,5)+VLOOKUP($A823+ROUND((COLUMN()-2)/24,5),'Расчет сбытовых надбавок'!$B$2281:'Расчет сбытовых надбавок'!$G$3024,4)</f>
        <v>2.3200000000000003</v>
      </c>
      <c r="W823" s="98">
        <f>VLOOKUP($A823+ROUND((COLUMN()-2)/24,5),АТС!$A$41:$F$736,5)+VLOOKUP($A823+ROUND((COLUMN()-2)/24,5),'Расчет сбытовых надбавок'!$B$2281:'Расчет сбытовых надбавок'!$G$3024,4)</f>
        <v>314.37</v>
      </c>
      <c r="X823" s="98">
        <f>VLOOKUP($A823+ROUND((COLUMN()-2)/24,5),АТС!$A$41:$F$736,5)+VLOOKUP($A823+ROUND((COLUMN()-2)/24,5),'Расчет сбытовых надбавок'!$B$2281:'Расчет сбытовых надбавок'!$G$3024,4)</f>
        <v>661.26</v>
      </c>
      <c r="Y823" s="98">
        <f>VLOOKUP($A823+ROUND((COLUMN()-2)/24,5),АТС!$A$41:$F$736,5)+VLOOKUP($A823+ROUND((COLUMN()-2)/24,5),'Расчет сбытовых надбавок'!$B$2281:'Расчет сбытовых надбавок'!$G$3024,4)</f>
        <v>439.61</v>
      </c>
    </row>
    <row r="824" spans="1:27" x14ac:dyDescent="0.2">
      <c r="A824" s="79">
        <f t="shared" si="24"/>
        <v>42643</v>
      </c>
      <c r="B824" s="98">
        <f>VLOOKUP($A824+ROUND((COLUMN()-2)/24,5),АТС!$A$41:$F$760,5)+VLOOKUP($A824+ROUND((COLUMN()-2)/24,5),'Расчет сбытовых надбавок'!$B$2281:'Расчет сбытовых надбавок'!$G$3024,4)</f>
        <v>257.87</v>
      </c>
      <c r="C824" s="98">
        <f>VLOOKUP($A824+ROUND((COLUMN()-2)/24,5),АТС!$A$41:$F$760,5)+VLOOKUP($A824+ROUND((COLUMN()-2)/24,5),'Расчет сбытовых надбавок'!$B$2281:'Расчет сбытовых надбавок'!$G$3024,4)</f>
        <v>227.78</v>
      </c>
      <c r="D824" s="98">
        <f>VLOOKUP($A824+ROUND((COLUMN()-2)/24,5),АТС!$A$41:$F$760,5)+VLOOKUP($A824+ROUND((COLUMN()-2)/24,5),'Расчет сбытовых надбавок'!$B$2281:'Расчет сбытовых надбавок'!$G$3024,4)</f>
        <v>152.54999999999998</v>
      </c>
      <c r="E824" s="98">
        <f>VLOOKUP($A824+ROUND((COLUMN()-2)/24,5),АТС!$A$41:$F$760,5)+VLOOKUP($A824+ROUND((COLUMN()-2)/24,5),'Расчет сбытовых надбавок'!$B$2281:'Расчет сбытовых надбавок'!$G$3024,4)</f>
        <v>144.04</v>
      </c>
      <c r="F824" s="98">
        <f>VLOOKUP($A824+ROUND((COLUMN()-2)/24,5),АТС!$A$41:$F$760,5)+VLOOKUP($A824+ROUND((COLUMN()-2)/24,5),'Расчет сбытовых надбавок'!$B$2281:'Расчет сбытовых надбавок'!$G$3024,4)</f>
        <v>95.600000000000009</v>
      </c>
      <c r="G824" s="98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8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8">
        <f>VLOOKUP($A824+ROUND((COLUMN()-2)/24,5),АТС!$A$41:$F$760,5)+VLOOKUP($A824+ROUND((COLUMN()-2)/24,5),'Расчет сбытовых надбавок'!$B$2281:'Расчет сбытовых надбавок'!$G$3024,4)</f>
        <v>147.56</v>
      </c>
      <c r="J824" s="98">
        <f>VLOOKUP($A824+ROUND((COLUMN()-2)/24,5),АТС!$A$41:$F$760,5)+VLOOKUP($A824+ROUND((COLUMN()-2)/24,5),'Расчет сбытовых надбавок'!$B$2281:'Расчет сбытовых надбавок'!$G$3024,4)</f>
        <v>41.269999999999996</v>
      </c>
      <c r="K824" s="98">
        <f>VLOOKUP($A824+ROUND((COLUMN()-2)/24,5),АТС!$A$41:$F$760,5)+VLOOKUP($A824+ROUND((COLUMN()-2)/24,5),'Расчет сбытовых надбавок'!$B$2281:'Расчет сбытовых надбавок'!$G$3024,4)</f>
        <v>32.519999999999996</v>
      </c>
      <c r="L824" s="98">
        <f>VLOOKUP($A824+ROUND((COLUMN()-2)/24,5),АТС!$A$41:$F$760,5)+VLOOKUP($A824+ROUND((COLUMN()-2)/24,5),'Расчет сбытовых надбавок'!$B$2281:'Расчет сбытовых надбавок'!$G$3024,4)</f>
        <v>27.009999999999998</v>
      </c>
      <c r="M824" s="98">
        <f>VLOOKUP($A824+ROUND((COLUMN()-2)/24,5),АТС!$A$41:$F$760,5)+VLOOKUP($A824+ROUND((COLUMN()-2)/24,5),'Расчет сбытовых надбавок'!$B$2281:'Расчет сбытовых надбавок'!$G$3024,4)</f>
        <v>170.6</v>
      </c>
      <c r="N824" s="98">
        <f>VLOOKUP($A824+ROUND((COLUMN()-2)/24,5),АТС!$A$41:$F$760,5)+VLOOKUP($A824+ROUND((COLUMN()-2)/24,5),'Расчет сбытовых надбавок'!$B$2281:'Расчет сбытовых надбавок'!$G$3024,4)</f>
        <v>175.04</v>
      </c>
      <c r="O824" s="98">
        <f>VLOOKUP($A824+ROUND((COLUMN()-2)/24,5),АТС!$A$41:$F$760,5)+VLOOKUP($A824+ROUND((COLUMN()-2)/24,5),'Расчет сбытовых надбавок'!$B$2281:'Расчет сбытовых надбавок'!$G$3024,4)</f>
        <v>173.81</v>
      </c>
      <c r="P824" s="98">
        <f>VLOOKUP($A824+ROUND((COLUMN()-2)/24,5),АТС!$A$41:$F$760,5)+VLOOKUP($A824+ROUND((COLUMN()-2)/24,5),'Расчет сбытовых надбавок'!$B$2281:'Расчет сбытовых надбавок'!$G$3024,4)</f>
        <v>153.15</v>
      </c>
      <c r="Q824" s="98">
        <f>VLOOKUP($A824+ROUND((COLUMN()-2)/24,5),АТС!$A$41:$F$760,5)+VLOOKUP($A824+ROUND((COLUMN()-2)/24,5),'Расчет сбытовых надбавок'!$B$2281:'Расчет сбытовых надбавок'!$G$3024,4)</f>
        <v>153.68</v>
      </c>
      <c r="R824" s="98">
        <f>VLOOKUP($A824+ROUND((COLUMN()-2)/24,5),АТС!$A$41:$F$760,5)+VLOOKUP($A824+ROUND((COLUMN()-2)/24,5),'Расчет сбытовых надбавок'!$B$2281:'Расчет сбытовых надбавок'!$G$3024,4)</f>
        <v>726.79</v>
      </c>
      <c r="S824" s="98">
        <f>VLOOKUP($A824+ROUND((COLUMN()-2)/24,5),АТС!$A$41:$F$760,5)+VLOOKUP($A824+ROUND((COLUMN()-2)/24,5),'Расчет сбытовых надбавок'!$B$2281:'Расчет сбытовых надбавок'!$G$3024,4)</f>
        <v>43.339999999999996</v>
      </c>
      <c r="T824" s="98">
        <f>VLOOKUP($A824+ROUND((COLUMN()-2)/24,5),АТС!$A$41:$F$760,5)+VLOOKUP($A824+ROUND((COLUMN()-2)/24,5),'Расчет сбытовых надбавок'!$B$2281:'Расчет сбытовых надбавок'!$G$3024,4)</f>
        <v>0</v>
      </c>
      <c r="U824" s="98">
        <f>VLOOKUP($A824+ROUND((COLUMN()-2)/24,5),АТС!$A$41:$F$760,5)+VLOOKUP($A824+ROUND((COLUMN()-2)/24,5),'Расчет сбытовых надбавок'!$B$2281:'Расчет сбытовых надбавок'!$G$3024,4)</f>
        <v>14.09</v>
      </c>
      <c r="V824" s="98">
        <f>VLOOKUP($A824+ROUND((COLUMN()-2)/24,5),АТС!$A$41:$F$760,5)+VLOOKUP($A824+ROUND((COLUMN()-2)/24,5),'Расчет сбытовых надбавок'!$B$2281:'Расчет сбытовых надбавок'!$G$3024,4)</f>
        <v>67.63</v>
      </c>
      <c r="W824" s="98">
        <f>VLOOKUP($A824+ROUND((COLUMN()-2)/24,5),АТС!$A$41:$F$760,5)+VLOOKUP($A824+ROUND((COLUMN()-2)/24,5),'Расчет сбытовых надбавок'!$B$2281:'Расчет сбытовых надбавок'!$G$3024,4)</f>
        <v>768.84</v>
      </c>
      <c r="X824" s="98">
        <f>VLOOKUP($A824+ROUND((COLUMN()-2)/24,5),АТС!$A$41:$F$760,5)+VLOOKUP($A824+ROUND((COLUMN()-2)/24,5),'Расчет сбытовых надбавок'!$B$2281:'Расчет сбытовых надбавок'!$G$3024,4)</f>
        <v>703.11</v>
      </c>
      <c r="Y824" s="98">
        <f>VLOOKUP($A824+ROUND((COLUMN()-2)/24,5),АТС!$A$41:$F$760,5)+VLOOKUP($A824+ROUND((COLUMN()-2)/24,5),'Расчет сбытовых надбавок'!$B$2281:'Расчет сбытовых надбавок'!$G$3024,4)</f>
        <v>540.35</v>
      </c>
    </row>
    <row r="825" spans="1:27" hidden="1" x14ac:dyDescent="0.2">
      <c r="A825" s="79">
        <f t="shared" si="24"/>
        <v>42644</v>
      </c>
      <c r="B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C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D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E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F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G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H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I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J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K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L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M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N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O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P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Q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R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S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T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U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V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W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X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Y825" s="98" t="e">
        <f>VLOOKUP($A825+ROUND((COLUMN()-2)/24,5),АТС!$A$41:$F$760,5)+VLOOKUP($A825+ROUND((COLUMN()-2)/24,5),'Расчет сбытовых надбавок'!$B$2281:'Расчет сбытовых надбавок'!$G$3024,4)</f>
        <v>#REF!</v>
      </c>
    </row>
    <row r="826" spans="1:27" ht="12.75" customHeight="1" x14ac:dyDescent="0.25">
      <c r="A826" s="93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2"/>
    </row>
    <row r="827" spans="1:27" x14ac:dyDescent="0.25">
      <c r="A827" s="87" t="s">
        <v>151</v>
      </c>
      <c r="B827" s="78"/>
      <c r="C827" s="78"/>
      <c r="D827" s="78"/>
    </row>
    <row r="828" spans="1:27" ht="12.75" customHeight="1" x14ac:dyDescent="0.2">
      <c r="A828" s="167" t="s">
        <v>48</v>
      </c>
      <c r="B828" s="170" t="s">
        <v>154</v>
      </c>
      <c r="C828" s="171"/>
      <c r="D828" s="171"/>
      <c r="E828" s="171"/>
      <c r="F828" s="171"/>
      <c r="G828" s="171"/>
      <c r="H828" s="171"/>
      <c r="I828" s="171"/>
      <c r="J828" s="171"/>
      <c r="K828" s="171"/>
      <c r="L828" s="171"/>
      <c r="M828" s="171"/>
      <c r="N828" s="171"/>
      <c r="O828" s="171"/>
      <c r="P828" s="171"/>
      <c r="Q828" s="171"/>
      <c r="R828" s="171"/>
      <c r="S828" s="171"/>
      <c r="T828" s="171"/>
      <c r="U828" s="171"/>
      <c r="V828" s="171"/>
      <c r="W828" s="171"/>
      <c r="X828" s="171"/>
      <c r="Y828" s="172"/>
    </row>
    <row r="829" spans="1:27" ht="12.75" customHeight="1" x14ac:dyDescent="0.2">
      <c r="A829" s="168"/>
      <c r="B829" s="173"/>
      <c r="C829" s="174"/>
      <c r="D829" s="174"/>
      <c r="E829" s="174"/>
      <c r="F829" s="174"/>
      <c r="G829" s="174"/>
      <c r="H829" s="174"/>
      <c r="I829" s="174"/>
      <c r="J829" s="174"/>
      <c r="K829" s="174"/>
      <c r="L829" s="174"/>
      <c r="M829" s="174"/>
      <c r="N829" s="174"/>
      <c r="O829" s="174"/>
      <c r="P829" s="174"/>
      <c r="Q829" s="174"/>
      <c r="R829" s="174"/>
      <c r="S829" s="174"/>
      <c r="T829" s="174"/>
      <c r="U829" s="174"/>
      <c r="V829" s="174"/>
      <c r="W829" s="174"/>
      <c r="X829" s="174"/>
      <c r="Y829" s="175"/>
    </row>
    <row r="830" spans="1:27" s="111" customFormat="1" ht="12.75" customHeight="1" x14ac:dyDescent="0.2">
      <c r="A830" s="168"/>
      <c r="B830" s="208" t="s">
        <v>122</v>
      </c>
      <c r="C830" s="204" t="s">
        <v>123</v>
      </c>
      <c r="D830" s="204" t="s">
        <v>124</v>
      </c>
      <c r="E830" s="204" t="s">
        <v>125</v>
      </c>
      <c r="F830" s="204" t="s">
        <v>126</v>
      </c>
      <c r="G830" s="204" t="s">
        <v>127</v>
      </c>
      <c r="H830" s="204" t="s">
        <v>128</v>
      </c>
      <c r="I830" s="204" t="s">
        <v>129</v>
      </c>
      <c r="J830" s="204" t="s">
        <v>130</v>
      </c>
      <c r="K830" s="204" t="s">
        <v>131</v>
      </c>
      <c r="L830" s="204" t="s">
        <v>132</v>
      </c>
      <c r="M830" s="204" t="s">
        <v>133</v>
      </c>
      <c r="N830" s="206" t="s">
        <v>134</v>
      </c>
      <c r="O830" s="204" t="s">
        <v>135</v>
      </c>
      <c r="P830" s="204" t="s">
        <v>136</v>
      </c>
      <c r="Q830" s="204" t="s">
        <v>137</v>
      </c>
      <c r="R830" s="204" t="s">
        <v>138</v>
      </c>
      <c r="S830" s="204" t="s">
        <v>139</v>
      </c>
      <c r="T830" s="204" t="s">
        <v>140</v>
      </c>
      <c r="U830" s="204" t="s">
        <v>141</v>
      </c>
      <c r="V830" s="204" t="s">
        <v>142</v>
      </c>
      <c r="W830" s="204" t="s">
        <v>143</v>
      </c>
      <c r="X830" s="204" t="s">
        <v>144</v>
      </c>
      <c r="Y830" s="204" t="s">
        <v>145</v>
      </c>
    </row>
    <row r="831" spans="1:27" s="111" customFormat="1" ht="11.25" customHeight="1" x14ac:dyDescent="0.2">
      <c r="A831" s="169"/>
      <c r="B831" s="209"/>
      <c r="C831" s="205"/>
      <c r="D831" s="205"/>
      <c r="E831" s="205"/>
      <c r="F831" s="205"/>
      <c r="G831" s="205"/>
      <c r="H831" s="205"/>
      <c r="I831" s="205"/>
      <c r="J831" s="205"/>
      <c r="K831" s="205"/>
      <c r="L831" s="205"/>
      <c r="M831" s="205"/>
      <c r="N831" s="207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</row>
    <row r="832" spans="1:27" ht="15.75" customHeight="1" x14ac:dyDescent="0.2">
      <c r="A832" s="79">
        <f>A795</f>
        <v>42614</v>
      </c>
      <c r="B832" s="98">
        <f>VLOOKUP($A832+ROUND((COLUMN()-2)/24,5),АТС!$A$41:$F$736,5)+VLOOKUP($A832+ROUND((COLUMN()-2)/24,5),'Расчет сбытовых надбавок'!$B$2281:'Расчет сбытовых надбавок'!$G$3024,5)</f>
        <v>152.03</v>
      </c>
      <c r="C832" s="98">
        <f>VLOOKUP($A832+ROUND((COLUMN()-2)/24,5),АТС!$A$41:$F$736,5)+VLOOKUP($A832+ROUND((COLUMN()-2)/24,5),'Расчет сбытовых надбавок'!$B$2281:'Расчет сбытовых надбавок'!$G$3024,5)</f>
        <v>140.83000000000001</v>
      </c>
      <c r="D832" s="98">
        <f>VLOOKUP($A832+ROUND((COLUMN()-2)/24,5),АТС!$A$41:$F$736,5)+VLOOKUP($A832+ROUND((COLUMN()-2)/24,5),'Расчет сбытовых надбавок'!$B$2281:'Расчет сбытовых надбавок'!$G$3024,5)</f>
        <v>84.22999999999999</v>
      </c>
      <c r="E832" s="98">
        <f>VLOOKUP($A832+ROUND((COLUMN()-2)/24,5),АТС!$A$41:$F$736,5)+VLOOKUP($A832+ROUND((COLUMN()-2)/24,5),'Расчет сбытовых надбавок'!$B$2281:'Расчет сбытовых надбавок'!$G$3024,5)</f>
        <v>43.24</v>
      </c>
      <c r="F832" s="98">
        <f>VLOOKUP($A832+ROUND((COLUMN()-2)/24,5),АТС!$A$41:$F$736,5)+VLOOKUP($A832+ROUND((COLUMN()-2)/24,5),'Расчет сбытовых надбавок'!$B$2281:'Расчет сбытовых надбавок'!$G$3024,5)</f>
        <v>1005.4300000000001</v>
      </c>
      <c r="G832" s="98">
        <f>VLOOKUP($A832+ROUND((COLUMN()-2)/24,5),АТС!$A$41:$F$736,5)+VLOOKUP($A832+ROUND((COLUMN()-2)/24,5),'Расчет сбытовых надбавок'!$B$2281:'Расчет сбытовых надбавок'!$G$3024,5)</f>
        <v>961.49</v>
      </c>
      <c r="H832" s="98">
        <f>VLOOKUP($A832+ROUND((COLUMN()-2)/24,5),АТС!$A$41:$F$736,5)+VLOOKUP($A832+ROUND((COLUMN()-2)/24,5),'Расчет сбытовых надбавок'!$B$2281:'Расчет сбытовых надбавок'!$G$3024,5)</f>
        <v>0.47</v>
      </c>
      <c r="I832" s="98">
        <f>VLOOKUP($A832+ROUND((COLUMN()-2)/24,5),АТС!$A$41:$F$736,5)+VLOOKUP($A832+ROUND((COLUMN()-2)/24,5),'Расчет сбытовых надбавок'!$B$2281:'Расчет сбытовых надбавок'!$G$3024,5)</f>
        <v>19.860000000000003</v>
      </c>
      <c r="J832" s="98">
        <f>VLOOKUP($A832+ROUND((COLUMN()-2)/24,5),АТС!$A$41:$F$736,5)+VLOOKUP($A832+ROUND((COLUMN()-2)/24,5),'Расчет сбытовых надбавок'!$B$2281:'Расчет сбытовых надбавок'!$G$3024,5)</f>
        <v>804.08999999999992</v>
      </c>
      <c r="K832" s="98">
        <f>VLOOKUP($A832+ROUND((COLUMN()-2)/24,5),АТС!$A$41:$F$736,5)+VLOOKUP($A832+ROUND((COLUMN()-2)/24,5),'Расчет сбытовых надбавок'!$B$2281:'Расчет сбытовых надбавок'!$G$3024,5)</f>
        <v>182.91</v>
      </c>
      <c r="L832" s="98">
        <f>VLOOKUP($A832+ROUND((COLUMN()-2)/24,5),АТС!$A$41:$F$736,5)+VLOOKUP($A832+ROUND((COLUMN()-2)/24,5),'Расчет сбытовых надбавок'!$B$2281:'Расчет сбытовых надбавок'!$G$3024,5)</f>
        <v>129.60999999999999</v>
      </c>
      <c r="M832" s="98">
        <f>VLOOKUP($A832+ROUND((COLUMN()-2)/24,5),АТС!$A$41:$F$736,5)+VLOOKUP($A832+ROUND((COLUMN()-2)/24,5),'Расчет сбытовых надбавок'!$B$2281:'Расчет сбытовых надбавок'!$G$3024,5)</f>
        <v>181.45</v>
      </c>
      <c r="N832" s="98">
        <f>VLOOKUP($A832+ROUND((COLUMN()-2)/24,5),АТС!$A$41:$F$736,5)+VLOOKUP($A832+ROUND((COLUMN()-2)/24,5),'Расчет сбытовых надбавок'!$B$2281:'Расчет сбытовых надбавок'!$G$3024,5)</f>
        <v>522.64</v>
      </c>
      <c r="O832" s="98">
        <f>VLOOKUP($A832+ROUND((COLUMN()-2)/24,5),АТС!$A$41:$F$736,5)+VLOOKUP($A832+ROUND((COLUMN()-2)/24,5),'Расчет сбытовых надбавок'!$B$2281:'Расчет сбытовых надбавок'!$G$3024,5)</f>
        <v>542.51</v>
      </c>
      <c r="P832" s="98">
        <f>VLOOKUP($A832+ROUND((COLUMN()-2)/24,5),АТС!$A$41:$F$736,5)+VLOOKUP($A832+ROUND((COLUMN()-2)/24,5),'Расчет сбытовых надбавок'!$B$2281:'Расчет сбытовых надбавок'!$G$3024,5)</f>
        <v>729.06000000000006</v>
      </c>
      <c r="Q832" s="98">
        <f>VLOOKUP($A832+ROUND((COLUMN()-2)/24,5),АТС!$A$41:$F$736,5)+VLOOKUP($A832+ROUND((COLUMN()-2)/24,5),'Расчет сбытовых надбавок'!$B$2281:'Расчет сбытовых надбавок'!$G$3024,5)</f>
        <v>658.45999999999992</v>
      </c>
      <c r="R832" s="98">
        <f>VLOOKUP($A832+ROUND((COLUMN()-2)/24,5),АТС!$A$41:$F$736,5)+VLOOKUP($A832+ROUND((COLUMN()-2)/24,5),'Расчет сбытовых надбавок'!$B$2281:'Расчет сбытовых надбавок'!$G$3024,5)</f>
        <v>548.84</v>
      </c>
      <c r="S832" s="98">
        <f>VLOOKUP($A832+ROUND((COLUMN()-2)/24,5),АТС!$A$41:$F$736,5)+VLOOKUP($A832+ROUND((COLUMN()-2)/24,5),'Расчет сбытовых надбавок'!$B$2281:'Расчет сбытовых надбавок'!$G$3024,5)</f>
        <v>555.21999999999991</v>
      </c>
      <c r="T832" s="98">
        <f>VLOOKUP($A832+ROUND((COLUMN()-2)/24,5),АТС!$A$41:$F$736,5)+VLOOKUP($A832+ROUND((COLUMN()-2)/24,5),'Расчет сбытовых надбавок'!$B$2281:'Расчет сбытовых надбавок'!$G$3024,5)</f>
        <v>213.78</v>
      </c>
      <c r="U832" s="98">
        <f>VLOOKUP($A832+ROUND((COLUMN()-2)/24,5),АТС!$A$41:$F$736,5)+VLOOKUP($A832+ROUND((COLUMN()-2)/24,5),'Расчет сбытовых надбавок'!$B$2281:'Расчет сбытовых надбавок'!$G$3024,5)</f>
        <v>213.23000000000002</v>
      </c>
      <c r="V832" s="98">
        <f>VLOOKUP($A832+ROUND((COLUMN()-2)/24,5),АТС!$A$41:$F$736,5)+VLOOKUP($A832+ROUND((COLUMN()-2)/24,5),'Расчет сбытовых надбавок'!$B$2281:'Расчет сбытовых надбавок'!$G$3024,5)</f>
        <v>683.87</v>
      </c>
      <c r="W832" s="98">
        <f>VLOOKUP($A832+ROUND((COLUMN()-2)/24,5),АТС!$A$41:$F$736,5)+VLOOKUP($A832+ROUND((COLUMN()-2)/24,5),'Расчет сбытовых надбавок'!$B$2281:'Расчет сбытовых надбавок'!$G$3024,5)</f>
        <v>715.39</v>
      </c>
      <c r="X832" s="98">
        <f>VLOOKUP($A832+ROUND((COLUMN()-2)/24,5),АТС!$A$41:$F$736,5)+VLOOKUP($A832+ROUND((COLUMN()-2)/24,5),'Расчет сбытовых надбавок'!$B$2281:'Расчет сбытовых надбавок'!$G$3024,5)</f>
        <v>786.58</v>
      </c>
      <c r="Y832" s="98">
        <f>VLOOKUP($A832+ROUND((COLUMN()-2)/24,5),АТС!$A$41:$F$736,5)+VLOOKUP($A832+ROUND((COLUMN()-2)/24,5),'Расчет сбытовых надбавок'!$B$2281:'Расчет сбытовых надбавок'!$G$3024,5)</f>
        <v>551.46999999999991</v>
      </c>
      <c r="AA832" s="80"/>
    </row>
    <row r="833" spans="1:25" x14ac:dyDescent="0.2">
      <c r="A833" s="79">
        <f>A832+1</f>
        <v>42615</v>
      </c>
      <c r="B833" s="98">
        <f>VLOOKUP($A833+ROUND((COLUMN()-2)/24,5),АТС!$A$41:$F$736,5)+VLOOKUP($A833+ROUND((COLUMN()-2)/24,5),'Расчет сбытовых надбавок'!$B$2281:'Расчет сбытовых надбавок'!$G$3024,5)</f>
        <v>343.46000000000004</v>
      </c>
      <c r="C833" s="98">
        <f>VLOOKUP($A833+ROUND((COLUMN()-2)/24,5),АТС!$A$41:$F$736,5)+VLOOKUP($A833+ROUND((COLUMN()-2)/24,5),'Расчет сбытовых надбавок'!$B$2281:'Расчет сбытовых надбавок'!$G$3024,5)</f>
        <v>250.23</v>
      </c>
      <c r="D833" s="98">
        <f>VLOOKUP($A833+ROUND((COLUMN()-2)/24,5),АТС!$A$41:$F$736,5)+VLOOKUP($A833+ROUND((COLUMN()-2)/24,5),'Расчет сбытовых надбавок'!$B$2281:'Расчет сбытовых надбавок'!$G$3024,5)</f>
        <v>156.89999999999998</v>
      </c>
      <c r="E833" s="98">
        <f>VLOOKUP($A833+ROUND((COLUMN()-2)/24,5),АТС!$A$41:$F$736,5)+VLOOKUP($A833+ROUND((COLUMN()-2)/24,5),'Расчет сбытовых надбавок'!$B$2281:'Расчет сбытовых надбавок'!$G$3024,5)</f>
        <v>131.13</v>
      </c>
      <c r="F833" s="98">
        <f>VLOOKUP($A833+ROUND((COLUMN()-2)/24,5),АТС!$A$41:$F$736,5)+VLOOKUP($A833+ROUND((COLUMN()-2)/24,5),'Расчет сбытовых надбавок'!$B$2281:'Расчет сбытовых надбавок'!$G$3024,5)</f>
        <v>156.07</v>
      </c>
      <c r="G833" s="98">
        <f>VLOOKUP($A833+ROUND((COLUMN()-2)/24,5),АТС!$A$41:$F$736,5)+VLOOKUP($A833+ROUND((COLUMN()-2)/24,5),'Расчет сбытовых надбавок'!$B$2281:'Расчет сбытовых надбавок'!$G$3024,5)</f>
        <v>809.99</v>
      </c>
      <c r="H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8">
        <f>VLOOKUP($A833+ROUND((COLUMN()-2)/24,5),АТС!$A$41:$F$736,5)+VLOOKUP($A833+ROUND((COLUMN()-2)/24,5),'Расчет сбытовых надбавок'!$B$2281:'Расчет сбытовых надбавок'!$G$3024,5)</f>
        <v>137.63</v>
      </c>
      <c r="J833" s="98">
        <f>VLOOKUP($A833+ROUND((COLUMN()-2)/24,5),АТС!$A$41:$F$736,5)+VLOOKUP($A833+ROUND((COLUMN()-2)/24,5),'Расчет сбытовых надбавок'!$B$2281:'Расчет сбытовых надбавок'!$G$3024,5)</f>
        <v>183.21</v>
      </c>
      <c r="K833" s="98">
        <f>VLOOKUP($A833+ROUND((COLUMN()-2)/24,5),АТС!$A$41:$F$736,5)+VLOOKUP($A833+ROUND((COLUMN()-2)/24,5),'Расчет сбытовых надбавок'!$B$2281:'Расчет сбытовых надбавок'!$G$3024,5)</f>
        <v>214.5</v>
      </c>
      <c r="L833" s="98">
        <f>VLOOKUP($A833+ROUND((COLUMN()-2)/24,5),АТС!$A$41:$F$736,5)+VLOOKUP($A833+ROUND((COLUMN()-2)/24,5),'Расчет сбытовых надбавок'!$B$2281:'Расчет сбытовых надбавок'!$G$3024,5)</f>
        <v>234.98</v>
      </c>
      <c r="M833" s="98">
        <f>VLOOKUP($A833+ROUND((COLUMN()-2)/24,5),АТС!$A$41:$F$736,5)+VLOOKUP($A833+ROUND((COLUMN()-2)/24,5),'Расчет сбытовых надбавок'!$B$2281:'Расчет сбытовых надбавок'!$G$3024,5)</f>
        <v>323.41000000000003</v>
      </c>
      <c r="N833" s="98">
        <f>VLOOKUP($A833+ROUND((COLUMN()-2)/24,5),АТС!$A$41:$F$736,5)+VLOOKUP($A833+ROUND((COLUMN()-2)/24,5),'Расчет сбытовых надбавок'!$B$2281:'Расчет сбытовых надбавок'!$G$3024,5)</f>
        <v>188.79</v>
      </c>
      <c r="O833" s="98">
        <f>VLOOKUP($A833+ROUND((COLUMN()-2)/24,5),АТС!$A$41:$F$736,5)+VLOOKUP($A833+ROUND((COLUMN()-2)/24,5),'Расчет сбытовых надбавок'!$B$2281:'Расчет сбытовых надбавок'!$G$3024,5)</f>
        <v>191.85999999999999</v>
      </c>
      <c r="P833" s="98">
        <f>VLOOKUP($A833+ROUND((COLUMN()-2)/24,5),АТС!$A$41:$F$736,5)+VLOOKUP($A833+ROUND((COLUMN()-2)/24,5),'Расчет сбытовых надбавок'!$B$2281:'Расчет сбытовых надбавок'!$G$3024,5)</f>
        <v>520.26</v>
      </c>
      <c r="Q833" s="98">
        <f>VLOOKUP($A833+ROUND((COLUMN()-2)/24,5),АТС!$A$41:$F$736,5)+VLOOKUP($A833+ROUND((COLUMN()-2)/24,5),'Расчет сбытовых надбавок'!$B$2281:'Расчет сбытовых надбавок'!$G$3024,5)</f>
        <v>511.56</v>
      </c>
      <c r="R833" s="98">
        <f>VLOOKUP($A833+ROUND((COLUMN()-2)/24,5),АТС!$A$41:$F$736,5)+VLOOKUP($A833+ROUND((COLUMN()-2)/24,5),'Расчет сбытовых надбавок'!$B$2281:'Расчет сбытовых надбавок'!$G$3024,5)</f>
        <v>192.36</v>
      </c>
      <c r="S833" s="98">
        <f>VLOOKUP($A833+ROUND((COLUMN()-2)/24,5),АТС!$A$41:$F$736,5)+VLOOKUP($A833+ROUND((COLUMN()-2)/24,5),'Расчет сбытовых надбавок'!$B$2281:'Расчет сбытовых надбавок'!$G$3024,5)</f>
        <v>402.87</v>
      </c>
      <c r="T833" s="98">
        <f>VLOOKUP($A833+ROUND((COLUMN()-2)/24,5),АТС!$A$41:$F$736,5)+VLOOKUP($A833+ROUND((COLUMN()-2)/24,5),'Расчет сбытовых надбавок'!$B$2281:'Расчет сбытовых надбавок'!$G$3024,5)</f>
        <v>377.96999999999997</v>
      </c>
      <c r="U833" s="98">
        <f>VLOOKUP($A833+ROUND((COLUMN()-2)/24,5),АТС!$A$41:$F$736,5)+VLOOKUP($A833+ROUND((COLUMN()-2)/24,5),'Расчет сбытовых надбавок'!$B$2281:'Расчет сбытовых надбавок'!$G$3024,5)</f>
        <v>389.54</v>
      </c>
      <c r="V833" s="98">
        <f>VLOOKUP($A833+ROUND((COLUMN()-2)/24,5),АТС!$A$41:$F$736,5)+VLOOKUP($A833+ROUND((COLUMN()-2)/24,5),'Расчет сбытовых надбавок'!$B$2281:'Расчет сбытовых надбавок'!$G$3024,5)</f>
        <v>463.63</v>
      </c>
      <c r="W833" s="98">
        <f>VLOOKUP($A833+ROUND((COLUMN()-2)/24,5),АТС!$A$41:$F$736,5)+VLOOKUP($A833+ROUND((COLUMN()-2)/24,5),'Расчет сбытовых надбавок'!$B$2281:'Расчет сбытовых надбавок'!$G$3024,5)</f>
        <v>486.1</v>
      </c>
      <c r="X833" s="98">
        <f>VLOOKUP($A833+ROUND((COLUMN()-2)/24,5),АТС!$A$41:$F$736,5)+VLOOKUP($A833+ROUND((COLUMN()-2)/24,5),'Расчет сбытовых надбавок'!$B$2281:'Расчет сбытовых надбавок'!$G$3024,5)</f>
        <v>583.33000000000004</v>
      </c>
      <c r="Y833" s="98">
        <f>VLOOKUP($A833+ROUND((COLUMN()-2)/24,5),АТС!$A$41:$F$736,5)+VLOOKUP($A833+ROUND((COLUMN()-2)/24,5),'Расчет сбытовых надбавок'!$B$2281:'Расчет сбытовых надбавок'!$G$3024,5)</f>
        <v>413.27</v>
      </c>
    </row>
    <row r="834" spans="1:25" x14ac:dyDescent="0.2">
      <c r="A834" s="79">
        <f t="shared" ref="A834:A862" si="25">A833+1</f>
        <v>42616</v>
      </c>
      <c r="B834" s="98">
        <f>VLOOKUP($A834+ROUND((COLUMN()-2)/24,5),АТС!$A$41:$F$736,5)+VLOOKUP($A834+ROUND((COLUMN()-2)/24,5),'Расчет сбытовых надбавок'!$B$2281:'Расчет сбытовых надбавок'!$G$3024,5)</f>
        <v>83.17</v>
      </c>
      <c r="C834" s="98">
        <f>VLOOKUP($A834+ROUND((COLUMN()-2)/24,5),АТС!$A$41:$F$736,5)+VLOOKUP($A834+ROUND((COLUMN()-2)/24,5),'Расчет сбытовых надбавок'!$B$2281:'Расчет сбытовых надбавок'!$G$3024,5)</f>
        <v>190.75</v>
      </c>
      <c r="D834" s="98">
        <f>VLOOKUP($A834+ROUND((COLUMN()-2)/24,5),АТС!$A$41:$F$736,5)+VLOOKUP($A834+ROUND((COLUMN()-2)/24,5),'Расчет сбытовых надбавок'!$B$2281:'Расчет сбытовых надбавок'!$G$3024,5)</f>
        <v>122.54</v>
      </c>
      <c r="E834" s="98">
        <f>VLOOKUP($A834+ROUND((COLUMN()-2)/24,5),АТС!$A$41:$F$736,5)+VLOOKUP($A834+ROUND((COLUMN()-2)/24,5),'Расчет сбытовых надбавок'!$B$2281:'Расчет сбытовых надбавок'!$G$3024,5)</f>
        <v>99.05</v>
      </c>
      <c r="F834" s="98">
        <f>VLOOKUP($A834+ROUND((COLUMN()-2)/24,5),АТС!$A$41:$F$736,5)+VLOOKUP($A834+ROUND((COLUMN()-2)/24,5),'Расчет сбытовых надбавок'!$B$2281:'Расчет сбытовых надбавок'!$G$3024,5)</f>
        <v>26.68</v>
      </c>
      <c r="G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J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K834" s="98">
        <f>VLOOKUP($A834+ROUND((COLUMN()-2)/24,5),АТС!$A$41:$F$736,5)+VLOOKUP($A834+ROUND((COLUMN()-2)/24,5),'Расчет сбытовых надбавок'!$B$2281:'Расчет сбытовых надбавок'!$G$3024,5)</f>
        <v>2.7</v>
      </c>
      <c r="L834" s="98">
        <f>VLOOKUP($A834+ROUND((COLUMN()-2)/24,5),АТС!$A$41:$F$736,5)+VLOOKUP($A834+ROUND((COLUMN()-2)/24,5),'Расчет сбытовых надбавок'!$B$2281:'Расчет сбытовых надбавок'!$G$3024,5)</f>
        <v>99.82</v>
      </c>
      <c r="M834" s="98">
        <f>VLOOKUP($A834+ROUND((COLUMN()-2)/24,5),АТС!$A$41:$F$736,5)+VLOOKUP($A834+ROUND((COLUMN()-2)/24,5),'Расчет сбытовых надбавок'!$B$2281:'Расчет сбытовых надбавок'!$G$3024,5)</f>
        <v>118.21</v>
      </c>
      <c r="N834" s="98">
        <f>VLOOKUP($A834+ROUND((COLUMN()-2)/24,5),АТС!$A$41:$F$736,5)+VLOOKUP($A834+ROUND((COLUMN()-2)/24,5),'Расчет сбытовых надбавок'!$B$2281:'Расчет сбытовых надбавок'!$G$3024,5)</f>
        <v>188.89000000000001</v>
      </c>
      <c r="O834" s="98">
        <f>VLOOKUP($A834+ROUND((COLUMN()-2)/24,5),АТС!$A$41:$F$736,5)+VLOOKUP($A834+ROUND((COLUMN()-2)/24,5),'Расчет сбытовых надбавок'!$B$2281:'Расчет сбытовых надбавок'!$G$3024,5)</f>
        <v>161.66999999999999</v>
      </c>
      <c r="P834" s="98">
        <f>VLOOKUP($A834+ROUND((COLUMN()-2)/24,5),АТС!$A$41:$F$736,5)+VLOOKUP($A834+ROUND((COLUMN()-2)/24,5),'Расчет сбытовых надбавок'!$B$2281:'Расчет сбытовых надбавок'!$G$3024,5)</f>
        <v>136.82999999999998</v>
      </c>
      <c r="Q834" s="98">
        <f>VLOOKUP($A834+ROUND((COLUMN()-2)/24,5),АТС!$A$41:$F$736,5)+VLOOKUP($A834+ROUND((COLUMN()-2)/24,5),'Расчет сбытовых надбавок'!$B$2281:'Расчет сбытовых надбавок'!$G$3024,5)</f>
        <v>130.20000000000002</v>
      </c>
      <c r="R834" s="98">
        <f>VLOOKUP($A834+ROUND((COLUMN()-2)/24,5),АТС!$A$41:$F$736,5)+VLOOKUP($A834+ROUND((COLUMN()-2)/24,5),'Расчет сбытовых надбавок'!$B$2281:'Расчет сбытовых надбавок'!$G$3024,5)</f>
        <v>230.07999999999998</v>
      </c>
      <c r="S834" s="98">
        <f>VLOOKUP($A834+ROUND((COLUMN()-2)/24,5),АТС!$A$41:$F$736,5)+VLOOKUP($A834+ROUND((COLUMN()-2)/24,5),'Расчет сбытовых надбавок'!$B$2281:'Расчет сбытовых надбавок'!$G$3024,5)</f>
        <v>241.07999999999998</v>
      </c>
      <c r="T834" s="98">
        <f>VLOOKUP($A834+ROUND((COLUMN()-2)/24,5),АТС!$A$41:$F$736,5)+VLOOKUP($A834+ROUND((COLUMN()-2)/24,5),'Расчет сбытовых надбавок'!$B$2281:'Расчет сбытовых надбавок'!$G$3024,5)</f>
        <v>74.22</v>
      </c>
      <c r="U834" s="98">
        <f>VLOOKUP($A834+ROUND((COLUMN()-2)/24,5),АТС!$A$41:$F$736,5)+VLOOKUP($A834+ROUND((COLUMN()-2)/24,5),'Расчет сбытовых надбавок'!$B$2281:'Расчет сбытовых надбавок'!$G$3024,5)</f>
        <v>46.44</v>
      </c>
      <c r="V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W834" s="98">
        <f>VLOOKUP($A834+ROUND((COLUMN()-2)/24,5),АТС!$A$41:$F$736,5)+VLOOKUP($A834+ROUND((COLUMN()-2)/24,5),'Расчет сбытовых надбавок'!$B$2281:'Расчет сбытовых надбавок'!$G$3024,5)</f>
        <v>172.03</v>
      </c>
      <c r="X834" s="98">
        <f>VLOOKUP($A834+ROUND((COLUMN()-2)/24,5),АТС!$A$41:$F$736,5)+VLOOKUP($A834+ROUND((COLUMN()-2)/24,5),'Расчет сбытовых надбавок'!$B$2281:'Расчет сбытовых надбавок'!$G$3024,5)</f>
        <v>271.53000000000003</v>
      </c>
      <c r="Y834" s="98">
        <f>VLOOKUP($A834+ROUND((COLUMN()-2)/24,5),АТС!$A$41:$F$736,5)+VLOOKUP($A834+ROUND((COLUMN()-2)/24,5),'Расчет сбытовых надбавок'!$B$2281:'Расчет сбытовых надбавок'!$G$3024,5)</f>
        <v>242.51</v>
      </c>
    </row>
    <row r="835" spans="1:25" x14ac:dyDescent="0.2">
      <c r="A835" s="79">
        <f t="shared" si="25"/>
        <v>42617</v>
      </c>
      <c r="B835" s="98">
        <f>VLOOKUP($A835+ROUND((COLUMN()-2)/24,5),АТС!$A$41:$F$736,5)+VLOOKUP($A835+ROUND((COLUMN()-2)/24,5),'Расчет сбытовых надбавок'!$B$2281:'Расчет сбытовых надбавок'!$G$3024,5)</f>
        <v>156.29999999999998</v>
      </c>
      <c r="C835" s="98">
        <f>VLOOKUP($A835+ROUND((COLUMN()-2)/24,5),АТС!$A$41:$F$736,5)+VLOOKUP($A835+ROUND((COLUMN()-2)/24,5),'Расчет сбытовых надбавок'!$B$2281:'Расчет сбытовых надбавок'!$G$3024,5)</f>
        <v>181.95000000000002</v>
      </c>
      <c r="D835" s="98">
        <f>VLOOKUP($A835+ROUND((COLUMN()-2)/24,5),АТС!$A$41:$F$736,5)+VLOOKUP($A835+ROUND((COLUMN()-2)/24,5),'Расчет сбытовых надбавок'!$B$2281:'Расчет сбытовых надбавок'!$G$3024,5)</f>
        <v>128.98000000000002</v>
      </c>
      <c r="E835" s="98">
        <f>VLOOKUP($A835+ROUND((COLUMN()-2)/24,5),АТС!$A$41:$F$736,5)+VLOOKUP($A835+ROUND((COLUMN()-2)/24,5),'Расчет сбытовых надбавок'!$B$2281:'Расчет сбытовых надбавок'!$G$3024,5)</f>
        <v>88.41</v>
      </c>
      <c r="F835" s="98">
        <f>VLOOKUP($A835+ROUND((COLUMN()-2)/24,5),АТС!$A$41:$F$736,5)+VLOOKUP($A835+ROUND((COLUMN()-2)/24,5),'Расчет сбытовых надбавок'!$B$2281:'Расчет сбытовых надбавок'!$G$3024,5)</f>
        <v>179.48</v>
      </c>
      <c r="G835" s="98">
        <f>VLOOKUP($A835+ROUND((COLUMN()-2)/24,5),АТС!$A$41:$F$736,5)+VLOOKUP($A835+ROUND((COLUMN()-2)/24,5),'Расчет сбытовых надбавок'!$B$2281:'Расчет сбытовых надбавок'!$G$3024,5)</f>
        <v>127.04</v>
      </c>
      <c r="H835" s="98">
        <f>VLOOKUP($A835+ROUND((COLUMN()-2)/24,5),АТС!$A$41:$F$736,5)+VLOOKUP($A835+ROUND((COLUMN()-2)/24,5),'Расчет сбытовых надбавок'!$B$2281:'Расчет сбытовых надбавок'!$G$3024,5)</f>
        <v>0.01</v>
      </c>
      <c r="I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8">
        <f>VLOOKUP($A835+ROUND((COLUMN()-2)/24,5),АТС!$A$41:$F$736,5)+VLOOKUP($A835+ROUND((COLUMN()-2)/24,5),'Расчет сбытовых надбавок'!$B$2281:'Расчет сбытовых надбавок'!$G$3024,5)</f>
        <v>11.27</v>
      </c>
      <c r="K835" s="98">
        <f>VLOOKUP($A835+ROUND((COLUMN()-2)/24,5),АТС!$A$41:$F$736,5)+VLOOKUP($A835+ROUND((COLUMN()-2)/24,5),'Расчет сбытовых надбавок'!$B$2281:'Расчет сбытовых надбавок'!$G$3024,5)</f>
        <v>222.17</v>
      </c>
      <c r="L835" s="98">
        <f>VLOOKUP($A835+ROUND((COLUMN()-2)/24,5),АТС!$A$41:$F$736,5)+VLOOKUP($A835+ROUND((COLUMN()-2)/24,5),'Расчет сбытовых надбавок'!$B$2281:'Расчет сбытовых надбавок'!$G$3024,5)</f>
        <v>339</v>
      </c>
      <c r="M835" s="98">
        <f>VLOOKUP($A835+ROUND((COLUMN()-2)/24,5),АТС!$A$41:$F$736,5)+VLOOKUP($A835+ROUND((COLUMN()-2)/24,5),'Расчет сбытовых надбавок'!$B$2281:'Расчет сбытовых надбавок'!$G$3024,5)</f>
        <v>373.46999999999997</v>
      </c>
      <c r="N835" s="98">
        <f>VLOOKUP($A835+ROUND((COLUMN()-2)/24,5),АТС!$A$41:$F$736,5)+VLOOKUP($A835+ROUND((COLUMN()-2)/24,5),'Расчет сбытовых надбавок'!$B$2281:'Расчет сбытовых надбавок'!$G$3024,5)</f>
        <v>425.73</v>
      </c>
      <c r="O835" s="98">
        <f>VLOOKUP($A835+ROUND((COLUMN()-2)/24,5),АТС!$A$41:$F$736,5)+VLOOKUP($A835+ROUND((COLUMN()-2)/24,5),'Расчет сбытовых надбавок'!$B$2281:'Расчет сбытовых надбавок'!$G$3024,5)</f>
        <v>408.51</v>
      </c>
      <c r="P835" s="98">
        <f>VLOOKUP($A835+ROUND((COLUMN()-2)/24,5),АТС!$A$41:$F$736,5)+VLOOKUP($A835+ROUND((COLUMN()-2)/24,5),'Расчет сбытовых надбавок'!$B$2281:'Расчет сбытовых надбавок'!$G$3024,5)</f>
        <v>363.40999999999997</v>
      </c>
      <c r="Q835" s="98">
        <f>VLOOKUP($A835+ROUND((COLUMN()-2)/24,5),АТС!$A$41:$F$736,5)+VLOOKUP($A835+ROUND((COLUMN()-2)/24,5),'Расчет сбытовых надбавок'!$B$2281:'Расчет сбытовых надбавок'!$G$3024,5)</f>
        <v>389</v>
      </c>
      <c r="R835" s="98">
        <f>VLOOKUP($A835+ROUND((COLUMN()-2)/24,5),АТС!$A$41:$F$736,5)+VLOOKUP($A835+ROUND((COLUMN()-2)/24,5),'Расчет сбытовых надбавок'!$B$2281:'Расчет сбытовых надбавок'!$G$3024,5)</f>
        <v>376.34000000000003</v>
      </c>
      <c r="S835" s="98">
        <f>VLOOKUP($A835+ROUND((COLUMN()-2)/24,5),АТС!$A$41:$F$736,5)+VLOOKUP($A835+ROUND((COLUMN()-2)/24,5),'Расчет сбытовых надбавок'!$B$2281:'Расчет сбытовых надбавок'!$G$3024,5)</f>
        <v>377.28999999999996</v>
      </c>
      <c r="T835" s="98">
        <f>VLOOKUP($A835+ROUND((COLUMN()-2)/24,5),АТС!$A$41:$F$736,5)+VLOOKUP($A835+ROUND((COLUMN()-2)/24,5),'Расчет сбытовых надбавок'!$B$2281:'Расчет сбытовых надбавок'!$G$3024,5)</f>
        <v>106.63000000000001</v>
      </c>
      <c r="U835" s="98">
        <f>VLOOKUP($A835+ROUND((COLUMN()-2)/24,5),АТС!$A$41:$F$736,5)+VLOOKUP($A835+ROUND((COLUMN()-2)/24,5),'Расчет сбытовых надбавок'!$B$2281:'Расчет сбытовых надбавок'!$G$3024,5)</f>
        <v>87.43</v>
      </c>
      <c r="V835" s="98">
        <f>VLOOKUP($A835+ROUND((COLUMN()-2)/24,5),АТС!$A$41:$F$736,5)+VLOOKUP($A835+ROUND((COLUMN()-2)/24,5),'Расчет сбытовых надбавок'!$B$2281:'Расчет сбытовых надбавок'!$G$3024,5)</f>
        <v>108.1</v>
      </c>
      <c r="W835" s="98">
        <f>VLOOKUP($A835+ROUND((COLUMN()-2)/24,5),АТС!$A$41:$F$736,5)+VLOOKUP($A835+ROUND((COLUMN()-2)/24,5),'Расчет сбытовых надбавок'!$B$2281:'Расчет сбытовых надбавок'!$G$3024,5)</f>
        <v>183.46</v>
      </c>
      <c r="X835" s="98">
        <f>VLOOKUP($A835+ROUND((COLUMN()-2)/24,5),АТС!$A$41:$F$736,5)+VLOOKUP($A835+ROUND((COLUMN()-2)/24,5),'Расчет сбытовых надбавок'!$B$2281:'Расчет сбытовых надбавок'!$G$3024,5)</f>
        <v>342.33000000000004</v>
      </c>
      <c r="Y835" s="98">
        <f>VLOOKUP($A835+ROUND((COLUMN()-2)/24,5),АТС!$A$41:$F$736,5)+VLOOKUP($A835+ROUND((COLUMN()-2)/24,5),'Расчет сбытовых надбавок'!$B$2281:'Расчет сбытовых надбавок'!$G$3024,5)</f>
        <v>344.48</v>
      </c>
    </row>
    <row r="836" spans="1:25" x14ac:dyDescent="0.2">
      <c r="A836" s="79">
        <f t="shared" si="25"/>
        <v>42618</v>
      </c>
      <c r="B836" s="98">
        <f>VLOOKUP($A836+ROUND((COLUMN()-2)/24,5),АТС!$A$41:$F$736,5)+VLOOKUP($A836+ROUND((COLUMN()-2)/24,5),'Расчет сбытовых надбавок'!$B$2281:'Расчет сбытовых надбавок'!$G$3024,5)</f>
        <v>186.06</v>
      </c>
      <c r="C836" s="98">
        <f>VLOOKUP($A836+ROUND((COLUMN()-2)/24,5),АТС!$A$41:$F$736,5)+VLOOKUP($A836+ROUND((COLUMN()-2)/24,5),'Расчет сбытовых надбавок'!$B$2281:'Расчет сбытовых надбавок'!$G$3024,5)</f>
        <v>41.68</v>
      </c>
      <c r="D836" s="98">
        <f>VLOOKUP($A836+ROUND((COLUMN()-2)/24,5),АТС!$A$41:$F$736,5)+VLOOKUP($A836+ROUND((COLUMN()-2)/24,5),'Расчет сбытовых надбавок'!$B$2281:'Расчет сбытовых надбавок'!$G$3024,5)</f>
        <v>72.81</v>
      </c>
      <c r="E836" s="98">
        <f>VLOOKUP($A836+ROUND((COLUMN()-2)/24,5),АТС!$A$41:$F$736,5)+VLOOKUP($A836+ROUND((COLUMN()-2)/24,5),'Расчет сбытовых надбавок'!$B$2281:'Расчет сбытовых надбавок'!$G$3024,5)</f>
        <v>41.480000000000004</v>
      </c>
      <c r="F836" s="98">
        <f>VLOOKUP($A836+ROUND((COLUMN()-2)/24,5),АТС!$A$41:$F$736,5)+VLOOKUP($A836+ROUND((COLUMN()-2)/24,5),'Расчет сбытовых надбавок'!$B$2281:'Расчет сбытовых надбавок'!$G$3024,5)</f>
        <v>67.209999999999994</v>
      </c>
      <c r="G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H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8">
        <f>VLOOKUP($A836+ROUND((COLUMN()-2)/24,5),АТС!$A$41:$F$736,5)+VLOOKUP($A836+ROUND((COLUMN()-2)/24,5),'Расчет сбытовых надбавок'!$B$2281:'Расчет сбытовых надбавок'!$G$3024,5)</f>
        <v>43.74</v>
      </c>
      <c r="J836" s="98">
        <f>VLOOKUP($A836+ROUND((COLUMN()-2)/24,5),АТС!$A$41:$F$736,5)+VLOOKUP($A836+ROUND((COLUMN()-2)/24,5),'Расчет сбытовых надбавок'!$B$2281:'Расчет сбытовых надбавок'!$G$3024,5)</f>
        <v>28.79</v>
      </c>
      <c r="K836" s="98">
        <f>VLOOKUP($A836+ROUND((COLUMN()-2)/24,5),АТС!$A$41:$F$736,5)+VLOOKUP($A836+ROUND((COLUMN()-2)/24,5),'Расчет сбытовых надбавок'!$B$2281:'Расчет сбытовых надбавок'!$G$3024,5)</f>
        <v>33.86</v>
      </c>
      <c r="L836" s="98">
        <f>VLOOKUP($A836+ROUND((COLUMN()-2)/24,5),АТС!$A$41:$F$736,5)+VLOOKUP($A836+ROUND((COLUMN()-2)/24,5),'Расчет сбытовых надбавок'!$B$2281:'Расчет сбытовых надбавок'!$G$3024,5)</f>
        <v>4.55</v>
      </c>
      <c r="M836" s="98">
        <f>VLOOKUP($A836+ROUND((COLUMN()-2)/24,5),АТС!$A$41:$F$736,5)+VLOOKUP($A836+ROUND((COLUMN()-2)/24,5),'Расчет сбытовых надбавок'!$B$2281:'Расчет сбытовых надбавок'!$G$3024,5)</f>
        <v>4.95</v>
      </c>
      <c r="N836" s="98">
        <f>VLOOKUP($A836+ROUND((COLUMN()-2)/24,5),АТС!$A$41:$F$736,5)+VLOOKUP($A836+ROUND((COLUMN()-2)/24,5),'Расчет сбытовых надбавок'!$B$2281:'Расчет сбытовых надбавок'!$G$3024,5)</f>
        <v>27.57</v>
      </c>
      <c r="O836" s="98">
        <f>VLOOKUP($A836+ROUND((COLUMN()-2)/24,5),АТС!$A$41:$F$736,5)+VLOOKUP($A836+ROUND((COLUMN()-2)/24,5),'Расчет сбытовых надбавок'!$B$2281:'Расчет сбытовых надбавок'!$G$3024,5)</f>
        <v>14.360000000000001</v>
      </c>
      <c r="P836" s="98">
        <f>VLOOKUP($A836+ROUND((COLUMN()-2)/24,5),АТС!$A$41:$F$736,5)+VLOOKUP($A836+ROUND((COLUMN()-2)/24,5),'Расчет сбытовых надбавок'!$B$2281:'Расчет сбытовых надбавок'!$G$3024,5)</f>
        <v>83.34</v>
      </c>
      <c r="Q836" s="98">
        <f>VLOOKUP($A836+ROUND((COLUMN()-2)/24,5),АТС!$A$41:$F$736,5)+VLOOKUP($A836+ROUND((COLUMN()-2)/24,5),'Расчет сбытовых надбавок'!$B$2281:'Расчет сбытовых надбавок'!$G$3024,5)</f>
        <v>51.18</v>
      </c>
      <c r="R836" s="98">
        <f>VLOOKUP($A836+ROUND((COLUMN()-2)/24,5),АТС!$A$41:$F$736,5)+VLOOKUP($A836+ROUND((COLUMN()-2)/24,5),'Расчет сбытовых надбавок'!$B$2281:'Расчет сбытовых надбавок'!$G$3024,5)</f>
        <v>45.730000000000004</v>
      </c>
      <c r="S836" s="98">
        <f>VLOOKUP($A836+ROUND((COLUMN()-2)/24,5),АТС!$A$41:$F$736,5)+VLOOKUP($A836+ROUND((COLUMN()-2)/24,5),'Расчет сбытовых надбавок'!$B$2281:'Расчет сбытовых надбавок'!$G$3024,5)</f>
        <v>76.66</v>
      </c>
      <c r="T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U836" s="98">
        <f>VLOOKUP($A836+ROUND((COLUMN()-2)/24,5),АТС!$A$41:$F$736,5)+VLOOKUP($A836+ROUND((COLUMN()-2)/24,5),'Расчет сбытовых надбавок'!$B$2281:'Расчет сбытовых надбавок'!$G$3024,5)</f>
        <v>942.5</v>
      </c>
      <c r="V836" s="98">
        <f>VLOOKUP($A836+ROUND((COLUMN()-2)/24,5),АТС!$A$41:$F$736,5)+VLOOKUP($A836+ROUND((COLUMN()-2)/24,5),'Расчет сбытовых надбавок'!$B$2281:'Расчет сбытовых надбавок'!$G$3024,5)</f>
        <v>11.22</v>
      </c>
      <c r="W836" s="98">
        <f>VLOOKUP($A836+ROUND((COLUMN()-2)/24,5),АТС!$A$41:$F$736,5)+VLOOKUP($A836+ROUND((COLUMN()-2)/24,5),'Расчет сбытовых надбавок'!$B$2281:'Расчет сбытовых надбавок'!$G$3024,5)</f>
        <v>123.39</v>
      </c>
      <c r="X836" s="98">
        <f>VLOOKUP($A836+ROUND((COLUMN()-2)/24,5),АТС!$A$41:$F$736,5)+VLOOKUP($A836+ROUND((COLUMN()-2)/24,5),'Расчет сбытовых надбавок'!$B$2281:'Расчет сбытовых надбавок'!$G$3024,5)</f>
        <v>434.45000000000005</v>
      </c>
      <c r="Y836" s="98">
        <f>VLOOKUP($A836+ROUND((COLUMN()-2)/24,5),АТС!$A$41:$F$736,5)+VLOOKUP($A836+ROUND((COLUMN()-2)/24,5),'Расчет сбытовых надбавок'!$B$2281:'Расчет сбытовых надбавок'!$G$3024,5)</f>
        <v>376.33000000000004</v>
      </c>
    </row>
    <row r="837" spans="1:25" x14ac:dyDescent="0.2">
      <c r="A837" s="79">
        <f t="shared" si="25"/>
        <v>42619</v>
      </c>
      <c r="B837" s="98">
        <f>VLOOKUP($A837+ROUND((COLUMN()-2)/24,5),АТС!$A$41:$F$736,5)+VLOOKUP($A837+ROUND((COLUMN()-2)/24,5),'Расчет сбытовых надбавок'!$B$2281:'Расчет сбытовых надбавок'!$G$3024,5)</f>
        <v>181.6</v>
      </c>
      <c r="C837" s="98">
        <f>VLOOKUP($A837+ROUND((COLUMN()-2)/24,5),АТС!$A$41:$F$736,5)+VLOOKUP($A837+ROUND((COLUMN()-2)/24,5),'Расчет сбытовых надбавок'!$B$2281:'Расчет сбытовых надбавок'!$G$3024,5)</f>
        <v>68.3</v>
      </c>
      <c r="D837" s="98">
        <f>VLOOKUP($A837+ROUND((COLUMN()-2)/24,5),АТС!$A$41:$F$736,5)+VLOOKUP($A837+ROUND((COLUMN()-2)/24,5),'Расчет сбытовых надбавок'!$B$2281:'Расчет сбытовых надбавок'!$G$3024,5)</f>
        <v>46.42</v>
      </c>
      <c r="E837" s="98">
        <f>VLOOKUP($A837+ROUND((COLUMN()-2)/24,5),АТС!$A$41:$F$736,5)+VLOOKUP($A837+ROUND((COLUMN()-2)/24,5),'Расчет сбытовых надбавок'!$B$2281:'Расчет сбытовых надбавок'!$G$3024,5)</f>
        <v>33.129999999999995</v>
      </c>
      <c r="F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G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8">
        <f>VLOOKUP($A837+ROUND((COLUMN()-2)/24,5),АТС!$A$41:$F$736,5)+VLOOKUP($A837+ROUND((COLUMN()-2)/24,5),'Расчет сбытовых надбавок'!$B$2281:'Расчет сбытовых надбавок'!$G$3024,5)</f>
        <v>71.81</v>
      </c>
      <c r="J837" s="98">
        <f>VLOOKUP($A837+ROUND((COLUMN()-2)/24,5),АТС!$A$41:$F$736,5)+VLOOKUP($A837+ROUND((COLUMN()-2)/24,5),'Расчет сбытовых надбавок'!$B$2281:'Расчет сбытовых надбавок'!$G$3024,5)</f>
        <v>39.19</v>
      </c>
      <c r="K837" s="98">
        <f>VLOOKUP($A837+ROUND((COLUMN()-2)/24,5),АТС!$A$41:$F$736,5)+VLOOKUP($A837+ROUND((COLUMN()-2)/24,5),'Расчет сбытовых надбавок'!$B$2281:'Расчет сбытовых надбавок'!$G$3024,5)</f>
        <v>47.11</v>
      </c>
      <c r="L837" s="98">
        <f>VLOOKUP($A837+ROUND((COLUMN()-2)/24,5),АТС!$A$41:$F$736,5)+VLOOKUP($A837+ROUND((COLUMN()-2)/24,5),'Расчет сбытовых надбавок'!$B$2281:'Расчет сбытовых надбавок'!$G$3024,5)</f>
        <v>138.97</v>
      </c>
      <c r="M837" s="98">
        <f>VLOOKUP($A837+ROUND((COLUMN()-2)/24,5),АТС!$A$41:$F$736,5)+VLOOKUP($A837+ROUND((COLUMN()-2)/24,5),'Расчет сбытовых надбавок'!$B$2281:'Расчет сбытовых надбавок'!$G$3024,5)</f>
        <v>147.43</v>
      </c>
      <c r="N837" s="98">
        <f>VLOOKUP($A837+ROUND((COLUMN()-2)/24,5),АТС!$A$41:$F$736,5)+VLOOKUP($A837+ROUND((COLUMN()-2)/24,5),'Расчет сбытовых надбавок'!$B$2281:'Расчет сбытовых надбавок'!$G$3024,5)</f>
        <v>144.24</v>
      </c>
      <c r="O837" s="98">
        <f>VLOOKUP($A837+ROUND((COLUMN()-2)/24,5),АТС!$A$41:$F$736,5)+VLOOKUP($A837+ROUND((COLUMN()-2)/24,5),'Расчет сбытовых надбавок'!$B$2281:'Расчет сбытовых надбавок'!$G$3024,5)</f>
        <v>108.28</v>
      </c>
      <c r="P837" s="98">
        <f>VLOOKUP($A837+ROUND((COLUMN()-2)/24,5),АТС!$A$41:$F$736,5)+VLOOKUP($A837+ROUND((COLUMN()-2)/24,5),'Расчет сбытовых надбавок'!$B$2281:'Расчет сбытовых надбавок'!$G$3024,5)</f>
        <v>151.01000000000002</v>
      </c>
      <c r="Q837" s="98">
        <f>VLOOKUP($A837+ROUND((COLUMN()-2)/24,5),АТС!$A$41:$F$736,5)+VLOOKUP($A837+ROUND((COLUMN()-2)/24,5),'Расчет сбытовых надбавок'!$B$2281:'Расчет сбытовых надбавок'!$G$3024,5)</f>
        <v>100.25</v>
      </c>
      <c r="R837" s="98">
        <f>VLOOKUP($A837+ROUND((COLUMN()-2)/24,5),АТС!$A$41:$F$736,5)+VLOOKUP($A837+ROUND((COLUMN()-2)/24,5),'Расчет сбытовых надбавок'!$B$2281:'Расчет сбытовых надбавок'!$G$3024,5)</f>
        <v>250.2</v>
      </c>
      <c r="S837" s="98">
        <f>VLOOKUP($A837+ROUND((COLUMN()-2)/24,5),АТС!$A$41:$F$736,5)+VLOOKUP($A837+ROUND((COLUMN()-2)/24,5),'Расчет сбытовых надбавок'!$B$2281:'Расчет сбытовых надбавок'!$G$3024,5)</f>
        <v>254.22</v>
      </c>
      <c r="T837" s="98">
        <f>VLOOKUP($A837+ROUND((COLUMN()-2)/24,5),АТС!$A$41:$F$736,5)+VLOOKUP($A837+ROUND((COLUMN()-2)/24,5),'Расчет сбытовых надбавок'!$B$2281:'Расчет сбытовых надбавок'!$G$3024,5)</f>
        <v>86.37</v>
      </c>
      <c r="U837" s="98">
        <f>VLOOKUP($A837+ROUND((COLUMN()-2)/24,5),АТС!$A$41:$F$736,5)+VLOOKUP($A837+ROUND((COLUMN()-2)/24,5),'Расчет сбытовых надбавок'!$B$2281:'Расчет сбытовых надбавок'!$G$3024,5)</f>
        <v>32.94</v>
      </c>
      <c r="V837" s="98">
        <f>VLOOKUP($A837+ROUND((COLUMN()-2)/24,5),АТС!$A$41:$F$736,5)+VLOOKUP($A837+ROUND((COLUMN()-2)/24,5),'Расчет сбытовых надбавок'!$B$2281:'Расчет сбытовых надбавок'!$G$3024,5)</f>
        <v>41.1</v>
      </c>
      <c r="W837" s="98">
        <f>VLOOKUP($A837+ROUND((COLUMN()-2)/24,5),АТС!$A$41:$F$736,5)+VLOOKUP($A837+ROUND((COLUMN()-2)/24,5),'Расчет сбытовых надбавок'!$B$2281:'Расчет сбытовых надбавок'!$G$3024,5)</f>
        <v>257.56</v>
      </c>
      <c r="X837" s="98">
        <f>VLOOKUP($A837+ROUND((COLUMN()-2)/24,5),АТС!$A$41:$F$736,5)+VLOOKUP($A837+ROUND((COLUMN()-2)/24,5),'Расчет сбытовых надбавок'!$B$2281:'Расчет сбытовых надбавок'!$G$3024,5)</f>
        <v>459.40000000000003</v>
      </c>
      <c r="Y837" s="98">
        <f>VLOOKUP($A837+ROUND((COLUMN()-2)/24,5),АТС!$A$41:$F$736,5)+VLOOKUP($A837+ROUND((COLUMN()-2)/24,5),'Расчет сбытовых надбавок'!$B$2281:'Расчет сбытовых надбавок'!$G$3024,5)</f>
        <v>234.24</v>
      </c>
    </row>
    <row r="838" spans="1:25" x14ac:dyDescent="0.2">
      <c r="A838" s="79">
        <f t="shared" si="25"/>
        <v>42620</v>
      </c>
      <c r="B838" s="98">
        <f>VLOOKUP($A838+ROUND((COLUMN()-2)/24,5),АТС!$A$41:$F$736,5)+VLOOKUP($A838+ROUND((COLUMN()-2)/24,5),'Расчет сбытовых надбавок'!$B$2281:'Расчет сбытовых надбавок'!$G$3024,5)</f>
        <v>95.83</v>
      </c>
      <c r="C838" s="98">
        <f>VLOOKUP($A838+ROUND((COLUMN()-2)/24,5),АТС!$A$41:$F$736,5)+VLOOKUP($A838+ROUND((COLUMN()-2)/24,5),'Расчет сбытовых надбавок'!$B$2281:'Расчет сбытовых надбавок'!$G$3024,5)</f>
        <v>42.64</v>
      </c>
      <c r="D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E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F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G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8">
        <f>VLOOKUP($A838+ROUND((COLUMN()-2)/24,5),АТС!$A$41:$F$736,5)+VLOOKUP($A838+ROUND((COLUMN()-2)/24,5),'Расчет сбытовых надбавок'!$B$2281:'Расчет сбытовых надбавок'!$G$3024,5)</f>
        <v>41.54</v>
      </c>
      <c r="J838" s="98">
        <f>VLOOKUP($A838+ROUND((COLUMN()-2)/24,5),АТС!$A$41:$F$736,5)+VLOOKUP($A838+ROUND((COLUMN()-2)/24,5),'Расчет сбытовых надбавок'!$B$2281:'Расчет сбытовых надбавок'!$G$3024,5)</f>
        <v>43.17</v>
      </c>
      <c r="K838" s="98">
        <f>VLOOKUP($A838+ROUND((COLUMN()-2)/24,5),АТС!$A$41:$F$736,5)+VLOOKUP($A838+ROUND((COLUMN()-2)/24,5),'Расчет сбытовых надбавок'!$B$2281:'Расчет сбытовых надбавок'!$G$3024,5)</f>
        <v>21.200000000000003</v>
      </c>
      <c r="L838" s="98">
        <f>VLOOKUP($A838+ROUND((COLUMN()-2)/24,5),АТС!$A$41:$F$736,5)+VLOOKUP($A838+ROUND((COLUMN()-2)/24,5),'Расчет сбытовых надбавок'!$B$2281:'Расчет сбытовых надбавок'!$G$3024,5)</f>
        <v>136.68</v>
      </c>
      <c r="M838" s="98">
        <f>VLOOKUP($A838+ROUND((COLUMN()-2)/24,5),АТС!$A$41:$F$736,5)+VLOOKUP($A838+ROUND((COLUMN()-2)/24,5),'Расчет сбытовых надбавок'!$B$2281:'Расчет сбытовых надбавок'!$G$3024,5)</f>
        <v>148.72999999999999</v>
      </c>
      <c r="N838" s="98">
        <f>VLOOKUP($A838+ROUND((COLUMN()-2)/24,5),АТС!$A$41:$F$736,5)+VLOOKUP($A838+ROUND((COLUMN()-2)/24,5),'Расчет сбытовых надбавок'!$B$2281:'Расчет сбытовых надбавок'!$G$3024,5)</f>
        <v>66.05</v>
      </c>
      <c r="O838" s="98">
        <f>VLOOKUP($A838+ROUND((COLUMN()-2)/24,5),АТС!$A$41:$F$736,5)+VLOOKUP($A838+ROUND((COLUMN()-2)/24,5),'Расчет сбытовых надбавок'!$B$2281:'Расчет сбытовых надбавок'!$G$3024,5)</f>
        <v>25.34</v>
      </c>
      <c r="P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Q838" s="98">
        <f>VLOOKUP($A838+ROUND((COLUMN()-2)/24,5),АТС!$A$41:$F$736,5)+VLOOKUP($A838+ROUND((COLUMN()-2)/24,5),'Расчет сбытовых надбавок'!$B$2281:'Расчет сбытовых надбавок'!$G$3024,5)</f>
        <v>0.02</v>
      </c>
      <c r="R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S838" s="98">
        <f>VLOOKUP($A838+ROUND((COLUMN()-2)/24,5),АТС!$A$41:$F$736,5)+VLOOKUP($A838+ROUND((COLUMN()-2)/24,5),'Расчет сбытовых надбавок'!$B$2281:'Расчет сбытовых надбавок'!$G$3024,5)</f>
        <v>101.07</v>
      </c>
      <c r="T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U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V838" s="98">
        <f>VLOOKUP($A838+ROUND((COLUMN()-2)/24,5),АТС!$A$41:$F$736,5)+VLOOKUP($A838+ROUND((COLUMN()-2)/24,5),'Расчет сбытовых надбавок'!$B$2281:'Расчет сбытовых надбавок'!$G$3024,5)</f>
        <v>0.18000000000000002</v>
      </c>
      <c r="W838" s="98">
        <f>VLOOKUP($A838+ROUND((COLUMN()-2)/24,5),АТС!$A$41:$F$736,5)+VLOOKUP($A838+ROUND((COLUMN()-2)/24,5),'Расчет сбытовых надбавок'!$B$2281:'Расчет сбытовых надбавок'!$G$3024,5)</f>
        <v>127.48</v>
      </c>
      <c r="X838" s="98">
        <f>VLOOKUP($A838+ROUND((COLUMN()-2)/24,5),АТС!$A$41:$F$736,5)+VLOOKUP($A838+ROUND((COLUMN()-2)/24,5),'Расчет сбытовых надбавок'!$B$2281:'Расчет сбытовых надбавок'!$G$3024,5)</f>
        <v>244.65</v>
      </c>
      <c r="Y838" s="98">
        <f>VLOOKUP($A838+ROUND((COLUMN()-2)/24,5),АТС!$A$41:$F$736,5)+VLOOKUP($A838+ROUND((COLUMN()-2)/24,5),'Расчет сбытовых надбавок'!$B$2281:'Расчет сбытовых надбавок'!$G$3024,5)</f>
        <v>190.57</v>
      </c>
    </row>
    <row r="839" spans="1:25" x14ac:dyDescent="0.2">
      <c r="A839" s="79">
        <f t="shared" si="25"/>
        <v>42621</v>
      </c>
      <c r="B839" s="98">
        <f>VLOOKUP($A839+ROUND((COLUMN()-2)/24,5),АТС!$A$41:$F$736,5)+VLOOKUP($A839+ROUND((COLUMN()-2)/24,5),'Расчет сбытовых надбавок'!$B$2281:'Расчет сбытовых надбавок'!$G$3024,5)</f>
        <v>126.23</v>
      </c>
      <c r="C839" s="98">
        <f>VLOOKUP($A839+ROUND((COLUMN()-2)/24,5),АТС!$A$41:$F$736,5)+VLOOKUP($A839+ROUND((COLUMN()-2)/24,5),'Расчет сбытовых надбавок'!$B$2281:'Расчет сбытовых надбавок'!$G$3024,5)</f>
        <v>63.53</v>
      </c>
      <c r="D839" s="98">
        <f>VLOOKUP($A839+ROUND((COLUMN()-2)/24,5),АТС!$A$41:$F$736,5)+VLOOKUP($A839+ROUND((COLUMN()-2)/24,5),'Расчет сбытовых надбавок'!$B$2281:'Расчет сбытовых надбавок'!$G$3024,5)</f>
        <v>46.620000000000005</v>
      </c>
      <c r="E839" s="98">
        <f>VLOOKUP($A839+ROUND((COLUMN()-2)/24,5),АТС!$A$41:$F$736,5)+VLOOKUP($A839+ROUND((COLUMN()-2)/24,5),'Расчет сбытовых надбавок'!$B$2281:'Расчет сбытовых надбавок'!$G$3024,5)</f>
        <v>29.07</v>
      </c>
      <c r="F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G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8">
        <f>VLOOKUP($A839+ROUND((COLUMN()-2)/24,5),АТС!$A$41:$F$736,5)+VLOOKUP($A839+ROUND((COLUMN()-2)/24,5),'Расчет сбытовых надбавок'!$B$2281:'Расчет сбытовых надбавок'!$G$3024,5)</f>
        <v>0.01</v>
      </c>
      <c r="J839" s="98">
        <f>VLOOKUP($A839+ROUND((COLUMN()-2)/24,5),АТС!$A$41:$F$736,5)+VLOOKUP($A839+ROUND((COLUMN()-2)/24,5),'Расчет сбытовых надбавок'!$B$2281:'Расчет сбытовых надбавок'!$G$3024,5)</f>
        <v>98.24</v>
      </c>
      <c r="K839" s="98">
        <f>VLOOKUP($A839+ROUND((COLUMN()-2)/24,5),АТС!$A$41:$F$736,5)+VLOOKUP($A839+ROUND((COLUMN()-2)/24,5),'Расчет сбытовых надбавок'!$B$2281:'Расчет сбытовых надбавок'!$G$3024,5)</f>
        <v>58.73</v>
      </c>
      <c r="L839" s="98">
        <f>VLOOKUP($A839+ROUND((COLUMN()-2)/24,5),АТС!$A$41:$F$736,5)+VLOOKUP($A839+ROUND((COLUMN()-2)/24,5),'Расчет сбытовых надбавок'!$B$2281:'Расчет сбытовых надбавок'!$G$3024,5)</f>
        <v>138.99</v>
      </c>
      <c r="M839" s="98">
        <f>VLOOKUP($A839+ROUND((COLUMN()-2)/24,5),АТС!$A$41:$F$736,5)+VLOOKUP($A839+ROUND((COLUMN()-2)/24,5),'Расчет сбытовых надбавок'!$B$2281:'Расчет сбытовых надбавок'!$G$3024,5)</f>
        <v>184.92</v>
      </c>
      <c r="N839" s="98">
        <f>VLOOKUP($A839+ROUND((COLUMN()-2)/24,5),АТС!$A$41:$F$736,5)+VLOOKUP($A839+ROUND((COLUMN()-2)/24,5),'Расчет сбытовых надбавок'!$B$2281:'Расчет сбытовых надбавок'!$G$3024,5)</f>
        <v>149.56</v>
      </c>
      <c r="O839" s="98">
        <f>VLOOKUP($A839+ROUND((COLUMN()-2)/24,5),АТС!$A$41:$F$736,5)+VLOOKUP($A839+ROUND((COLUMN()-2)/24,5),'Расчет сбытовых надбавок'!$B$2281:'Расчет сбытовых надбавок'!$G$3024,5)</f>
        <v>130.97999999999999</v>
      </c>
      <c r="P839" s="98">
        <f>VLOOKUP($A839+ROUND((COLUMN()-2)/24,5),АТС!$A$41:$F$736,5)+VLOOKUP($A839+ROUND((COLUMN()-2)/24,5),'Расчет сбытовых надбавок'!$B$2281:'Расчет сбытовых надбавок'!$G$3024,5)</f>
        <v>130.29</v>
      </c>
      <c r="Q839" s="98">
        <f>VLOOKUP($A839+ROUND((COLUMN()-2)/24,5),АТС!$A$41:$F$736,5)+VLOOKUP($A839+ROUND((COLUMN()-2)/24,5),'Расчет сбытовых надбавок'!$B$2281:'Расчет сбытовых надбавок'!$G$3024,5)</f>
        <v>95.81</v>
      </c>
      <c r="R839" s="98">
        <f>VLOOKUP($A839+ROUND((COLUMN()-2)/24,5),АТС!$A$41:$F$736,5)+VLOOKUP($A839+ROUND((COLUMN()-2)/24,5),'Расчет сбытовых надбавок'!$B$2281:'Расчет сбытовых надбавок'!$G$3024,5)</f>
        <v>162.68</v>
      </c>
      <c r="S839" s="98">
        <f>VLOOKUP($A839+ROUND((COLUMN()-2)/24,5),АТС!$A$41:$F$736,5)+VLOOKUP($A839+ROUND((COLUMN()-2)/24,5),'Расчет сбытовых надбавок'!$B$2281:'Расчет сбытовых надбавок'!$G$3024,5)</f>
        <v>132.37</v>
      </c>
      <c r="T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U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V839" s="98">
        <f>VLOOKUP($A839+ROUND((COLUMN()-2)/24,5),АТС!$A$41:$F$736,5)+VLOOKUP($A839+ROUND((COLUMN()-2)/24,5),'Расчет сбытовых надбавок'!$B$2281:'Расчет сбытовых надбавок'!$G$3024,5)</f>
        <v>1.37</v>
      </c>
      <c r="W839" s="98">
        <f>VLOOKUP($A839+ROUND((COLUMN()-2)/24,5),АТС!$A$41:$F$736,5)+VLOOKUP($A839+ROUND((COLUMN()-2)/24,5),'Расчет сбытовых надбавок'!$B$2281:'Расчет сбытовых надбавок'!$G$3024,5)</f>
        <v>149.37</v>
      </c>
      <c r="X839" s="98">
        <f>VLOOKUP($A839+ROUND((COLUMN()-2)/24,5),АТС!$A$41:$F$736,5)+VLOOKUP($A839+ROUND((COLUMN()-2)/24,5),'Расчет сбытовых надбавок'!$B$2281:'Расчет сбытовых надбавок'!$G$3024,5)</f>
        <v>393.76</v>
      </c>
      <c r="Y839" s="98">
        <f>VLOOKUP($A839+ROUND((COLUMN()-2)/24,5),АТС!$A$41:$F$736,5)+VLOOKUP($A839+ROUND((COLUMN()-2)/24,5),'Расчет сбытовых надбавок'!$B$2281:'Расчет сбытовых надбавок'!$G$3024,5)</f>
        <v>302.18</v>
      </c>
    </row>
    <row r="840" spans="1:25" x14ac:dyDescent="0.2">
      <c r="A840" s="79">
        <f t="shared" si="25"/>
        <v>42622</v>
      </c>
      <c r="B840" s="98">
        <f>VLOOKUP($A840+ROUND((COLUMN()-2)/24,5),АТС!$A$41:$F$736,5)+VLOOKUP($A840+ROUND((COLUMN()-2)/24,5),'Расчет сбытовых надбавок'!$B$2281:'Расчет сбытовых надбавок'!$G$3024,5)</f>
        <v>169.29</v>
      </c>
      <c r="C840" s="98">
        <f>VLOOKUP($A840+ROUND((COLUMN()-2)/24,5),АТС!$A$41:$F$736,5)+VLOOKUP($A840+ROUND((COLUMN()-2)/24,5),'Расчет сбытовых надбавок'!$B$2281:'Расчет сбытовых надбавок'!$G$3024,5)</f>
        <v>151.79000000000002</v>
      </c>
      <c r="D840" s="98">
        <f>VLOOKUP($A840+ROUND((COLUMN()-2)/24,5),АТС!$A$41:$F$736,5)+VLOOKUP($A840+ROUND((COLUMN()-2)/24,5),'Расчет сбытовых надбавок'!$B$2281:'Расчет сбытовых надбавок'!$G$3024,5)</f>
        <v>52.29</v>
      </c>
      <c r="E840" s="98">
        <f>VLOOKUP($A840+ROUND((COLUMN()-2)/24,5),АТС!$A$41:$F$736,5)+VLOOKUP($A840+ROUND((COLUMN()-2)/24,5),'Расчет сбытовых надбавок'!$B$2281:'Расчет сбытовых надбавок'!$G$3024,5)</f>
        <v>63.78</v>
      </c>
      <c r="F840" s="98">
        <f>VLOOKUP($A840+ROUND((COLUMN()-2)/24,5),АТС!$A$41:$F$736,5)+VLOOKUP($A840+ROUND((COLUMN()-2)/24,5),'Расчет сбытовых надбавок'!$B$2281:'Расчет сбытовых надбавок'!$G$3024,5)</f>
        <v>11.8</v>
      </c>
      <c r="G840" s="98">
        <f>VLOOKUP($A840+ROUND((COLUMN()-2)/24,5),АТС!$A$41:$F$736,5)+VLOOKUP($A840+ROUND((COLUMN()-2)/24,5),'Расчет сбытовых надбавок'!$B$2281:'Расчет сбытовых надбавок'!$G$3024,5)</f>
        <v>18.630000000000003</v>
      </c>
      <c r="H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8">
        <f>VLOOKUP($A840+ROUND((COLUMN()-2)/24,5),АТС!$A$41:$F$736,5)+VLOOKUP($A840+ROUND((COLUMN()-2)/24,5),'Расчет сбытовых надбавок'!$B$2281:'Расчет сбытовых надбавок'!$G$3024,5)</f>
        <v>42.01</v>
      </c>
      <c r="J840" s="98">
        <f>VLOOKUP($A840+ROUND((COLUMN()-2)/24,5),АТС!$A$41:$F$736,5)+VLOOKUP($A840+ROUND((COLUMN()-2)/24,5),'Расчет сбытовых надбавок'!$B$2281:'Расчет сбытовых надбавок'!$G$3024,5)</f>
        <v>51.95</v>
      </c>
      <c r="K840" s="98">
        <f>VLOOKUP($A840+ROUND((COLUMN()-2)/24,5),АТС!$A$41:$F$736,5)+VLOOKUP($A840+ROUND((COLUMN()-2)/24,5),'Расчет сбытовых надбавок'!$B$2281:'Расчет сбытовых надбавок'!$G$3024,5)</f>
        <v>87.24</v>
      </c>
      <c r="L840" s="98">
        <f>VLOOKUP($A840+ROUND((COLUMN()-2)/24,5),АТС!$A$41:$F$736,5)+VLOOKUP($A840+ROUND((COLUMN()-2)/24,5),'Расчет сбытовых надбавок'!$B$2281:'Расчет сбытовых надбавок'!$G$3024,5)</f>
        <v>131.57</v>
      </c>
      <c r="M840" s="98">
        <f>VLOOKUP($A840+ROUND((COLUMN()-2)/24,5),АТС!$A$41:$F$736,5)+VLOOKUP($A840+ROUND((COLUMN()-2)/24,5),'Расчет сбытовых надбавок'!$B$2281:'Расчет сбытовых надбавок'!$G$3024,5)</f>
        <v>151.59</v>
      </c>
      <c r="N840" s="98">
        <f>VLOOKUP($A840+ROUND((COLUMN()-2)/24,5),АТС!$A$41:$F$736,5)+VLOOKUP($A840+ROUND((COLUMN()-2)/24,5),'Расчет сбытовых надбавок'!$B$2281:'Расчет сбытовых надбавок'!$G$3024,5)</f>
        <v>84.72</v>
      </c>
      <c r="O840" s="98">
        <f>VLOOKUP($A840+ROUND((COLUMN()-2)/24,5),АТС!$A$41:$F$736,5)+VLOOKUP($A840+ROUND((COLUMN()-2)/24,5),'Расчет сбытовых надбавок'!$B$2281:'Расчет сбытовых надбавок'!$G$3024,5)</f>
        <v>35.56</v>
      </c>
      <c r="P840" s="98">
        <f>VLOOKUP($A840+ROUND((COLUMN()-2)/24,5),АТС!$A$41:$F$736,5)+VLOOKUP($A840+ROUND((COLUMN()-2)/24,5),'Расчет сбытовых надбавок'!$B$2281:'Расчет сбытовых надбавок'!$G$3024,5)</f>
        <v>56.25</v>
      </c>
      <c r="Q840" s="98">
        <f>VLOOKUP($A840+ROUND((COLUMN()-2)/24,5),АТС!$A$41:$F$736,5)+VLOOKUP($A840+ROUND((COLUMN()-2)/24,5),'Расчет сбытовых надбавок'!$B$2281:'Расчет сбытовых надбавок'!$G$3024,5)</f>
        <v>73.81</v>
      </c>
      <c r="R840" s="98">
        <f>VLOOKUP($A840+ROUND((COLUMN()-2)/24,5),АТС!$A$41:$F$736,5)+VLOOKUP($A840+ROUND((COLUMN()-2)/24,5),'Расчет сбытовых надбавок'!$B$2281:'Расчет сбытовых надбавок'!$G$3024,5)</f>
        <v>133.33000000000001</v>
      </c>
      <c r="S840" s="98">
        <f>VLOOKUP($A840+ROUND((COLUMN()-2)/24,5),АТС!$A$41:$F$736,5)+VLOOKUP($A840+ROUND((COLUMN()-2)/24,5),'Расчет сбытовых надбавок'!$B$2281:'Расчет сбытовых надбавок'!$G$3024,5)</f>
        <v>135.23999999999998</v>
      </c>
      <c r="T840" s="98">
        <f>VLOOKUP($A840+ROUND((COLUMN()-2)/24,5),АТС!$A$41:$F$736,5)+VLOOKUP($A840+ROUND((COLUMN()-2)/24,5),'Расчет сбытовых надбавок'!$B$2281:'Расчет сбытовых надбавок'!$G$3024,5)</f>
        <v>33.06</v>
      </c>
      <c r="U840" s="98">
        <f>VLOOKUP($A840+ROUND((COLUMN()-2)/24,5),АТС!$A$41:$F$736,5)+VLOOKUP($A840+ROUND((COLUMN()-2)/24,5),'Расчет сбытовых надбавок'!$B$2281:'Расчет сбытовых надбавок'!$G$3024,5)</f>
        <v>50.28</v>
      </c>
      <c r="V840" s="98">
        <f>VLOOKUP($A840+ROUND((COLUMN()-2)/24,5),АТС!$A$41:$F$736,5)+VLOOKUP($A840+ROUND((COLUMN()-2)/24,5),'Расчет сбытовых надбавок'!$B$2281:'Расчет сбытовых надбавок'!$G$3024,5)</f>
        <v>99.86</v>
      </c>
      <c r="W840" s="98">
        <f>VLOOKUP($A840+ROUND((COLUMN()-2)/24,5),АТС!$A$41:$F$736,5)+VLOOKUP($A840+ROUND((COLUMN()-2)/24,5),'Расчет сбытовых надбавок'!$B$2281:'Расчет сбытовых надбавок'!$G$3024,5)</f>
        <v>191.38</v>
      </c>
      <c r="X840" s="98">
        <f>VLOOKUP($A840+ROUND((COLUMN()-2)/24,5),АТС!$A$41:$F$736,5)+VLOOKUP($A840+ROUND((COLUMN()-2)/24,5),'Расчет сбытовых надбавок'!$B$2281:'Расчет сбытовых надбавок'!$G$3024,5)</f>
        <v>317.71000000000004</v>
      </c>
      <c r="Y840" s="98">
        <f>VLOOKUP($A840+ROUND((COLUMN()-2)/24,5),АТС!$A$41:$F$736,5)+VLOOKUP($A840+ROUND((COLUMN()-2)/24,5),'Расчет сбытовых надбавок'!$B$2281:'Расчет сбытовых надбавок'!$G$3024,5)</f>
        <v>196.55</v>
      </c>
    </row>
    <row r="841" spans="1:25" x14ac:dyDescent="0.2">
      <c r="A841" s="79">
        <f t="shared" si="25"/>
        <v>42623</v>
      </c>
      <c r="B841" s="98">
        <f>VLOOKUP($A841+ROUND((COLUMN()-2)/24,5),АТС!$A$41:$F$736,5)+VLOOKUP($A841+ROUND((COLUMN()-2)/24,5),'Расчет сбытовых надбавок'!$B$2281:'Расчет сбытовых надбавок'!$G$3024,5)</f>
        <v>161.94</v>
      </c>
      <c r="C841" s="98">
        <f>VLOOKUP($A841+ROUND((COLUMN()-2)/24,5),АТС!$A$41:$F$736,5)+VLOOKUP($A841+ROUND((COLUMN()-2)/24,5),'Расчет сбытовых надбавок'!$B$2281:'Расчет сбытовых надбавок'!$G$3024,5)</f>
        <v>117.48</v>
      </c>
      <c r="D841" s="98">
        <f>VLOOKUP($A841+ROUND((COLUMN()-2)/24,5),АТС!$A$41:$F$736,5)+VLOOKUP($A841+ROUND((COLUMN()-2)/24,5),'Расчет сбытовых надбавок'!$B$2281:'Расчет сбытовых надбавок'!$G$3024,5)</f>
        <v>35.150000000000006</v>
      </c>
      <c r="E841" s="98">
        <f>VLOOKUP($A841+ROUND((COLUMN()-2)/24,5),АТС!$A$41:$F$736,5)+VLOOKUP($A841+ROUND((COLUMN()-2)/24,5),'Расчет сбытовых надбавок'!$B$2281:'Расчет сбытовых надбавок'!$G$3024,5)</f>
        <v>60.779999999999994</v>
      </c>
      <c r="F841" s="98">
        <f>VLOOKUP($A841+ROUND((COLUMN()-2)/24,5),АТС!$A$41:$F$736,5)+VLOOKUP($A841+ROUND((COLUMN()-2)/24,5),'Расчет сбытовых надбавок'!$B$2281:'Расчет сбытовых надбавок'!$G$3024,5)</f>
        <v>24.6</v>
      </c>
      <c r="G841" s="98">
        <f>VLOOKUP($A841+ROUND((COLUMN()-2)/24,5),АТС!$A$41:$F$736,5)+VLOOKUP($A841+ROUND((COLUMN()-2)/24,5),'Расчет сбытовых надбавок'!$B$2281:'Расчет сбытовых надбавок'!$G$3024,5)</f>
        <v>0.01</v>
      </c>
      <c r="H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8">
        <f>VLOOKUP($A841+ROUND((COLUMN()-2)/24,5),АТС!$A$41:$F$736,5)+VLOOKUP($A841+ROUND((COLUMN()-2)/24,5),'Расчет сбытовых надбавок'!$B$2281:'Расчет сбытовых надбавок'!$G$3024,5)</f>
        <v>48.54</v>
      </c>
      <c r="J841" s="98">
        <f>VLOOKUP($A841+ROUND((COLUMN()-2)/24,5),АТС!$A$41:$F$736,5)+VLOOKUP($A841+ROUND((COLUMN()-2)/24,5),'Расчет сбытовых надбавок'!$B$2281:'Расчет сбытовых надбавок'!$G$3024,5)</f>
        <v>48.2</v>
      </c>
      <c r="K841" s="98">
        <f>VLOOKUP($A841+ROUND((COLUMN()-2)/24,5),АТС!$A$41:$F$736,5)+VLOOKUP($A841+ROUND((COLUMN()-2)/24,5),'Расчет сбытовых надбавок'!$B$2281:'Расчет сбытовых надбавок'!$G$3024,5)</f>
        <v>120.14</v>
      </c>
      <c r="L841" s="98">
        <f>VLOOKUP($A841+ROUND((COLUMN()-2)/24,5),АТС!$A$41:$F$736,5)+VLOOKUP($A841+ROUND((COLUMN()-2)/24,5),'Расчет сбытовых надбавок'!$B$2281:'Расчет сбытовых надбавок'!$G$3024,5)</f>
        <v>106.9</v>
      </c>
      <c r="M841" s="98">
        <f>VLOOKUP($A841+ROUND((COLUMN()-2)/24,5),АТС!$A$41:$F$736,5)+VLOOKUP($A841+ROUND((COLUMN()-2)/24,5),'Расчет сбытовых надбавок'!$B$2281:'Расчет сбытовых надбавок'!$G$3024,5)</f>
        <v>102.32</v>
      </c>
      <c r="N841" s="98">
        <f>VLOOKUP($A841+ROUND((COLUMN()-2)/24,5),АТС!$A$41:$F$736,5)+VLOOKUP($A841+ROUND((COLUMN()-2)/24,5),'Расчет сбытовых надбавок'!$B$2281:'Расчет сбытовых надбавок'!$G$3024,5)</f>
        <v>79.349999999999994</v>
      </c>
      <c r="O841" s="98">
        <f>VLOOKUP($A841+ROUND((COLUMN()-2)/24,5),АТС!$A$41:$F$736,5)+VLOOKUP($A841+ROUND((COLUMN()-2)/24,5),'Расчет сбытовых надбавок'!$B$2281:'Расчет сбытовых надбавок'!$G$3024,5)</f>
        <v>82.910000000000011</v>
      </c>
      <c r="P841" s="98">
        <f>VLOOKUP($A841+ROUND((COLUMN()-2)/24,5),АТС!$A$41:$F$736,5)+VLOOKUP($A841+ROUND((COLUMN()-2)/24,5),'Расчет сбытовых надбавок'!$B$2281:'Расчет сбытовых надбавок'!$G$3024,5)</f>
        <v>144.29</v>
      </c>
      <c r="Q841" s="98">
        <f>VLOOKUP($A841+ROUND((COLUMN()-2)/24,5),АТС!$A$41:$F$736,5)+VLOOKUP($A841+ROUND((COLUMN()-2)/24,5),'Расчет сбытовых надбавок'!$B$2281:'Расчет сбытовых надбавок'!$G$3024,5)</f>
        <v>147.82</v>
      </c>
      <c r="R841" s="98">
        <f>VLOOKUP($A841+ROUND((COLUMN()-2)/24,5),АТС!$A$41:$F$736,5)+VLOOKUP($A841+ROUND((COLUMN()-2)/24,5),'Расчет сбытовых надбавок'!$B$2281:'Расчет сбытовых надбавок'!$G$3024,5)</f>
        <v>327.58000000000004</v>
      </c>
      <c r="S841" s="98">
        <f>VLOOKUP($A841+ROUND((COLUMN()-2)/24,5),АТС!$A$41:$F$736,5)+VLOOKUP($A841+ROUND((COLUMN()-2)/24,5),'Расчет сбытовых надбавок'!$B$2281:'Расчет сбытовых надбавок'!$G$3024,5)</f>
        <v>322.25</v>
      </c>
      <c r="T841" s="98">
        <f>VLOOKUP($A841+ROUND((COLUMN()-2)/24,5),АТС!$A$41:$F$736,5)+VLOOKUP($A841+ROUND((COLUMN()-2)/24,5),'Расчет сбытовых надбавок'!$B$2281:'Расчет сбытовых надбавок'!$G$3024,5)</f>
        <v>64.040000000000006</v>
      </c>
      <c r="U841" s="98">
        <f>VLOOKUP($A841+ROUND((COLUMN()-2)/24,5),АТС!$A$41:$F$736,5)+VLOOKUP($A841+ROUND((COLUMN()-2)/24,5),'Расчет сбытовых надбавок'!$B$2281:'Расчет сбытовых надбавок'!$G$3024,5)</f>
        <v>97.22</v>
      </c>
      <c r="V841" s="98">
        <f>VLOOKUP($A841+ROUND((COLUMN()-2)/24,5),АТС!$A$41:$F$736,5)+VLOOKUP($A841+ROUND((COLUMN()-2)/24,5),'Расчет сбытовых надбавок'!$B$2281:'Расчет сбытовых надбавок'!$G$3024,5)</f>
        <v>130.24</v>
      </c>
      <c r="W841" s="98">
        <f>VLOOKUP($A841+ROUND((COLUMN()-2)/24,5),АТС!$A$41:$F$736,5)+VLOOKUP($A841+ROUND((COLUMN()-2)/24,5),'Расчет сбытовых надбавок'!$B$2281:'Расчет сбытовых надбавок'!$G$3024,5)</f>
        <v>213.88</v>
      </c>
      <c r="X841" s="98">
        <f>VLOOKUP($A841+ROUND((COLUMN()-2)/24,5),АТС!$A$41:$F$736,5)+VLOOKUP($A841+ROUND((COLUMN()-2)/24,5),'Расчет сбытовых надбавок'!$B$2281:'Расчет сбытовых надбавок'!$G$3024,5)</f>
        <v>207.60000000000002</v>
      </c>
      <c r="Y841" s="98">
        <f>VLOOKUP($A841+ROUND((COLUMN()-2)/24,5),АТС!$A$41:$F$736,5)+VLOOKUP($A841+ROUND((COLUMN()-2)/24,5),'Расчет сбытовых надбавок'!$B$2281:'Расчет сбытовых надбавок'!$G$3024,5)</f>
        <v>183.23000000000002</v>
      </c>
    </row>
    <row r="842" spans="1:25" x14ac:dyDescent="0.2">
      <c r="A842" s="79">
        <f t="shared" si="25"/>
        <v>42624</v>
      </c>
      <c r="B842" s="98">
        <f>VLOOKUP($A842+ROUND((COLUMN()-2)/24,5),АТС!$A$41:$F$736,5)+VLOOKUP($A842+ROUND((COLUMN()-2)/24,5),'Расчет сбытовых надбавок'!$B$2281:'Расчет сбытовых надбавок'!$G$3024,5)</f>
        <v>35.97</v>
      </c>
      <c r="C842" s="98">
        <f>VLOOKUP($A842+ROUND((COLUMN()-2)/24,5),АТС!$A$41:$F$736,5)+VLOOKUP($A842+ROUND((COLUMN()-2)/24,5),'Расчет сбытовых надбавок'!$B$2281:'Расчет сбытовых надбавок'!$G$3024,5)</f>
        <v>116.22999999999999</v>
      </c>
      <c r="D842" s="98">
        <f>VLOOKUP($A842+ROUND((COLUMN()-2)/24,5),АТС!$A$41:$F$736,5)+VLOOKUP($A842+ROUND((COLUMN()-2)/24,5),'Расчет сбытовых надбавок'!$B$2281:'Расчет сбытовых надбавок'!$G$3024,5)</f>
        <v>22.75</v>
      </c>
      <c r="E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F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G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H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8">
        <f>VLOOKUP($A842+ROUND((COLUMN()-2)/24,5),АТС!$A$41:$F$736,5)+VLOOKUP($A842+ROUND((COLUMN()-2)/24,5),'Расчет сбытовых надбавок'!$B$2281:'Расчет сбытовых надбавок'!$G$3024,5)</f>
        <v>131.01</v>
      </c>
      <c r="J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8">
        <f>VLOOKUP($A842+ROUND((COLUMN()-2)/24,5),АТС!$A$41:$F$736,5)+VLOOKUP($A842+ROUND((COLUMN()-2)/24,5),'Расчет сбытовых надбавок'!$B$2281:'Расчет сбытовых надбавок'!$G$3024,5)</f>
        <v>44.13</v>
      </c>
      <c r="L842" s="98">
        <f>VLOOKUP($A842+ROUND((COLUMN()-2)/24,5),АТС!$A$41:$F$736,5)+VLOOKUP($A842+ROUND((COLUMN()-2)/24,5),'Расчет сбытовых надбавок'!$B$2281:'Расчет сбытовых надбавок'!$G$3024,5)</f>
        <v>197.22</v>
      </c>
      <c r="M842" s="98">
        <f>VLOOKUP($A842+ROUND((COLUMN()-2)/24,5),АТС!$A$41:$F$736,5)+VLOOKUP($A842+ROUND((COLUMN()-2)/24,5),'Расчет сбытовых надбавок'!$B$2281:'Расчет сбытовых надбавок'!$G$3024,5)</f>
        <v>217.85</v>
      </c>
      <c r="N842" s="98">
        <f>VLOOKUP($A842+ROUND((COLUMN()-2)/24,5),АТС!$A$41:$F$736,5)+VLOOKUP($A842+ROUND((COLUMN()-2)/24,5),'Расчет сбытовых надбавок'!$B$2281:'Расчет сбытовых надбавок'!$G$3024,5)</f>
        <v>138.34</v>
      </c>
      <c r="O842" s="98">
        <f>VLOOKUP($A842+ROUND((COLUMN()-2)/24,5),АТС!$A$41:$F$736,5)+VLOOKUP($A842+ROUND((COLUMN()-2)/24,5),'Расчет сбытовых надбавок'!$B$2281:'Расчет сбытовых надбавок'!$G$3024,5)</f>
        <v>134.15</v>
      </c>
      <c r="P842" s="98">
        <f>VLOOKUP($A842+ROUND((COLUMN()-2)/24,5),АТС!$A$41:$F$736,5)+VLOOKUP($A842+ROUND((COLUMN()-2)/24,5),'Расчет сбытовых надбавок'!$B$2281:'Расчет сбытовых надбавок'!$G$3024,5)</f>
        <v>138.76</v>
      </c>
      <c r="Q842" s="98">
        <f>VLOOKUP($A842+ROUND((COLUMN()-2)/24,5),АТС!$A$41:$F$736,5)+VLOOKUP($A842+ROUND((COLUMN()-2)/24,5),'Расчет сбытовых надбавок'!$B$2281:'Расчет сбытовых надбавок'!$G$3024,5)</f>
        <v>180.69</v>
      </c>
      <c r="R842" s="98">
        <f>VLOOKUP($A842+ROUND((COLUMN()-2)/24,5),АТС!$A$41:$F$736,5)+VLOOKUP($A842+ROUND((COLUMN()-2)/24,5),'Расчет сбытовых надбавок'!$B$2281:'Расчет сбытовых надбавок'!$G$3024,5)</f>
        <v>270.09000000000003</v>
      </c>
      <c r="S842" s="98">
        <f>VLOOKUP($A842+ROUND((COLUMN()-2)/24,5),АТС!$A$41:$F$736,5)+VLOOKUP($A842+ROUND((COLUMN()-2)/24,5),'Расчет сбытовых надбавок'!$B$2281:'Расчет сбытовых надбавок'!$G$3024,5)</f>
        <v>231.32999999999998</v>
      </c>
      <c r="T842" s="98">
        <f>VLOOKUP($A842+ROUND((COLUMN()-2)/24,5),АТС!$A$41:$F$736,5)+VLOOKUP($A842+ROUND((COLUMN()-2)/24,5),'Расчет сбытовых надбавок'!$B$2281:'Расчет сбытовых надбавок'!$G$3024,5)</f>
        <v>86.86</v>
      </c>
      <c r="U842" s="98">
        <f>VLOOKUP($A842+ROUND((COLUMN()-2)/24,5),АТС!$A$41:$F$736,5)+VLOOKUP($A842+ROUND((COLUMN()-2)/24,5),'Расчет сбытовых надбавок'!$B$2281:'Расчет сбытовых надбавок'!$G$3024,5)</f>
        <v>67.39</v>
      </c>
      <c r="V842" s="98">
        <f>VLOOKUP($A842+ROUND((COLUMN()-2)/24,5),АТС!$A$41:$F$736,5)+VLOOKUP($A842+ROUND((COLUMN()-2)/24,5),'Расчет сбытовых надбавок'!$B$2281:'Расчет сбытовых надбавок'!$G$3024,5)</f>
        <v>200.88</v>
      </c>
      <c r="W842" s="98">
        <f>VLOOKUP($A842+ROUND((COLUMN()-2)/24,5),АТС!$A$41:$F$736,5)+VLOOKUP($A842+ROUND((COLUMN()-2)/24,5),'Расчет сбытовых надбавок'!$B$2281:'Расчет сбытовых надбавок'!$G$3024,5)</f>
        <v>274.49</v>
      </c>
      <c r="X842" s="98">
        <f>VLOOKUP($A842+ROUND((COLUMN()-2)/24,5),АТС!$A$41:$F$736,5)+VLOOKUP($A842+ROUND((COLUMN()-2)/24,5),'Расчет сбытовых надбавок'!$B$2281:'Расчет сбытовых надбавок'!$G$3024,5)</f>
        <v>368.26</v>
      </c>
      <c r="Y842" s="98">
        <f>VLOOKUP($A842+ROUND((COLUMN()-2)/24,5),АТС!$A$41:$F$736,5)+VLOOKUP($A842+ROUND((COLUMN()-2)/24,5),'Расчет сбытовых надбавок'!$B$2281:'Расчет сбытовых надбавок'!$G$3024,5)</f>
        <v>420.16</v>
      </c>
    </row>
    <row r="843" spans="1:25" x14ac:dyDescent="0.2">
      <c r="A843" s="79">
        <f t="shared" si="25"/>
        <v>42625</v>
      </c>
      <c r="B843" s="98">
        <f>VLOOKUP($A843+ROUND((COLUMN()-2)/24,5),АТС!$A$41:$F$736,5)+VLOOKUP($A843+ROUND((COLUMN()-2)/24,5),'Расчет сбытовых надбавок'!$B$2281:'Расчет сбытовых надбавок'!$G$3024,5)</f>
        <v>229.16</v>
      </c>
      <c r="C843" s="98">
        <f>VLOOKUP($A843+ROUND((COLUMN()-2)/24,5),АТС!$A$41:$F$736,5)+VLOOKUP($A843+ROUND((COLUMN()-2)/24,5),'Расчет сбытовых надбавок'!$B$2281:'Расчет сбытовых надбавок'!$G$3024,5)</f>
        <v>210.88000000000002</v>
      </c>
      <c r="D843" s="98">
        <f>VLOOKUP($A843+ROUND((COLUMN()-2)/24,5),АТС!$A$41:$F$736,5)+VLOOKUP($A843+ROUND((COLUMN()-2)/24,5),'Расчет сбытовых надбавок'!$B$2281:'Расчет сбытовых надбавок'!$G$3024,5)</f>
        <v>118.91999999999999</v>
      </c>
      <c r="E843" s="98">
        <f>VLOOKUP($A843+ROUND((COLUMN()-2)/24,5),АТС!$A$41:$F$736,5)+VLOOKUP($A843+ROUND((COLUMN()-2)/24,5),'Расчет сбытовых надбавок'!$B$2281:'Расчет сбытовых надбавок'!$G$3024,5)</f>
        <v>82.169999999999987</v>
      </c>
      <c r="F843" s="98">
        <f>VLOOKUP($A843+ROUND((COLUMN()-2)/24,5),АТС!$A$41:$F$736,5)+VLOOKUP($A843+ROUND((COLUMN()-2)/24,5),'Расчет сбытовых надбавок'!$B$2281:'Расчет сбытовых надбавок'!$G$3024,5)</f>
        <v>8.82</v>
      </c>
      <c r="G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8">
        <f>VLOOKUP($A843+ROUND((COLUMN()-2)/24,5),АТС!$A$41:$F$736,5)+VLOOKUP($A843+ROUND((COLUMN()-2)/24,5),'Расчет сбытовых надбавок'!$B$2281:'Расчет сбытовых надбавок'!$G$3024,5)</f>
        <v>2.5299999999999998</v>
      </c>
      <c r="J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K843" s="98">
        <f>VLOOKUP($A843+ROUND((COLUMN()-2)/24,5),АТС!$A$41:$F$736,5)+VLOOKUP($A843+ROUND((COLUMN()-2)/24,5),'Расчет сбытовых надбавок'!$B$2281:'Расчет сбытовых надбавок'!$G$3024,5)</f>
        <v>8.86</v>
      </c>
      <c r="L843" s="98">
        <f>VLOOKUP($A843+ROUND((COLUMN()-2)/24,5),АТС!$A$41:$F$736,5)+VLOOKUP($A843+ROUND((COLUMN()-2)/24,5),'Расчет сбытовых надбавок'!$B$2281:'Расчет сбытовых надбавок'!$G$3024,5)</f>
        <v>17.95</v>
      </c>
      <c r="M843" s="98">
        <f>VLOOKUP($A843+ROUND((COLUMN()-2)/24,5),АТС!$A$41:$F$736,5)+VLOOKUP($A843+ROUND((COLUMN()-2)/24,5),'Расчет сбытовых надбавок'!$B$2281:'Расчет сбытовых надбавок'!$G$3024,5)</f>
        <v>43.480000000000004</v>
      </c>
      <c r="N843" s="98">
        <f>VLOOKUP($A843+ROUND((COLUMN()-2)/24,5),АТС!$A$41:$F$736,5)+VLOOKUP($A843+ROUND((COLUMN()-2)/24,5),'Расчет сбытовых надбавок'!$B$2281:'Расчет сбытовых надбавок'!$G$3024,5)</f>
        <v>45.9</v>
      </c>
      <c r="O843" s="98">
        <f>VLOOKUP($A843+ROUND((COLUMN()-2)/24,5),АТС!$A$41:$F$736,5)+VLOOKUP($A843+ROUND((COLUMN()-2)/24,5),'Расчет сбытовых надбавок'!$B$2281:'Расчет сбытовых надбавок'!$G$3024,5)</f>
        <v>23.14</v>
      </c>
      <c r="P843" s="98">
        <f>VLOOKUP($A843+ROUND((COLUMN()-2)/24,5),АТС!$A$41:$F$736,5)+VLOOKUP($A843+ROUND((COLUMN()-2)/24,5),'Расчет сбытовых надбавок'!$B$2281:'Расчет сбытовых надбавок'!$G$3024,5)</f>
        <v>74.39</v>
      </c>
      <c r="Q843" s="98">
        <f>VLOOKUP($A843+ROUND((COLUMN()-2)/24,5),АТС!$A$41:$F$736,5)+VLOOKUP($A843+ROUND((COLUMN()-2)/24,5),'Расчет сбытовых надбавок'!$B$2281:'Расчет сбытовых надбавок'!$G$3024,5)</f>
        <v>66.52</v>
      </c>
      <c r="R843" s="98">
        <f>VLOOKUP($A843+ROUND((COLUMN()-2)/24,5),АТС!$A$41:$F$736,5)+VLOOKUP($A843+ROUND((COLUMN()-2)/24,5),'Расчет сбытовых надбавок'!$B$2281:'Расчет сбытовых надбавок'!$G$3024,5)</f>
        <v>201.97</v>
      </c>
      <c r="S843" s="98">
        <f>VLOOKUP($A843+ROUND((COLUMN()-2)/24,5),АТС!$A$41:$F$736,5)+VLOOKUP($A843+ROUND((COLUMN()-2)/24,5),'Расчет сбытовых надбавок'!$B$2281:'Расчет сбытовых надбавок'!$G$3024,5)</f>
        <v>193.95</v>
      </c>
      <c r="T843" s="98">
        <f>VLOOKUP($A843+ROUND((COLUMN()-2)/24,5),АТС!$A$41:$F$736,5)+VLOOKUP($A843+ROUND((COLUMN()-2)/24,5),'Расчет сбытовых надбавок'!$B$2281:'Расчет сбытовых надбавок'!$G$3024,5)</f>
        <v>219.34</v>
      </c>
      <c r="U843" s="98">
        <f>VLOOKUP($A843+ROUND((COLUMN()-2)/24,5),АТС!$A$41:$F$736,5)+VLOOKUP($A843+ROUND((COLUMN()-2)/24,5),'Расчет сбытовых надбавок'!$B$2281:'Расчет сбытовых надбавок'!$G$3024,5)</f>
        <v>131.1</v>
      </c>
      <c r="V843" s="98">
        <f>VLOOKUP($A843+ROUND((COLUMN()-2)/24,5),АТС!$A$41:$F$736,5)+VLOOKUP($A843+ROUND((COLUMN()-2)/24,5),'Расчет сбытовых надбавок'!$B$2281:'Расчет сбытовых надбавок'!$G$3024,5)</f>
        <v>455.98</v>
      </c>
      <c r="W843" s="98">
        <f>VLOOKUP($A843+ROUND((COLUMN()-2)/24,5),АТС!$A$41:$F$736,5)+VLOOKUP($A843+ROUND((COLUMN()-2)/24,5),'Расчет сбытовых надбавок'!$B$2281:'Расчет сбытовых надбавок'!$G$3024,5)</f>
        <v>482.75</v>
      </c>
      <c r="X843" s="98">
        <f>VLOOKUP($A843+ROUND((COLUMN()-2)/24,5),АТС!$A$41:$F$736,5)+VLOOKUP($A843+ROUND((COLUMN()-2)/24,5),'Расчет сбытовых надбавок'!$B$2281:'Расчет сбытовых надбавок'!$G$3024,5)</f>
        <v>604.31000000000006</v>
      </c>
      <c r="Y843" s="98">
        <f>VLOOKUP($A843+ROUND((COLUMN()-2)/24,5),АТС!$A$41:$F$736,5)+VLOOKUP($A843+ROUND((COLUMN()-2)/24,5),'Расчет сбытовых надбавок'!$B$2281:'Расчет сбытовых надбавок'!$G$3024,5)</f>
        <v>482.48</v>
      </c>
    </row>
    <row r="844" spans="1:25" x14ac:dyDescent="0.2">
      <c r="A844" s="79">
        <f t="shared" si="25"/>
        <v>42626</v>
      </c>
      <c r="B844" s="98">
        <f>VLOOKUP($A844+ROUND((COLUMN()-2)/24,5),АТС!$A$41:$F$736,5)+VLOOKUP($A844+ROUND((COLUMN()-2)/24,5),'Расчет сбытовых надбавок'!$B$2281:'Расчет сбытовых надбавок'!$G$3024,5)</f>
        <v>169.89000000000001</v>
      </c>
      <c r="C844" s="98">
        <f>VLOOKUP($A844+ROUND((COLUMN()-2)/24,5),АТС!$A$41:$F$736,5)+VLOOKUP($A844+ROUND((COLUMN()-2)/24,5),'Расчет сбытовых надбавок'!$B$2281:'Расчет сбытовых надбавок'!$G$3024,5)</f>
        <v>134.04</v>
      </c>
      <c r="D844" s="98">
        <f>VLOOKUP($A844+ROUND((COLUMN()-2)/24,5),АТС!$A$41:$F$736,5)+VLOOKUP($A844+ROUND((COLUMN()-2)/24,5),'Расчет сбытовых надбавок'!$B$2281:'Расчет сбытовых надбавок'!$G$3024,5)</f>
        <v>25.4</v>
      </c>
      <c r="E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F844" s="98">
        <f>VLOOKUP($A844+ROUND((COLUMN()-2)/24,5),АТС!$A$41:$F$736,5)+VLOOKUP($A844+ROUND((COLUMN()-2)/24,5),'Расчет сбытовых надбавок'!$B$2281:'Расчет сбытовых надбавок'!$G$3024,5)</f>
        <v>0.01</v>
      </c>
      <c r="G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8">
        <f>VLOOKUP($A844+ROUND((COLUMN()-2)/24,5),АТС!$A$41:$F$736,5)+VLOOKUP($A844+ROUND((COLUMN()-2)/24,5),'Расчет сбытовых надбавок'!$B$2281:'Расчет сбытовых надбавок'!$G$3024,5)</f>
        <v>31.85</v>
      </c>
      <c r="J844" s="98">
        <f>VLOOKUP($A844+ROUND((COLUMN()-2)/24,5),АТС!$A$41:$F$736,5)+VLOOKUP($A844+ROUND((COLUMN()-2)/24,5),'Расчет сбытовых надбавок'!$B$2281:'Расчет сбытовых надбавок'!$G$3024,5)</f>
        <v>33.18</v>
      </c>
      <c r="K844" s="98">
        <f>VLOOKUP($A844+ROUND((COLUMN()-2)/24,5),АТС!$A$41:$F$736,5)+VLOOKUP($A844+ROUND((COLUMN()-2)/24,5),'Расчет сбытовых надбавок'!$B$2281:'Расчет сбытовых надбавок'!$G$3024,5)</f>
        <v>35.58</v>
      </c>
      <c r="L844" s="98">
        <f>VLOOKUP($A844+ROUND((COLUMN()-2)/24,5),АТС!$A$41:$F$736,5)+VLOOKUP($A844+ROUND((COLUMN()-2)/24,5),'Расчет сбытовых надбавок'!$B$2281:'Расчет сбытовых надбавок'!$G$3024,5)</f>
        <v>61.46</v>
      </c>
      <c r="M844" s="98">
        <f>VLOOKUP($A844+ROUND((COLUMN()-2)/24,5),АТС!$A$41:$F$736,5)+VLOOKUP($A844+ROUND((COLUMN()-2)/24,5),'Расчет сбытовых надбавок'!$B$2281:'Расчет сбытовых надбавок'!$G$3024,5)</f>
        <v>79.23</v>
      </c>
      <c r="N844" s="98">
        <f>VLOOKUP($A844+ROUND((COLUMN()-2)/24,5),АТС!$A$41:$F$736,5)+VLOOKUP($A844+ROUND((COLUMN()-2)/24,5),'Расчет сбытовых надбавок'!$B$2281:'Расчет сбытовых надбавок'!$G$3024,5)</f>
        <v>71.89</v>
      </c>
      <c r="O844" s="98">
        <f>VLOOKUP($A844+ROUND((COLUMN()-2)/24,5),АТС!$A$41:$F$736,5)+VLOOKUP($A844+ROUND((COLUMN()-2)/24,5),'Расчет сбытовых надбавок'!$B$2281:'Расчет сбытовых надбавок'!$G$3024,5)</f>
        <v>49.88</v>
      </c>
      <c r="P844" s="98">
        <f>VLOOKUP($A844+ROUND((COLUMN()-2)/24,5),АТС!$A$41:$F$736,5)+VLOOKUP($A844+ROUND((COLUMN()-2)/24,5),'Расчет сбытовых надбавок'!$B$2281:'Расчет сбытовых надбавок'!$G$3024,5)</f>
        <v>15.6</v>
      </c>
      <c r="Q844" s="98">
        <f>VLOOKUP($A844+ROUND((COLUMN()-2)/24,5),АТС!$A$41:$F$736,5)+VLOOKUP($A844+ROUND((COLUMN()-2)/24,5),'Расчет сбытовых надбавок'!$B$2281:'Расчет сбытовых надбавок'!$G$3024,5)</f>
        <v>44.379999999999995</v>
      </c>
      <c r="R844" s="98">
        <f>VLOOKUP($A844+ROUND((COLUMN()-2)/24,5),АТС!$A$41:$F$736,5)+VLOOKUP($A844+ROUND((COLUMN()-2)/24,5),'Расчет сбытовых надбавок'!$B$2281:'Расчет сбытовых надбавок'!$G$3024,5)</f>
        <v>137.38999999999999</v>
      </c>
      <c r="S844" s="98">
        <f>VLOOKUP($A844+ROUND((COLUMN()-2)/24,5),АТС!$A$41:$F$736,5)+VLOOKUP($A844+ROUND((COLUMN()-2)/24,5),'Расчет сбытовых надбавок'!$B$2281:'Расчет сбытовых надбавок'!$G$3024,5)</f>
        <v>131.34</v>
      </c>
      <c r="T844" s="98">
        <f>VLOOKUP($A844+ROUND((COLUMN()-2)/24,5),АТС!$A$41:$F$736,5)+VLOOKUP($A844+ROUND((COLUMN()-2)/24,5),'Расчет сбытовых надбавок'!$B$2281:'Расчет сбытовых надбавок'!$G$3024,5)</f>
        <v>38.129999999999995</v>
      </c>
      <c r="U844" s="98">
        <f>VLOOKUP($A844+ROUND((COLUMN()-2)/24,5),АТС!$A$41:$F$736,5)+VLOOKUP($A844+ROUND((COLUMN()-2)/24,5),'Расчет сбытовых надбавок'!$B$2281:'Расчет сбытовых надбавок'!$G$3024,5)</f>
        <v>11.68</v>
      </c>
      <c r="V844" s="98">
        <f>VLOOKUP($A844+ROUND((COLUMN()-2)/24,5),АТС!$A$41:$F$736,5)+VLOOKUP($A844+ROUND((COLUMN()-2)/24,5),'Расчет сбытовых надбавок'!$B$2281:'Расчет сбытовых надбавок'!$G$3024,5)</f>
        <v>207.04999999999998</v>
      </c>
      <c r="W844" s="98">
        <f>VLOOKUP($A844+ROUND((COLUMN()-2)/24,5),АТС!$A$41:$F$736,5)+VLOOKUP($A844+ROUND((COLUMN()-2)/24,5),'Расчет сбытовых надбавок'!$B$2281:'Расчет сбытовых надбавок'!$G$3024,5)</f>
        <v>409.39</v>
      </c>
      <c r="X844" s="98">
        <f>VLOOKUP($A844+ROUND((COLUMN()-2)/24,5),АТС!$A$41:$F$736,5)+VLOOKUP($A844+ROUND((COLUMN()-2)/24,5),'Расчет сбытовых надбавок'!$B$2281:'Расчет сбытовых надбавок'!$G$3024,5)</f>
        <v>460.15999999999997</v>
      </c>
      <c r="Y844" s="98">
        <f>VLOOKUP($A844+ROUND((COLUMN()-2)/24,5),АТС!$A$41:$F$736,5)+VLOOKUP($A844+ROUND((COLUMN()-2)/24,5),'Расчет сбытовых надбавок'!$B$2281:'Расчет сбытовых надбавок'!$G$3024,5)</f>
        <v>274.98999999999995</v>
      </c>
    </row>
    <row r="845" spans="1:25" x14ac:dyDescent="0.2">
      <c r="A845" s="79">
        <f t="shared" si="25"/>
        <v>42627</v>
      </c>
      <c r="B845" s="98">
        <f>VLOOKUP($A845+ROUND((COLUMN()-2)/24,5),АТС!$A$41:$F$736,5)+VLOOKUP($A845+ROUND((COLUMN()-2)/24,5),'Расчет сбытовых надбавок'!$B$2281:'Расчет сбытовых надбавок'!$G$3024,5)</f>
        <v>191.12</v>
      </c>
      <c r="C845" s="98">
        <f>VLOOKUP($A845+ROUND((COLUMN()-2)/24,5),АТС!$A$41:$F$736,5)+VLOOKUP($A845+ROUND((COLUMN()-2)/24,5),'Расчет сбытовых надбавок'!$B$2281:'Расчет сбытовых надбавок'!$G$3024,5)</f>
        <v>79.38</v>
      </c>
      <c r="D845" s="98">
        <f>VLOOKUP($A845+ROUND((COLUMN()-2)/24,5),АТС!$A$41:$F$736,5)+VLOOKUP($A845+ROUND((COLUMN()-2)/24,5),'Расчет сбытовых надбавок'!$B$2281:'Расчет сбытовых надбавок'!$G$3024,5)</f>
        <v>86.199999999999989</v>
      </c>
      <c r="E845" s="98">
        <f>VLOOKUP($A845+ROUND((COLUMN()-2)/24,5),АТС!$A$41:$F$736,5)+VLOOKUP($A845+ROUND((COLUMN()-2)/24,5),'Расчет сбытовых надбавок'!$B$2281:'Расчет сбытовых надбавок'!$G$3024,5)</f>
        <v>0.01</v>
      </c>
      <c r="F845" s="98">
        <f>VLOOKUP($A845+ROUND((COLUMN()-2)/24,5),АТС!$A$41:$F$736,5)+VLOOKUP($A845+ROUND((COLUMN()-2)/24,5),'Расчет сбытовых надбавок'!$B$2281:'Расчет сбытовых надбавок'!$G$3024,5)</f>
        <v>0.01</v>
      </c>
      <c r="G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8">
        <f>VLOOKUP($A845+ROUND((COLUMN()-2)/24,5),АТС!$A$41:$F$736,5)+VLOOKUP($A845+ROUND((COLUMN()-2)/24,5),'Расчет сбытовых надбавок'!$B$2281:'Расчет сбытовых надбавок'!$G$3024,5)</f>
        <v>164.17000000000002</v>
      </c>
      <c r="J845" s="98">
        <f>VLOOKUP($A845+ROUND((COLUMN()-2)/24,5),АТС!$A$41:$F$736,5)+VLOOKUP($A845+ROUND((COLUMN()-2)/24,5),'Расчет сбытовых надбавок'!$B$2281:'Расчет сбытовых надбавок'!$G$3024,5)</f>
        <v>94.009999999999991</v>
      </c>
      <c r="K845" s="98">
        <f>VLOOKUP($A845+ROUND((COLUMN()-2)/24,5),АТС!$A$41:$F$736,5)+VLOOKUP($A845+ROUND((COLUMN()-2)/24,5),'Расчет сбытовых надбавок'!$B$2281:'Расчет сбытовых надбавок'!$G$3024,5)</f>
        <v>0.34</v>
      </c>
      <c r="L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M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N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O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P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Q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R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S845" s="98">
        <f>VLOOKUP($A845+ROUND((COLUMN()-2)/24,5),АТС!$A$41:$F$736,5)+VLOOKUP($A845+ROUND((COLUMN()-2)/24,5),'Расчет сбытовых надбавок'!$B$2281:'Расчет сбытовых надбавок'!$G$3024,5)</f>
        <v>2.3400000000000003</v>
      </c>
      <c r="T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U845" s="98">
        <f>VLOOKUP($A845+ROUND((COLUMN()-2)/24,5),АТС!$A$41:$F$736,5)+VLOOKUP($A845+ROUND((COLUMN()-2)/24,5),'Расчет сбытовых надбавок'!$B$2281:'Расчет сбытовых надбавок'!$G$3024,5)</f>
        <v>1.5</v>
      </c>
      <c r="V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W845" s="98">
        <f>VLOOKUP($A845+ROUND((COLUMN()-2)/24,5),АТС!$A$41:$F$736,5)+VLOOKUP($A845+ROUND((COLUMN()-2)/24,5),'Расчет сбытовых надбавок'!$B$2281:'Расчет сбытовых надбавок'!$G$3024,5)</f>
        <v>29.53</v>
      </c>
      <c r="X845" s="98">
        <f>VLOOKUP($A845+ROUND((COLUMN()-2)/24,5),АТС!$A$41:$F$736,5)+VLOOKUP($A845+ROUND((COLUMN()-2)/24,5),'Расчет сбытовых надбавок'!$B$2281:'Расчет сбытовых надбавок'!$G$3024,5)</f>
        <v>178.94</v>
      </c>
      <c r="Y845" s="98">
        <f>VLOOKUP($A845+ROUND((COLUMN()-2)/24,5),АТС!$A$41:$F$736,5)+VLOOKUP($A845+ROUND((COLUMN()-2)/24,5),'Расчет сбытовых надбавок'!$B$2281:'Расчет сбытовых надбавок'!$G$3024,5)</f>
        <v>330.88</v>
      </c>
    </row>
    <row r="846" spans="1:25" x14ac:dyDescent="0.2">
      <c r="A846" s="79">
        <f t="shared" si="25"/>
        <v>42628</v>
      </c>
      <c r="B846" s="98">
        <f>VLOOKUP($A846+ROUND((COLUMN()-2)/24,5),АТС!$A$41:$F$736,5)+VLOOKUP($A846+ROUND((COLUMN()-2)/24,5),'Расчет сбытовых надбавок'!$B$2281:'Расчет сбытовых надбавок'!$G$3024,5)</f>
        <v>45.81</v>
      </c>
      <c r="C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D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E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F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G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8">
        <f>VLOOKUP($A846+ROUND((COLUMN()-2)/24,5),АТС!$A$41:$F$736,5)+VLOOKUP($A846+ROUND((COLUMN()-2)/24,5),'Расчет сбытовых надбавок'!$B$2281:'Расчет сбытовых надбавок'!$G$3024,5)</f>
        <v>54.730000000000004</v>
      </c>
      <c r="J846" s="98">
        <f>VLOOKUP($A846+ROUND((COLUMN()-2)/24,5),АТС!$A$41:$F$736,5)+VLOOKUP($A846+ROUND((COLUMN()-2)/24,5),'Расчет сбытовых надбавок'!$B$2281:'Расчет сбытовых надбавок'!$G$3024,5)</f>
        <v>35.1</v>
      </c>
      <c r="K846" s="98">
        <f>VLOOKUP($A846+ROUND((COLUMN()-2)/24,5),АТС!$A$41:$F$736,5)+VLOOKUP($A846+ROUND((COLUMN()-2)/24,5),'Расчет сбытовых надбавок'!$B$2281:'Расчет сбытовых надбавок'!$G$3024,5)</f>
        <v>40.14</v>
      </c>
      <c r="L846" s="98">
        <f>VLOOKUP($A846+ROUND((COLUMN()-2)/24,5),АТС!$A$41:$F$736,5)+VLOOKUP($A846+ROUND((COLUMN()-2)/24,5),'Расчет сбытовых надбавок'!$B$2281:'Расчет сбытовых надбавок'!$G$3024,5)</f>
        <v>83.54</v>
      </c>
      <c r="M846" s="98">
        <f>VLOOKUP($A846+ROUND((COLUMN()-2)/24,5),АТС!$A$41:$F$736,5)+VLOOKUP($A846+ROUND((COLUMN()-2)/24,5),'Расчет сбытовых надбавок'!$B$2281:'Расчет сбытовых надбавок'!$G$3024,5)</f>
        <v>133.91</v>
      </c>
      <c r="N846" s="98">
        <f>VLOOKUP($A846+ROUND((COLUMN()-2)/24,5),АТС!$A$41:$F$736,5)+VLOOKUP($A846+ROUND((COLUMN()-2)/24,5),'Расчет сбытовых надбавок'!$B$2281:'Расчет сбытовых надбавок'!$G$3024,5)</f>
        <v>135.82</v>
      </c>
      <c r="O846" s="98">
        <f>VLOOKUP($A846+ROUND((COLUMN()-2)/24,5),АТС!$A$41:$F$736,5)+VLOOKUP($A846+ROUND((COLUMN()-2)/24,5),'Расчет сбытовых надбавок'!$B$2281:'Расчет сбытовых надбавок'!$G$3024,5)</f>
        <v>113.28999999999999</v>
      </c>
      <c r="P846" s="98">
        <f>VLOOKUP($A846+ROUND((COLUMN()-2)/24,5),АТС!$A$41:$F$736,5)+VLOOKUP($A846+ROUND((COLUMN()-2)/24,5),'Расчет сбытовых надбавок'!$B$2281:'Расчет сбытовых надбавок'!$G$3024,5)</f>
        <v>120.15</v>
      </c>
      <c r="Q846" s="98">
        <f>VLOOKUP($A846+ROUND((COLUMN()-2)/24,5),АТС!$A$41:$F$736,5)+VLOOKUP($A846+ROUND((COLUMN()-2)/24,5),'Расчет сбытовых надбавок'!$B$2281:'Расчет сбытовых надбавок'!$G$3024,5)</f>
        <v>149.94</v>
      </c>
      <c r="R846" s="98">
        <f>VLOOKUP($A846+ROUND((COLUMN()-2)/24,5),АТС!$A$41:$F$736,5)+VLOOKUP($A846+ROUND((COLUMN()-2)/24,5),'Расчет сбытовых надбавок'!$B$2281:'Расчет сбытовых надбавок'!$G$3024,5)</f>
        <v>197.73</v>
      </c>
      <c r="S846" s="98">
        <f>VLOOKUP($A846+ROUND((COLUMN()-2)/24,5),АТС!$A$41:$F$736,5)+VLOOKUP($A846+ROUND((COLUMN()-2)/24,5),'Расчет сбытовых надбавок'!$B$2281:'Расчет сбытовых надбавок'!$G$3024,5)</f>
        <v>169.29999999999998</v>
      </c>
      <c r="T846" s="98">
        <f>VLOOKUP($A846+ROUND((COLUMN()-2)/24,5),АТС!$A$41:$F$736,5)+VLOOKUP($A846+ROUND((COLUMN()-2)/24,5),'Расчет сбытовых надбавок'!$B$2281:'Расчет сбытовых надбавок'!$G$3024,5)</f>
        <v>67.39</v>
      </c>
      <c r="U846" s="98">
        <f>VLOOKUP($A846+ROUND((COLUMN()-2)/24,5),АТС!$A$41:$F$736,5)+VLOOKUP($A846+ROUND((COLUMN()-2)/24,5),'Расчет сбытовых надбавок'!$B$2281:'Расчет сбытовых надбавок'!$G$3024,5)</f>
        <v>143.39999999999998</v>
      </c>
      <c r="V846" s="98">
        <f>VLOOKUP($A846+ROUND((COLUMN()-2)/24,5),АТС!$A$41:$F$736,5)+VLOOKUP($A846+ROUND((COLUMN()-2)/24,5),'Расчет сбытовых надбавок'!$B$2281:'Расчет сбытовых надбавок'!$G$3024,5)</f>
        <v>239.48000000000002</v>
      </c>
      <c r="W846" s="98">
        <f>VLOOKUP($A846+ROUND((COLUMN()-2)/24,5),АТС!$A$41:$F$736,5)+VLOOKUP($A846+ROUND((COLUMN()-2)/24,5),'Расчет сбытовых надбавок'!$B$2281:'Расчет сбытовых надбавок'!$G$3024,5)</f>
        <v>291.32</v>
      </c>
      <c r="X846" s="98">
        <f>VLOOKUP($A846+ROUND((COLUMN()-2)/24,5),АТС!$A$41:$F$736,5)+VLOOKUP($A846+ROUND((COLUMN()-2)/24,5),'Расчет сбытовых надбавок'!$B$2281:'Расчет сбытовых надбавок'!$G$3024,5)</f>
        <v>317.71000000000004</v>
      </c>
      <c r="Y846" s="98">
        <f>VLOOKUP($A846+ROUND((COLUMN()-2)/24,5),АТС!$A$41:$F$736,5)+VLOOKUP($A846+ROUND((COLUMN()-2)/24,5),'Расчет сбытовых надбавок'!$B$2281:'Расчет сбытовых надбавок'!$G$3024,5)</f>
        <v>509.37</v>
      </c>
    </row>
    <row r="847" spans="1:25" x14ac:dyDescent="0.2">
      <c r="A847" s="79">
        <f t="shared" si="25"/>
        <v>42629</v>
      </c>
      <c r="B847" s="98">
        <f>VLOOKUP($A847+ROUND((COLUMN()-2)/24,5),АТС!$A$41:$F$736,5)+VLOOKUP($A847+ROUND((COLUMN()-2)/24,5),'Расчет сбытовых надбавок'!$B$2281:'Расчет сбытовых надбавок'!$G$3024,5)</f>
        <v>99.839999999999989</v>
      </c>
      <c r="C847" s="98">
        <f>VLOOKUP($A847+ROUND((COLUMN()-2)/24,5),АТС!$A$41:$F$736,5)+VLOOKUP($A847+ROUND((COLUMN()-2)/24,5),'Расчет сбытовых надбавок'!$B$2281:'Расчет сбытовых надбавок'!$G$3024,5)</f>
        <v>95.570000000000007</v>
      </c>
      <c r="D847" s="98">
        <f>VLOOKUP($A847+ROUND((COLUMN()-2)/24,5),АТС!$A$41:$F$736,5)+VLOOKUP($A847+ROUND((COLUMN()-2)/24,5),'Расчет сбытовых надбавок'!$B$2281:'Расчет сбытовых надбавок'!$G$3024,5)</f>
        <v>62.63</v>
      </c>
      <c r="E847" s="98">
        <f>VLOOKUP($A847+ROUND((COLUMN()-2)/24,5),АТС!$A$41:$F$736,5)+VLOOKUP($A847+ROUND((COLUMN()-2)/24,5),'Расчет сбытовых надбавок'!$B$2281:'Расчет сбытовых надбавок'!$G$3024,5)</f>
        <v>13.799999999999999</v>
      </c>
      <c r="F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G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8">
        <f>VLOOKUP($A847+ROUND((COLUMN()-2)/24,5),АТС!$A$41:$F$736,5)+VLOOKUP($A847+ROUND((COLUMN()-2)/24,5),'Расчет сбытовых надбавок'!$B$2281:'Расчет сбытовых надбавок'!$G$3024,5)</f>
        <v>134.93</v>
      </c>
      <c r="I847" s="98">
        <f>VLOOKUP($A847+ROUND((COLUMN()-2)/24,5),АТС!$A$41:$F$736,5)+VLOOKUP($A847+ROUND((COLUMN()-2)/24,5),'Расчет сбытовых надбавок'!$B$2281:'Расчет сбытовых надбавок'!$G$3024,5)</f>
        <v>174.38000000000002</v>
      </c>
      <c r="J847" s="98">
        <f>VLOOKUP($A847+ROUND((COLUMN()-2)/24,5),АТС!$A$41:$F$736,5)+VLOOKUP($A847+ROUND((COLUMN()-2)/24,5),'Расчет сбытовых надбавок'!$B$2281:'Расчет сбытовых надбавок'!$G$3024,5)</f>
        <v>14.03</v>
      </c>
      <c r="K847" s="98">
        <f>VLOOKUP($A847+ROUND((COLUMN()-2)/24,5),АТС!$A$41:$F$736,5)+VLOOKUP($A847+ROUND((COLUMN()-2)/24,5),'Расчет сбытовых надбавок'!$B$2281:'Расчет сбытовых надбавок'!$G$3024,5)</f>
        <v>63.510000000000005</v>
      </c>
      <c r="L847" s="98">
        <f>VLOOKUP($A847+ROUND((COLUMN()-2)/24,5),АТС!$A$41:$F$736,5)+VLOOKUP($A847+ROUND((COLUMN()-2)/24,5),'Расчет сбытовых надбавок'!$B$2281:'Расчет сбытовых надбавок'!$G$3024,5)</f>
        <v>73.89</v>
      </c>
      <c r="M847" s="98">
        <f>VLOOKUP($A847+ROUND((COLUMN()-2)/24,5),АТС!$A$41:$F$736,5)+VLOOKUP($A847+ROUND((COLUMN()-2)/24,5),'Расчет сбытовых надбавок'!$B$2281:'Расчет сбытовых надбавок'!$G$3024,5)</f>
        <v>113.19999999999999</v>
      </c>
      <c r="N847" s="98">
        <f>VLOOKUP($A847+ROUND((COLUMN()-2)/24,5),АТС!$A$41:$F$736,5)+VLOOKUP($A847+ROUND((COLUMN()-2)/24,5),'Расчет сбытовых надбавок'!$B$2281:'Расчет сбытовых надбавок'!$G$3024,5)</f>
        <v>94.06</v>
      </c>
      <c r="O847" s="98">
        <f>VLOOKUP($A847+ROUND((COLUMN()-2)/24,5),АТС!$A$41:$F$736,5)+VLOOKUP($A847+ROUND((COLUMN()-2)/24,5),'Расчет сбытовых надбавок'!$B$2281:'Расчет сбытовых надбавок'!$G$3024,5)</f>
        <v>125.78</v>
      </c>
      <c r="P847" s="98">
        <f>VLOOKUP($A847+ROUND((COLUMN()-2)/24,5),АТС!$A$41:$F$736,5)+VLOOKUP($A847+ROUND((COLUMN()-2)/24,5),'Расчет сбытовых надбавок'!$B$2281:'Расчет сбытовых надбавок'!$G$3024,5)</f>
        <v>155.38</v>
      </c>
      <c r="Q847" s="98">
        <f>VLOOKUP($A847+ROUND((COLUMN()-2)/24,5),АТС!$A$41:$F$736,5)+VLOOKUP($A847+ROUND((COLUMN()-2)/24,5),'Расчет сбытовых надбавок'!$B$2281:'Расчет сбытовых надбавок'!$G$3024,5)</f>
        <v>148.76</v>
      </c>
      <c r="R847" s="98">
        <f>VLOOKUP($A847+ROUND((COLUMN()-2)/24,5),АТС!$A$41:$F$736,5)+VLOOKUP($A847+ROUND((COLUMN()-2)/24,5),'Расчет сбытовых надбавок'!$B$2281:'Расчет сбытовых надбавок'!$G$3024,5)</f>
        <v>106.58</v>
      </c>
      <c r="S847" s="98">
        <f>VLOOKUP($A847+ROUND((COLUMN()-2)/24,5),АТС!$A$41:$F$736,5)+VLOOKUP($A847+ROUND((COLUMN()-2)/24,5),'Расчет сбытовых надбавок'!$B$2281:'Расчет сбытовых надбавок'!$G$3024,5)</f>
        <v>66.72</v>
      </c>
      <c r="T847" s="98">
        <f>VLOOKUP($A847+ROUND((COLUMN()-2)/24,5),АТС!$A$41:$F$736,5)+VLOOKUP($A847+ROUND((COLUMN()-2)/24,5),'Расчет сбытовых надбавок'!$B$2281:'Расчет сбытовых надбавок'!$G$3024,5)</f>
        <v>5.22</v>
      </c>
      <c r="U847" s="98">
        <f>VLOOKUP($A847+ROUND((COLUMN()-2)/24,5),АТС!$A$41:$F$736,5)+VLOOKUP($A847+ROUND((COLUMN()-2)/24,5),'Расчет сбытовых надбавок'!$B$2281:'Расчет сбытовых надбавок'!$G$3024,5)</f>
        <v>23.669999999999998</v>
      </c>
      <c r="V847" s="98">
        <f>VLOOKUP($A847+ROUND((COLUMN()-2)/24,5),АТС!$A$41:$F$736,5)+VLOOKUP($A847+ROUND((COLUMN()-2)/24,5),'Расчет сбытовых надбавок'!$B$2281:'Расчет сбытовых надбавок'!$G$3024,5)</f>
        <v>70.06</v>
      </c>
      <c r="W847" s="98">
        <f>VLOOKUP($A847+ROUND((COLUMN()-2)/24,5),АТС!$A$41:$F$736,5)+VLOOKUP($A847+ROUND((COLUMN()-2)/24,5),'Расчет сбытовых надбавок'!$B$2281:'Расчет сбытовых надбавок'!$G$3024,5)</f>
        <v>105.35000000000001</v>
      </c>
      <c r="X847" s="98">
        <f>VLOOKUP($A847+ROUND((COLUMN()-2)/24,5),АТС!$A$41:$F$736,5)+VLOOKUP($A847+ROUND((COLUMN()-2)/24,5),'Расчет сбытовых надбавок'!$B$2281:'Расчет сбытовых надбавок'!$G$3024,5)</f>
        <v>193.38</v>
      </c>
      <c r="Y847" s="98">
        <f>VLOOKUP($A847+ROUND((COLUMN()-2)/24,5),АТС!$A$41:$F$736,5)+VLOOKUP($A847+ROUND((COLUMN()-2)/24,5),'Расчет сбытовых надбавок'!$B$2281:'Расчет сбытовых надбавок'!$G$3024,5)</f>
        <v>422.94</v>
      </c>
    </row>
    <row r="848" spans="1:25" x14ac:dyDescent="0.2">
      <c r="A848" s="79">
        <f t="shared" si="25"/>
        <v>42630</v>
      </c>
      <c r="B848" s="98">
        <f>VLOOKUP($A848+ROUND((COLUMN()-2)/24,5),АТС!$A$41:$F$736,5)+VLOOKUP($A848+ROUND((COLUMN()-2)/24,5),'Расчет сбытовых надбавок'!$B$2281:'Расчет сбытовых надбавок'!$G$3024,5)</f>
        <v>133.36000000000001</v>
      </c>
      <c r="C848" s="98">
        <f>VLOOKUP($A848+ROUND((COLUMN()-2)/24,5),АТС!$A$41:$F$736,5)+VLOOKUP($A848+ROUND((COLUMN()-2)/24,5),'Расчет сбытовых надбавок'!$B$2281:'Расчет сбытовых надбавок'!$G$3024,5)</f>
        <v>106.03</v>
      </c>
      <c r="D848" s="98">
        <f>VLOOKUP($A848+ROUND((COLUMN()-2)/24,5),АТС!$A$41:$F$736,5)+VLOOKUP($A848+ROUND((COLUMN()-2)/24,5),'Расчет сбытовых надбавок'!$B$2281:'Расчет сбытовых надбавок'!$G$3024,5)</f>
        <v>64.290000000000006</v>
      </c>
      <c r="E848" s="98">
        <f>VLOOKUP($A848+ROUND((COLUMN()-2)/24,5),АТС!$A$41:$F$736,5)+VLOOKUP($A848+ROUND((COLUMN()-2)/24,5),'Расчет сбытовых надбавок'!$B$2281:'Расчет сбытовых надбавок'!$G$3024,5)</f>
        <v>26.25</v>
      </c>
      <c r="F848" s="98">
        <f>VLOOKUP($A848+ROUND((COLUMN()-2)/24,5),АТС!$A$41:$F$736,5)+VLOOKUP($A848+ROUND((COLUMN()-2)/24,5),'Расчет сбытовых надбавок'!$B$2281:'Расчет сбытовых надбавок'!$G$3024,5)</f>
        <v>61.16</v>
      </c>
      <c r="G848" s="98">
        <f>VLOOKUP($A848+ROUND((COLUMN()-2)/24,5),АТС!$A$41:$F$736,5)+VLOOKUP($A848+ROUND((COLUMN()-2)/24,5),'Расчет сбытовых надбавок'!$B$2281:'Расчет сбытовых надбавок'!$G$3024,5)</f>
        <v>35.53</v>
      </c>
      <c r="H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8">
        <f>VLOOKUP($A848+ROUND((COLUMN()-2)/24,5),АТС!$A$41:$F$736,5)+VLOOKUP($A848+ROUND((COLUMN()-2)/24,5),'Расчет сбытовых надбавок'!$B$2281:'Расчет сбытовых надбавок'!$G$3024,5)</f>
        <v>0.01</v>
      </c>
      <c r="K848" s="98">
        <f>VLOOKUP($A848+ROUND((COLUMN()-2)/24,5),АТС!$A$41:$F$736,5)+VLOOKUP($A848+ROUND((COLUMN()-2)/24,5),'Расчет сбытовых надбавок'!$B$2281:'Расчет сбытовых надбавок'!$G$3024,5)</f>
        <v>2.39</v>
      </c>
      <c r="L848" s="98">
        <f>VLOOKUP($A848+ROUND((COLUMN()-2)/24,5),АТС!$A$41:$F$736,5)+VLOOKUP($A848+ROUND((COLUMN()-2)/24,5),'Расчет сбытовых надбавок'!$B$2281:'Расчет сбытовых надбавок'!$G$3024,5)</f>
        <v>2.5</v>
      </c>
      <c r="M848" s="98">
        <f>VLOOKUP($A848+ROUND((COLUMN()-2)/24,5),АТС!$A$41:$F$736,5)+VLOOKUP($A848+ROUND((COLUMN()-2)/24,5),'Расчет сбытовых надбавок'!$B$2281:'Расчет сбытовых надбавок'!$G$3024,5)</f>
        <v>3.84</v>
      </c>
      <c r="N848" s="98">
        <f>VLOOKUP($A848+ROUND((COLUMN()-2)/24,5),АТС!$A$41:$F$736,5)+VLOOKUP($A848+ROUND((COLUMN()-2)/24,5),'Расчет сбытовых надбавок'!$B$2281:'Расчет сбытовых надбавок'!$G$3024,5)</f>
        <v>2.6500000000000004</v>
      </c>
      <c r="O848" s="98">
        <f>VLOOKUP($A848+ROUND((COLUMN()-2)/24,5),АТС!$A$41:$F$736,5)+VLOOKUP($A848+ROUND((COLUMN()-2)/24,5),'Расчет сбытовых надбавок'!$B$2281:'Расчет сбытовых надбавок'!$G$3024,5)</f>
        <v>12.92</v>
      </c>
      <c r="P848" s="98">
        <f>VLOOKUP($A848+ROUND((COLUMN()-2)/24,5),АТС!$A$41:$F$736,5)+VLOOKUP($A848+ROUND((COLUMN()-2)/24,5),'Расчет сбытовых надбавок'!$B$2281:'Расчет сбытовых надбавок'!$G$3024,5)</f>
        <v>16.07</v>
      </c>
      <c r="Q848" s="98">
        <f>VLOOKUP($A848+ROUND((COLUMN()-2)/24,5),АТС!$A$41:$F$736,5)+VLOOKUP($A848+ROUND((COLUMN()-2)/24,5),'Расчет сбытовых надбавок'!$B$2281:'Расчет сбытовых надбавок'!$G$3024,5)</f>
        <v>34.06</v>
      </c>
      <c r="R848" s="98">
        <f>VLOOKUP($A848+ROUND((COLUMN()-2)/24,5),АТС!$A$41:$F$736,5)+VLOOKUP($A848+ROUND((COLUMN()-2)/24,5),'Расчет сбытовых надбавок'!$B$2281:'Расчет сбытовых надбавок'!$G$3024,5)</f>
        <v>17.560000000000002</v>
      </c>
      <c r="S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T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U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V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W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X848" s="98">
        <f>VLOOKUP($A848+ROUND((COLUMN()-2)/24,5),АТС!$A$41:$F$736,5)+VLOOKUP($A848+ROUND((COLUMN()-2)/24,5),'Расчет сбытовых надбавок'!$B$2281:'Расчет сбытовых надбавок'!$G$3024,5)</f>
        <v>448.76</v>
      </c>
      <c r="Y848" s="98">
        <f>VLOOKUP($A848+ROUND((COLUMN()-2)/24,5),АТС!$A$41:$F$736,5)+VLOOKUP($A848+ROUND((COLUMN()-2)/24,5),'Расчет сбытовых надбавок'!$B$2281:'Расчет сбытовых надбавок'!$G$3024,5)</f>
        <v>263.61</v>
      </c>
    </row>
    <row r="849" spans="1:25" x14ac:dyDescent="0.2">
      <c r="A849" s="79">
        <f t="shared" si="25"/>
        <v>42631</v>
      </c>
      <c r="B849" s="98">
        <f>VLOOKUP($A849+ROUND((COLUMN()-2)/24,5),АТС!$A$41:$F$736,5)+VLOOKUP($A849+ROUND((COLUMN()-2)/24,5),'Расчет сбытовых надбавок'!$B$2281:'Расчет сбытовых надбавок'!$G$3024,5)</f>
        <v>234.95</v>
      </c>
      <c r="C849" s="98">
        <f>VLOOKUP($A849+ROUND((COLUMN()-2)/24,5),АТС!$A$41:$F$736,5)+VLOOKUP($A849+ROUND((COLUMN()-2)/24,5),'Расчет сбытовых надбавок'!$B$2281:'Расчет сбытовых надбавок'!$G$3024,5)</f>
        <v>85.46</v>
      </c>
      <c r="D849" s="98">
        <f>VLOOKUP($A849+ROUND((COLUMN()-2)/24,5),АТС!$A$41:$F$736,5)+VLOOKUP($A849+ROUND((COLUMN()-2)/24,5),'Расчет сбытовых надбавок'!$B$2281:'Расчет сбытовых надбавок'!$G$3024,5)</f>
        <v>0.38</v>
      </c>
      <c r="E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F849" s="98">
        <f>VLOOKUP($A849+ROUND((COLUMN()-2)/24,5),АТС!$A$41:$F$736,5)+VLOOKUP($A849+ROUND((COLUMN()-2)/24,5),'Расчет сбытовых надбавок'!$B$2281:'Расчет сбытовых надбавок'!$G$3024,5)</f>
        <v>0.01</v>
      </c>
      <c r="G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J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8">
        <f>VLOOKUP($A849+ROUND((COLUMN()-2)/24,5),АТС!$A$41:$F$736,5)+VLOOKUP($A849+ROUND((COLUMN()-2)/24,5),'Расчет сбытовых надбавок'!$B$2281:'Расчет сбытовых надбавок'!$G$3024,5)</f>
        <v>3.62</v>
      </c>
      <c r="L849" s="98">
        <f>VLOOKUP($A849+ROUND((COLUMN()-2)/24,5),АТС!$A$41:$F$736,5)+VLOOKUP($A849+ROUND((COLUMN()-2)/24,5),'Расчет сбытовых надбавок'!$B$2281:'Расчет сбытовых надбавок'!$G$3024,5)</f>
        <v>108.89</v>
      </c>
      <c r="M849" s="98">
        <f>VLOOKUP($A849+ROUND((COLUMN()-2)/24,5),АТС!$A$41:$F$736,5)+VLOOKUP($A849+ROUND((COLUMN()-2)/24,5),'Расчет сбытовых надбавок'!$B$2281:'Расчет сбытовых надбавок'!$G$3024,5)</f>
        <v>6.46</v>
      </c>
      <c r="N849" s="98">
        <f>VLOOKUP($A849+ROUND((COLUMN()-2)/24,5),АТС!$A$41:$F$736,5)+VLOOKUP($A849+ROUND((COLUMN()-2)/24,5),'Расчет сбытовых надбавок'!$B$2281:'Расчет сбытовых надбавок'!$G$3024,5)</f>
        <v>2.8</v>
      </c>
      <c r="O849" s="98">
        <f>VLOOKUP($A849+ROUND((COLUMN()-2)/24,5),АТС!$A$41:$F$736,5)+VLOOKUP($A849+ROUND((COLUMN()-2)/24,5),'Расчет сбытовых надбавок'!$B$2281:'Расчет сбытовых надбавок'!$G$3024,5)</f>
        <v>3.8099999999999996</v>
      </c>
      <c r="P849" s="98">
        <f>VLOOKUP($A849+ROUND((COLUMN()-2)/24,5),АТС!$A$41:$F$736,5)+VLOOKUP($A849+ROUND((COLUMN()-2)/24,5),'Расчет сбытовых надбавок'!$B$2281:'Расчет сбытовых надбавок'!$G$3024,5)</f>
        <v>7.36</v>
      </c>
      <c r="Q849" s="98">
        <f>VLOOKUP($A849+ROUND((COLUMN()-2)/24,5),АТС!$A$41:$F$736,5)+VLOOKUP($A849+ROUND((COLUMN()-2)/24,5),'Расчет сбытовых надбавок'!$B$2281:'Расчет сбытовых надбавок'!$G$3024,5)</f>
        <v>3.5599999999999996</v>
      </c>
      <c r="R849" s="98">
        <f>VLOOKUP($A849+ROUND((COLUMN()-2)/24,5),АТС!$A$41:$F$736,5)+VLOOKUP($A849+ROUND((COLUMN()-2)/24,5),'Расчет сбытовых надбавок'!$B$2281:'Расчет сбытовых надбавок'!$G$3024,5)</f>
        <v>1.73</v>
      </c>
      <c r="S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T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U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V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W849" s="98">
        <f>VLOOKUP($A849+ROUND((COLUMN()-2)/24,5),АТС!$A$41:$F$736,5)+VLOOKUP($A849+ROUND((COLUMN()-2)/24,5),'Расчет сбытовых надбавок'!$B$2281:'Расчет сбытовых надбавок'!$G$3024,5)</f>
        <v>1.1600000000000001</v>
      </c>
      <c r="X849" s="98">
        <f>VLOOKUP($A849+ROUND((COLUMN()-2)/24,5),АТС!$A$41:$F$736,5)+VLOOKUP($A849+ROUND((COLUMN()-2)/24,5),'Расчет сбытовых надбавок'!$B$2281:'Расчет сбытовых надбавок'!$G$3024,5)</f>
        <v>208.89</v>
      </c>
      <c r="Y849" s="98">
        <f>VLOOKUP($A849+ROUND((COLUMN()-2)/24,5),АТС!$A$41:$F$736,5)+VLOOKUP($A849+ROUND((COLUMN()-2)/24,5),'Расчет сбытовых надбавок'!$B$2281:'Расчет сбытовых надбавок'!$G$3024,5)</f>
        <v>273.36</v>
      </c>
    </row>
    <row r="850" spans="1:25" x14ac:dyDescent="0.2">
      <c r="A850" s="79">
        <f t="shared" si="25"/>
        <v>42632</v>
      </c>
      <c r="B850" s="98">
        <f>VLOOKUP($A850+ROUND((COLUMN()-2)/24,5),АТС!$A$41:$F$736,5)+VLOOKUP($A850+ROUND((COLUMN()-2)/24,5),'Расчет сбытовых надбавок'!$B$2281:'Расчет сбытовых надбавок'!$G$3024,5)</f>
        <v>75.86</v>
      </c>
      <c r="C850" s="98">
        <f>VLOOKUP($A850+ROUND((COLUMN()-2)/24,5),АТС!$A$41:$F$736,5)+VLOOKUP($A850+ROUND((COLUMN()-2)/24,5),'Расчет сбытовых надбавок'!$B$2281:'Расчет сбытовых надбавок'!$G$3024,5)</f>
        <v>5.71</v>
      </c>
      <c r="D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E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F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G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K850" s="98">
        <f>VLOOKUP($A850+ROUND((COLUMN()-2)/24,5),АТС!$A$41:$F$736,5)+VLOOKUP($A850+ROUND((COLUMN()-2)/24,5),'Расчет сбытовых надбавок'!$B$2281:'Расчет сбытовых надбавок'!$G$3024,5)</f>
        <v>15.46</v>
      </c>
      <c r="L850" s="98">
        <f>VLOOKUP($A850+ROUND((COLUMN()-2)/24,5),АТС!$A$41:$F$736,5)+VLOOKUP($A850+ROUND((COLUMN()-2)/24,5),'Расчет сбытовых надбавок'!$B$2281:'Расчет сбытовых надбавок'!$G$3024,5)</f>
        <v>18.73</v>
      </c>
      <c r="M850" s="98">
        <f>VLOOKUP($A850+ROUND((COLUMN()-2)/24,5),АТС!$A$41:$F$736,5)+VLOOKUP($A850+ROUND((COLUMN()-2)/24,5),'Расчет сбытовых надбавок'!$B$2281:'Расчет сбытовых надбавок'!$G$3024,5)</f>
        <v>41.699999999999996</v>
      </c>
      <c r="N850" s="98">
        <f>VLOOKUP($A850+ROUND((COLUMN()-2)/24,5),АТС!$A$41:$F$736,5)+VLOOKUP($A850+ROUND((COLUMN()-2)/24,5),'Расчет сбытовых надбавок'!$B$2281:'Расчет сбытовых надбавок'!$G$3024,5)</f>
        <v>15.95</v>
      </c>
      <c r="O850" s="98">
        <f>VLOOKUP($A850+ROUND((COLUMN()-2)/24,5),АТС!$A$41:$F$736,5)+VLOOKUP($A850+ROUND((COLUMN()-2)/24,5),'Расчет сбытовых надбавок'!$B$2281:'Расчет сбытовых надбавок'!$G$3024,5)</f>
        <v>15.72</v>
      </c>
      <c r="P850" s="98">
        <f>VLOOKUP($A850+ROUND((COLUMN()-2)/24,5),АТС!$A$41:$F$736,5)+VLOOKUP($A850+ROUND((COLUMN()-2)/24,5),'Расчет сбытовых надбавок'!$B$2281:'Расчет сбытовых надбавок'!$G$3024,5)</f>
        <v>21.52</v>
      </c>
      <c r="Q850" s="98">
        <f>VLOOKUP($A850+ROUND((COLUMN()-2)/24,5),АТС!$A$41:$F$736,5)+VLOOKUP($A850+ROUND((COLUMN()-2)/24,5),'Расчет сбытовых надбавок'!$B$2281:'Расчет сбытовых надбавок'!$G$3024,5)</f>
        <v>0.26</v>
      </c>
      <c r="R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S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T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U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V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W850" s="98">
        <f>VLOOKUP($A850+ROUND((COLUMN()-2)/24,5),АТС!$A$41:$F$736,5)+VLOOKUP($A850+ROUND((COLUMN()-2)/24,5),'Расчет сбытовых надбавок'!$B$2281:'Расчет сбытовых надбавок'!$G$3024,5)</f>
        <v>30.65</v>
      </c>
      <c r="X850" s="98">
        <f>VLOOKUP($A850+ROUND((COLUMN()-2)/24,5),АТС!$A$41:$F$736,5)+VLOOKUP($A850+ROUND((COLUMN()-2)/24,5),'Расчет сбытовых надбавок'!$B$2281:'Расчет сбытовых надбавок'!$G$3024,5)</f>
        <v>288.13</v>
      </c>
      <c r="Y850" s="98">
        <f>VLOOKUP($A850+ROUND((COLUMN()-2)/24,5),АТС!$A$41:$F$736,5)+VLOOKUP($A850+ROUND((COLUMN()-2)/24,5),'Расчет сбытовых надбавок'!$B$2281:'Расчет сбытовых надбавок'!$G$3024,5)</f>
        <v>344.23</v>
      </c>
    </row>
    <row r="851" spans="1:25" x14ac:dyDescent="0.2">
      <c r="A851" s="79">
        <f t="shared" si="25"/>
        <v>42633</v>
      </c>
      <c r="B851" s="98">
        <f>VLOOKUP($A851+ROUND((COLUMN()-2)/24,5),АТС!$A$41:$F$736,5)+VLOOKUP($A851+ROUND((COLUMN()-2)/24,5),'Расчет сбытовых надбавок'!$B$2281:'Расчет сбытовых надбавок'!$G$3024,5)</f>
        <v>19.2</v>
      </c>
      <c r="C851" s="98">
        <f>VLOOKUP($A851+ROUND((COLUMN()-2)/24,5),АТС!$A$41:$F$736,5)+VLOOKUP($A851+ROUND((COLUMN()-2)/24,5),'Расчет сбытовых надбавок'!$B$2281:'Расчет сбытовых надбавок'!$G$3024,5)</f>
        <v>42.5</v>
      </c>
      <c r="D851" s="98">
        <f>VLOOKUP($A851+ROUND((COLUMN()-2)/24,5),АТС!$A$41:$F$736,5)+VLOOKUP($A851+ROUND((COLUMN()-2)/24,5),'Расчет сбытовых надбавок'!$B$2281:'Расчет сбытовых надбавок'!$G$3024,5)</f>
        <v>39.059999999999995</v>
      </c>
      <c r="E851" s="98">
        <f>VLOOKUP($A851+ROUND((COLUMN()-2)/24,5),АТС!$A$41:$F$736,5)+VLOOKUP($A851+ROUND((COLUMN()-2)/24,5),'Расчет сбытовых надбавок'!$B$2281:'Расчет сбытовых надбавок'!$G$3024,5)</f>
        <v>4.8499999999999996</v>
      </c>
      <c r="F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G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K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L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M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N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O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P851" s="98">
        <f>VLOOKUP($A851+ROUND((COLUMN()-2)/24,5),АТС!$A$41:$F$736,5)+VLOOKUP($A851+ROUND((COLUMN()-2)/24,5),'Расчет сбытовых надбавок'!$B$2281:'Расчет сбытовых надбавок'!$G$3024,5)</f>
        <v>0.01</v>
      </c>
      <c r="Q851" s="98">
        <f>VLOOKUP($A851+ROUND((COLUMN()-2)/24,5),АТС!$A$41:$F$736,5)+VLOOKUP($A851+ROUND((COLUMN()-2)/24,5),'Расчет сбытовых надбавок'!$B$2281:'Расчет сбытовых надбавок'!$G$3024,5)</f>
        <v>0.01</v>
      </c>
      <c r="R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S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T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U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V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W851" s="98">
        <f>VLOOKUP($A851+ROUND((COLUMN()-2)/24,5),АТС!$A$41:$F$736,5)+VLOOKUP($A851+ROUND((COLUMN()-2)/24,5),'Расчет сбытовых надбавок'!$B$2281:'Расчет сбытовых надбавок'!$G$3024,5)</f>
        <v>94.789999999999992</v>
      </c>
      <c r="X851" s="98">
        <f>VLOOKUP($A851+ROUND((COLUMN()-2)/24,5),АТС!$A$41:$F$736,5)+VLOOKUP($A851+ROUND((COLUMN()-2)/24,5),'Расчет сбытовых надбавок'!$B$2281:'Расчет сбытовых надбавок'!$G$3024,5)</f>
        <v>214.78</v>
      </c>
      <c r="Y851" s="98">
        <f>VLOOKUP($A851+ROUND((COLUMN()-2)/24,5),АТС!$A$41:$F$736,5)+VLOOKUP($A851+ROUND((COLUMN()-2)/24,5),'Расчет сбытовых надбавок'!$B$2281:'Расчет сбытовых надбавок'!$G$3024,5)</f>
        <v>452.7</v>
      </c>
    </row>
    <row r="852" spans="1:25" x14ac:dyDescent="0.2">
      <c r="A852" s="79">
        <f t="shared" si="25"/>
        <v>42634</v>
      </c>
      <c r="B852" s="98">
        <f>VLOOKUP($A852+ROUND((COLUMN()-2)/24,5),АТС!$A$41:$F$736,5)+VLOOKUP($A852+ROUND((COLUMN()-2)/24,5),'Расчет сбытовых надбавок'!$B$2281:'Расчет сбытовых надбавок'!$G$3024,5)</f>
        <v>121.07</v>
      </c>
      <c r="C852" s="98">
        <f>VLOOKUP($A852+ROUND((COLUMN()-2)/24,5),АТС!$A$41:$F$736,5)+VLOOKUP($A852+ROUND((COLUMN()-2)/24,5),'Расчет сбытовых надбавок'!$B$2281:'Расчет сбытовых надбавок'!$G$3024,5)</f>
        <v>7.6300000000000008</v>
      </c>
      <c r="D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E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F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G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8">
        <f>VLOOKUP($A852+ROUND((COLUMN()-2)/24,5),АТС!$A$41:$F$736,5)+VLOOKUP($A852+ROUND((COLUMN()-2)/24,5),'Расчет сбытовых надбавок'!$B$2281:'Расчет сбытовых надбавок'!$G$3024,5)</f>
        <v>112.53</v>
      </c>
      <c r="J852" s="98">
        <f>VLOOKUP($A852+ROUND((COLUMN()-2)/24,5),АТС!$A$41:$F$736,5)+VLOOKUP($A852+ROUND((COLUMN()-2)/24,5),'Расчет сбытовых надбавок'!$B$2281:'Расчет сбытовых надбавок'!$G$3024,5)</f>
        <v>24.82</v>
      </c>
      <c r="K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L852" s="98">
        <f>VLOOKUP($A852+ROUND((COLUMN()-2)/24,5),АТС!$A$41:$F$736,5)+VLOOKUP($A852+ROUND((COLUMN()-2)/24,5),'Расчет сбытовых надбавок'!$B$2281:'Расчет сбытовых надбавок'!$G$3024,5)</f>
        <v>24.29</v>
      </c>
      <c r="M852" s="98">
        <f>VLOOKUP($A852+ROUND((COLUMN()-2)/24,5),АТС!$A$41:$F$736,5)+VLOOKUP($A852+ROUND((COLUMN()-2)/24,5),'Расчет сбытовых надбавок'!$B$2281:'Расчет сбытовых надбавок'!$G$3024,5)</f>
        <v>65.47</v>
      </c>
      <c r="N852" s="98">
        <f>VLOOKUP($A852+ROUND((COLUMN()-2)/24,5),АТС!$A$41:$F$736,5)+VLOOKUP($A852+ROUND((COLUMN()-2)/24,5),'Расчет сбытовых надбавок'!$B$2281:'Расчет сбытовых надбавок'!$G$3024,5)</f>
        <v>43.53</v>
      </c>
      <c r="O852" s="98">
        <f>VLOOKUP($A852+ROUND((COLUMN()-2)/24,5),АТС!$A$41:$F$736,5)+VLOOKUP($A852+ROUND((COLUMN()-2)/24,5),'Расчет сбытовых надбавок'!$B$2281:'Расчет сбытовых надбавок'!$G$3024,5)</f>
        <v>43.8</v>
      </c>
      <c r="P852" s="98">
        <f>VLOOKUP($A852+ROUND((COLUMN()-2)/24,5),АТС!$A$41:$F$736,5)+VLOOKUP($A852+ROUND((COLUMN()-2)/24,5),'Расчет сбытовых надбавок'!$B$2281:'Расчет сбытовых надбавок'!$G$3024,5)</f>
        <v>56.449999999999996</v>
      </c>
      <c r="Q852" s="98">
        <f>VLOOKUP($A852+ROUND((COLUMN()-2)/24,5),АТС!$A$41:$F$736,5)+VLOOKUP($A852+ROUND((COLUMN()-2)/24,5),'Расчет сбытовых надбавок'!$B$2281:'Расчет сбытовых надбавок'!$G$3024,5)</f>
        <v>83.77000000000001</v>
      </c>
      <c r="R852" s="98">
        <f>VLOOKUP($A852+ROUND((COLUMN()-2)/24,5),АТС!$A$41:$F$736,5)+VLOOKUP($A852+ROUND((COLUMN()-2)/24,5),'Расчет сбытовых надбавок'!$B$2281:'Расчет сбытовых надбавок'!$G$3024,5)</f>
        <v>91.080000000000013</v>
      </c>
      <c r="S852" s="98">
        <f>VLOOKUP($A852+ROUND((COLUMN()-2)/24,5),АТС!$A$41:$F$736,5)+VLOOKUP($A852+ROUND((COLUMN()-2)/24,5),'Расчет сбытовых надбавок'!$B$2281:'Расчет сбытовых надбавок'!$G$3024,5)</f>
        <v>77.309999999999988</v>
      </c>
      <c r="T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U852" s="98">
        <f>VLOOKUP($A852+ROUND((COLUMN()-2)/24,5),АТС!$A$41:$F$736,5)+VLOOKUP($A852+ROUND((COLUMN()-2)/24,5),'Расчет сбытовых надбавок'!$B$2281:'Расчет сбытовых надбавок'!$G$3024,5)</f>
        <v>35.409999999999997</v>
      </c>
      <c r="V852" s="98">
        <f>VLOOKUP($A852+ROUND((COLUMN()-2)/24,5),АТС!$A$41:$F$736,5)+VLOOKUP($A852+ROUND((COLUMN()-2)/24,5),'Расчет сбытовых надбавок'!$B$2281:'Расчет сбытовых надбавок'!$G$3024,5)</f>
        <v>118.28999999999999</v>
      </c>
      <c r="W852" s="98">
        <f>VLOOKUP($A852+ROUND((COLUMN()-2)/24,5),АТС!$A$41:$F$736,5)+VLOOKUP($A852+ROUND((COLUMN()-2)/24,5),'Расчет сбытовых надбавок'!$B$2281:'Расчет сбытовых надбавок'!$G$3024,5)</f>
        <v>264.77999999999997</v>
      </c>
      <c r="X852" s="98">
        <f>VLOOKUP($A852+ROUND((COLUMN()-2)/24,5),АТС!$A$41:$F$736,5)+VLOOKUP($A852+ROUND((COLUMN()-2)/24,5),'Расчет сбытовых надбавок'!$B$2281:'Расчет сбытовых надбавок'!$G$3024,5)</f>
        <v>289.04000000000002</v>
      </c>
      <c r="Y852" s="98">
        <f>VLOOKUP($A852+ROUND((COLUMN()-2)/24,5),АТС!$A$41:$F$736,5)+VLOOKUP($A852+ROUND((COLUMN()-2)/24,5),'Расчет сбытовых надбавок'!$B$2281:'Расчет сбытовых надбавок'!$G$3024,5)</f>
        <v>508.55</v>
      </c>
    </row>
    <row r="853" spans="1:25" x14ac:dyDescent="0.2">
      <c r="A853" s="79">
        <f t="shared" si="25"/>
        <v>42635</v>
      </c>
      <c r="B853" s="98">
        <f>VLOOKUP($A853+ROUND((COLUMN()-2)/24,5),АТС!$A$41:$F$736,5)+VLOOKUP($A853+ROUND((COLUMN()-2)/24,5),'Расчет сбытовых надбавок'!$B$2281:'Расчет сбытовых надбавок'!$G$3024,5)</f>
        <v>16.41</v>
      </c>
      <c r="C853" s="98">
        <f>VLOOKUP($A853+ROUND((COLUMN()-2)/24,5),АТС!$A$41:$F$736,5)+VLOOKUP($A853+ROUND((COLUMN()-2)/24,5),'Расчет сбытовых надбавок'!$B$2281:'Расчет сбытовых надбавок'!$G$3024,5)</f>
        <v>83.03</v>
      </c>
      <c r="D853" s="98">
        <f>VLOOKUP($A853+ROUND((COLUMN()-2)/24,5),АТС!$A$41:$F$736,5)+VLOOKUP($A853+ROUND((COLUMN()-2)/24,5),'Расчет сбытовых надбавок'!$B$2281:'Расчет сбытовых надбавок'!$G$3024,5)</f>
        <v>85.5</v>
      </c>
      <c r="E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F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G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8">
        <f>VLOOKUP($A853+ROUND((COLUMN()-2)/24,5),АТС!$A$41:$F$736,5)+VLOOKUP($A853+ROUND((COLUMN()-2)/24,5),'Расчет сбытовых надбавок'!$B$2281:'Расчет сбытовых надбавок'!$G$3024,5)</f>
        <v>106.53</v>
      </c>
      <c r="J853" s="98">
        <f>VLOOKUP($A853+ROUND((COLUMN()-2)/24,5),АТС!$A$41:$F$736,5)+VLOOKUP($A853+ROUND((COLUMN()-2)/24,5),'Расчет сбытовых надбавок'!$B$2281:'Расчет сбытовых надбавок'!$G$3024,5)</f>
        <v>47.5</v>
      </c>
      <c r="K853" s="98">
        <f>VLOOKUP($A853+ROUND((COLUMN()-2)/24,5),АТС!$A$41:$F$736,5)+VLOOKUP($A853+ROUND((COLUMN()-2)/24,5),'Расчет сбытовых надбавок'!$B$2281:'Расчет сбытовых надбавок'!$G$3024,5)</f>
        <v>43.94</v>
      </c>
      <c r="L853" s="98">
        <f>VLOOKUP($A853+ROUND((COLUMN()-2)/24,5),АТС!$A$41:$F$736,5)+VLOOKUP($A853+ROUND((COLUMN()-2)/24,5),'Расчет сбытовых надбавок'!$B$2281:'Расчет сбытовых надбавок'!$G$3024,5)</f>
        <v>26.43</v>
      </c>
      <c r="M853" s="98">
        <f>VLOOKUP($A853+ROUND((COLUMN()-2)/24,5),АТС!$A$41:$F$736,5)+VLOOKUP($A853+ROUND((COLUMN()-2)/24,5),'Расчет сбытовых надбавок'!$B$2281:'Расчет сбытовых надбавок'!$G$3024,5)</f>
        <v>7.9</v>
      </c>
      <c r="N853" s="98">
        <f>VLOOKUP($A853+ROUND((COLUMN()-2)/24,5),АТС!$A$41:$F$736,5)+VLOOKUP($A853+ROUND((COLUMN()-2)/24,5),'Расчет сбытовых надбавок'!$B$2281:'Расчет сбытовых надбавок'!$G$3024,5)</f>
        <v>100.94999999999999</v>
      </c>
      <c r="O853" s="98">
        <f>VLOOKUP($A853+ROUND((COLUMN()-2)/24,5),АТС!$A$41:$F$736,5)+VLOOKUP($A853+ROUND((COLUMN()-2)/24,5),'Расчет сбытовых надбавок'!$B$2281:'Расчет сбытовых надбавок'!$G$3024,5)</f>
        <v>76.16</v>
      </c>
      <c r="P853" s="98">
        <f>VLOOKUP($A853+ROUND((COLUMN()-2)/24,5),АТС!$A$41:$F$736,5)+VLOOKUP($A853+ROUND((COLUMN()-2)/24,5),'Расчет сбытовых надбавок'!$B$2281:'Расчет сбытовых надбавок'!$G$3024,5)</f>
        <v>98.6</v>
      </c>
      <c r="Q853" s="98">
        <f>VLOOKUP($A853+ROUND((COLUMN()-2)/24,5),АТС!$A$41:$F$736,5)+VLOOKUP($A853+ROUND((COLUMN()-2)/24,5),'Расчет сбытовых надбавок'!$B$2281:'Расчет сбытовых надбавок'!$G$3024,5)</f>
        <v>154.23000000000002</v>
      </c>
      <c r="R853" s="98">
        <f>VLOOKUP($A853+ROUND((COLUMN()-2)/24,5),АТС!$A$41:$F$736,5)+VLOOKUP($A853+ROUND((COLUMN()-2)/24,5),'Расчет сбытовых надбавок'!$B$2281:'Расчет сбытовых надбавок'!$G$3024,5)</f>
        <v>131.83000000000001</v>
      </c>
      <c r="S853" s="98">
        <f>VLOOKUP($A853+ROUND((COLUMN()-2)/24,5),АТС!$A$41:$F$736,5)+VLOOKUP($A853+ROUND((COLUMN()-2)/24,5),'Расчет сбытовых надбавок'!$B$2281:'Расчет сбытовых надбавок'!$G$3024,5)</f>
        <v>116.86000000000001</v>
      </c>
      <c r="T853" s="98">
        <f>VLOOKUP($A853+ROUND((COLUMN()-2)/24,5),АТС!$A$41:$F$736,5)+VLOOKUP($A853+ROUND((COLUMN()-2)/24,5),'Расчет сбытовых надбавок'!$B$2281:'Расчет сбытовых надбавок'!$G$3024,5)</f>
        <v>67.02</v>
      </c>
      <c r="U853" s="98">
        <f>VLOOKUP($A853+ROUND((COLUMN()-2)/24,5),АТС!$A$41:$F$736,5)+VLOOKUP($A853+ROUND((COLUMN()-2)/24,5),'Расчет сбытовых надбавок'!$B$2281:'Расчет сбытовых надбавок'!$G$3024,5)</f>
        <v>0.56000000000000005</v>
      </c>
      <c r="V853" s="98">
        <f>VLOOKUP($A853+ROUND((COLUMN()-2)/24,5),АТС!$A$41:$F$736,5)+VLOOKUP($A853+ROUND((COLUMN()-2)/24,5),'Расчет сбытовых надбавок'!$B$2281:'Расчет сбытовых надбавок'!$G$3024,5)</f>
        <v>102</v>
      </c>
      <c r="W853" s="98">
        <f>VLOOKUP($A853+ROUND((COLUMN()-2)/24,5),АТС!$A$41:$F$736,5)+VLOOKUP($A853+ROUND((COLUMN()-2)/24,5),'Расчет сбытовых надбавок'!$B$2281:'Расчет сбытовых надбавок'!$G$3024,5)</f>
        <v>862.59</v>
      </c>
      <c r="X853" s="98">
        <f>VLOOKUP($A853+ROUND((COLUMN()-2)/24,5),АТС!$A$41:$F$736,5)+VLOOKUP($A853+ROUND((COLUMN()-2)/24,5),'Расчет сбытовых надбавок'!$B$2281:'Расчет сбытовых надбавок'!$G$3024,5)</f>
        <v>519.67000000000007</v>
      </c>
      <c r="Y853" s="98">
        <f>VLOOKUP($A853+ROUND((COLUMN()-2)/24,5),АТС!$A$41:$F$736,5)+VLOOKUP($A853+ROUND((COLUMN()-2)/24,5),'Расчет сбытовых надбавок'!$B$2281:'Расчет сбытовых надбавок'!$G$3024,5)</f>
        <v>468.61</v>
      </c>
    </row>
    <row r="854" spans="1:25" x14ac:dyDescent="0.2">
      <c r="A854" s="79">
        <f t="shared" si="25"/>
        <v>42636</v>
      </c>
      <c r="B854" s="98">
        <f>VLOOKUP($A854+ROUND((COLUMN()-2)/24,5),АТС!$A$41:$F$736,5)+VLOOKUP($A854+ROUND((COLUMN()-2)/24,5),'Расчет сбытовых надбавок'!$B$2281:'Расчет сбытовых надбавок'!$G$3024,5)</f>
        <v>51.07</v>
      </c>
      <c r="C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D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E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F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G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8">
        <f>VLOOKUP($A854+ROUND((COLUMN()-2)/24,5),АТС!$A$41:$F$736,5)+VLOOKUP($A854+ROUND((COLUMN()-2)/24,5),'Расчет сбытовых надбавок'!$B$2281:'Расчет сбытовых надбавок'!$G$3024,5)</f>
        <v>129.5</v>
      </c>
      <c r="I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8">
        <f>VLOOKUP($A854+ROUND((COLUMN()-2)/24,5),АТС!$A$41:$F$736,5)+VLOOKUP($A854+ROUND((COLUMN()-2)/24,5),'Расчет сбытовых надбавок'!$B$2281:'Расчет сбытовых надбавок'!$G$3024,5)</f>
        <v>8.74</v>
      </c>
      <c r="L854" s="98">
        <f>VLOOKUP($A854+ROUND((COLUMN()-2)/24,5),АТС!$A$41:$F$736,5)+VLOOKUP($A854+ROUND((COLUMN()-2)/24,5),'Расчет сбытовых надбавок'!$B$2281:'Расчет сбытовых надбавок'!$G$3024,5)</f>
        <v>46.800000000000004</v>
      </c>
      <c r="M854" s="98">
        <f>VLOOKUP($A854+ROUND((COLUMN()-2)/24,5),АТС!$A$41:$F$736,5)+VLOOKUP($A854+ROUND((COLUMN()-2)/24,5),'Расчет сбытовых надбавок'!$B$2281:'Расчет сбытовых надбавок'!$G$3024,5)</f>
        <v>6.29</v>
      </c>
      <c r="N854" s="98">
        <f>VLOOKUP($A854+ROUND((COLUMN()-2)/24,5),АТС!$A$41:$F$736,5)+VLOOKUP($A854+ROUND((COLUMN()-2)/24,5),'Расчет сбытовых надбавок'!$B$2281:'Расчет сбытовых надбавок'!$G$3024,5)</f>
        <v>12.51</v>
      </c>
      <c r="O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P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Q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R854" s="98">
        <f>VLOOKUP($A854+ROUND((COLUMN()-2)/24,5),АТС!$A$41:$F$736,5)+VLOOKUP($A854+ROUND((COLUMN()-2)/24,5),'Расчет сбытовых надбавок'!$B$2281:'Расчет сбытовых надбавок'!$G$3024,5)</f>
        <v>1.3900000000000001</v>
      </c>
      <c r="S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T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U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V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W854" s="98">
        <f>VLOOKUP($A854+ROUND((COLUMN()-2)/24,5),АТС!$A$41:$F$736,5)+VLOOKUP($A854+ROUND((COLUMN()-2)/24,5),'Расчет сбытовых надбавок'!$B$2281:'Расчет сбытовых надбавок'!$G$3024,5)</f>
        <v>152.23000000000002</v>
      </c>
      <c r="X854" s="98">
        <f>VLOOKUP($A854+ROUND((COLUMN()-2)/24,5),АТС!$A$41:$F$736,5)+VLOOKUP($A854+ROUND((COLUMN()-2)/24,5),'Расчет сбытовых надбавок'!$B$2281:'Расчет сбытовых надбавок'!$G$3024,5)</f>
        <v>564.94000000000005</v>
      </c>
      <c r="Y854" s="98">
        <f>VLOOKUP($A854+ROUND((COLUMN()-2)/24,5),АТС!$A$41:$F$736,5)+VLOOKUP($A854+ROUND((COLUMN()-2)/24,5),'Расчет сбытовых надбавок'!$B$2281:'Расчет сбытовых надбавок'!$G$3024,5)</f>
        <v>454.96000000000004</v>
      </c>
    </row>
    <row r="855" spans="1:25" x14ac:dyDescent="0.2">
      <c r="A855" s="79">
        <f t="shared" si="25"/>
        <v>42637</v>
      </c>
      <c r="B855" s="98">
        <f>VLOOKUP($A855+ROUND((COLUMN()-2)/24,5),АТС!$A$41:$F$736,5)+VLOOKUP($A855+ROUND((COLUMN()-2)/24,5),'Расчет сбытовых надбавок'!$B$2281:'Расчет сбытовых надбавок'!$G$3024,5)</f>
        <v>254.88</v>
      </c>
      <c r="C855" s="98">
        <f>VLOOKUP($A855+ROUND((COLUMN()-2)/24,5),АТС!$A$41:$F$736,5)+VLOOKUP($A855+ROUND((COLUMN()-2)/24,5),'Расчет сбытовых надбавок'!$B$2281:'Расчет сбытовых надбавок'!$G$3024,5)</f>
        <v>259.64</v>
      </c>
      <c r="D855" s="98">
        <f>VLOOKUP($A855+ROUND((COLUMN()-2)/24,5),АТС!$A$41:$F$736,5)+VLOOKUP($A855+ROUND((COLUMN()-2)/24,5),'Расчет сбытовых надбавок'!$B$2281:'Расчет сбытовых надбавок'!$G$3024,5)</f>
        <v>106.27999999999999</v>
      </c>
      <c r="E855" s="98">
        <f>VLOOKUP($A855+ROUND((COLUMN()-2)/24,5),АТС!$A$41:$F$736,5)+VLOOKUP($A855+ROUND((COLUMN()-2)/24,5),'Расчет сбытовых надбавок'!$B$2281:'Расчет сбытовых надбавок'!$G$3024,5)</f>
        <v>37.220000000000006</v>
      </c>
      <c r="F855" s="98">
        <f>VLOOKUP($A855+ROUND((COLUMN()-2)/24,5),АТС!$A$41:$F$736,5)+VLOOKUP($A855+ROUND((COLUMN()-2)/24,5),'Расчет сбытовых надбавок'!$B$2281:'Расчет сбытовых надбавок'!$G$3024,5)</f>
        <v>61.349999999999994</v>
      </c>
      <c r="G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8">
        <f>VLOOKUP($A855+ROUND((COLUMN()-2)/24,5),АТС!$A$41:$F$736,5)+VLOOKUP($A855+ROUND((COLUMN()-2)/24,5),'Расчет сбытовых надбавок'!$B$2281:'Расчет сбытовых надбавок'!$G$3024,5)</f>
        <v>0.01</v>
      </c>
      <c r="I855" s="98">
        <f>VLOOKUP($A855+ROUND((COLUMN()-2)/24,5),АТС!$A$41:$F$736,5)+VLOOKUP($A855+ROUND((COLUMN()-2)/24,5),'Расчет сбытовых надбавок'!$B$2281:'Расчет сбытовых надбавок'!$G$3024,5)</f>
        <v>11.59</v>
      </c>
      <c r="J855" s="98">
        <f>VLOOKUP($A855+ROUND((COLUMN()-2)/24,5),АТС!$A$41:$F$736,5)+VLOOKUP($A855+ROUND((COLUMN()-2)/24,5),'Расчет сбытовых надбавок'!$B$2281:'Расчет сбытовых надбавок'!$G$3024,5)</f>
        <v>25.61</v>
      </c>
      <c r="K855" s="98">
        <f>VLOOKUP($A855+ROUND((COLUMN()-2)/24,5),АТС!$A$41:$F$736,5)+VLOOKUP($A855+ROUND((COLUMN()-2)/24,5),'Расчет сбытовых надбавок'!$B$2281:'Расчет сбытовых надбавок'!$G$3024,5)</f>
        <v>107.78</v>
      </c>
      <c r="L855" s="98">
        <f>VLOOKUP($A855+ROUND((COLUMN()-2)/24,5),АТС!$A$41:$F$736,5)+VLOOKUP($A855+ROUND((COLUMN()-2)/24,5),'Расчет сбытовых надбавок'!$B$2281:'Расчет сбытовых надбавок'!$G$3024,5)</f>
        <v>119.09</v>
      </c>
      <c r="M855" s="98">
        <f>VLOOKUP($A855+ROUND((COLUMN()-2)/24,5),АТС!$A$41:$F$736,5)+VLOOKUP($A855+ROUND((COLUMN()-2)/24,5),'Расчет сбытовых надбавок'!$B$2281:'Расчет сбытовых надбавок'!$G$3024,5)</f>
        <v>142.35999999999999</v>
      </c>
      <c r="N855" s="98">
        <f>VLOOKUP($A855+ROUND((COLUMN()-2)/24,5),АТС!$A$41:$F$736,5)+VLOOKUP($A855+ROUND((COLUMN()-2)/24,5),'Расчет сбытовых надбавок'!$B$2281:'Расчет сбытовых надбавок'!$G$3024,5)</f>
        <v>75.460000000000008</v>
      </c>
      <c r="O855" s="98">
        <f>VLOOKUP($A855+ROUND((COLUMN()-2)/24,5),АТС!$A$41:$F$736,5)+VLOOKUP($A855+ROUND((COLUMN()-2)/24,5),'Расчет сбытовых надбавок'!$B$2281:'Расчет сбытовых надбавок'!$G$3024,5)</f>
        <v>137.44</v>
      </c>
      <c r="P855" s="98">
        <f>VLOOKUP($A855+ROUND((COLUMN()-2)/24,5),АТС!$A$41:$F$736,5)+VLOOKUP($A855+ROUND((COLUMN()-2)/24,5),'Расчет сбытовых надбавок'!$B$2281:'Расчет сбытовых надбавок'!$G$3024,5)</f>
        <v>142.65</v>
      </c>
      <c r="Q855" s="98">
        <f>VLOOKUP($A855+ROUND((COLUMN()-2)/24,5),АТС!$A$41:$F$736,5)+VLOOKUP($A855+ROUND((COLUMN()-2)/24,5),'Расчет сбытовых надбавок'!$B$2281:'Расчет сбытовых надбавок'!$G$3024,5)</f>
        <v>168.67</v>
      </c>
      <c r="R855" s="98">
        <f>VLOOKUP($A855+ROUND((COLUMN()-2)/24,5),АТС!$A$41:$F$736,5)+VLOOKUP($A855+ROUND((COLUMN()-2)/24,5),'Расчет сбытовых надбавок'!$B$2281:'Расчет сбытовых надбавок'!$G$3024,5)</f>
        <v>175.21</v>
      </c>
      <c r="S855" s="98">
        <f>VLOOKUP($A855+ROUND((COLUMN()-2)/24,5),АТС!$A$41:$F$736,5)+VLOOKUP($A855+ROUND((COLUMN()-2)/24,5),'Расчет сбытовых надбавок'!$B$2281:'Расчет сбытовых надбавок'!$G$3024,5)</f>
        <v>108.08</v>
      </c>
      <c r="T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U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V855" s="98">
        <f>VLOOKUP($A855+ROUND((COLUMN()-2)/24,5),АТС!$A$41:$F$736,5)+VLOOKUP($A855+ROUND((COLUMN()-2)/24,5),'Расчет сбытовых надбавок'!$B$2281:'Расчет сбытовых надбавок'!$G$3024,5)</f>
        <v>90.789999999999992</v>
      </c>
      <c r="W855" s="98">
        <f>VLOOKUP($A855+ROUND((COLUMN()-2)/24,5),АТС!$A$41:$F$736,5)+VLOOKUP($A855+ROUND((COLUMN()-2)/24,5),'Расчет сбытовых надбавок'!$B$2281:'Расчет сбытовых надбавок'!$G$3024,5)</f>
        <v>183.10999999999999</v>
      </c>
      <c r="X855" s="98">
        <f>VLOOKUP($A855+ROUND((COLUMN()-2)/24,5),АТС!$A$41:$F$736,5)+VLOOKUP($A855+ROUND((COLUMN()-2)/24,5),'Расчет сбытовых надбавок'!$B$2281:'Расчет сбытовых надбавок'!$G$3024,5)</f>
        <v>324.99</v>
      </c>
      <c r="Y855" s="98">
        <f>VLOOKUP($A855+ROUND((COLUMN()-2)/24,5),АТС!$A$41:$F$736,5)+VLOOKUP($A855+ROUND((COLUMN()-2)/24,5),'Расчет сбытовых надбавок'!$B$2281:'Расчет сбытовых надбавок'!$G$3024,5)</f>
        <v>218.45</v>
      </c>
    </row>
    <row r="856" spans="1:25" x14ac:dyDescent="0.2">
      <c r="A856" s="79">
        <f t="shared" si="25"/>
        <v>42638</v>
      </c>
      <c r="B856" s="98">
        <f>VLOOKUP($A856+ROUND((COLUMN()-2)/24,5),АТС!$A$41:$F$736,5)+VLOOKUP($A856+ROUND((COLUMN()-2)/24,5),'Расчет сбытовых надбавок'!$B$2281:'Расчет сбытовых надбавок'!$G$3024,5)</f>
        <v>138.34</v>
      </c>
      <c r="C856" s="98">
        <f>VLOOKUP($A856+ROUND((COLUMN()-2)/24,5),АТС!$A$41:$F$736,5)+VLOOKUP($A856+ROUND((COLUMN()-2)/24,5),'Расчет сбытовых надбавок'!$B$2281:'Расчет сбытовых надбавок'!$G$3024,5)</f>
        <v>69.19</v>
      </c>
      <c r="D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E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F856" s="98">
        <f>VLOOKUP($A856+ROUND((COLUMN()-2)/24,5),АТС!$A$41:$F$736,5)+VLOOKUP($A856+ROUND((COLUMN()-2)/24,5),'Расчет сбытовых надбавок'!$B$2281:'Расчет сбытовых надбавок'!$G$3024,5)</f>
        <v>0.01</v>
      </c>
      <c r="G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8">
        <f>VLOOKUP($A856+ROUND((COLUMN()-2)/24,5),АТС!$A$41:$F$736,5)+VLOOKUP($A856+ROUND((COLUMN()-2)/24,5),'Расчет сбытовых надбавок'!$B$2281:'Расчет сбытовых надбавок'!$G$3024,5)</f>
        <v>0.01</v>
      </c>
      <c r="J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8">
        <f>VLOOKUP($A856+ROUND((COLUMN()-2)/24,5),АТС!$A$41:$F$736,5)+VLOOKUP($A856+ROUND((COLUMN()-2)/24,5),'Расчет сбытовых надбавок'!$B$2281:'Расчет сбытовых надбавок'!$G$3024,5)</f>
        <v>198.38</v>
      </c>
      <c r="L856" s="98">
        <f>VLOOKUP($A856+ROUND((COLUMN()-2)/24,5),АТС!$A$41:$F$736,5)+VLOOKUP($A856+ROUND((COLUMN()-2)/24,5),'Расчет сбытовых надбавок'!$B$2281:'Расчет сбытовых надбавок'!$G$3024,5)</f>
        <v>164.12</v>
      </c>
      <c r="M856" s="98">
        <f>VLOOKUP($A856+ROUND((COLUMN()-2)/24,5),АТС!$A$41:$F$736,5)+VLOOKUP($A856+ROUND((COLUMN()-2)/24,5),'Расчет сбытовых надбавок'!$B$2281:'Расчет сбытовых надбавок'!$G$3024,5)</f>
        <v>127.24</v>
      </c>
      <c r="N856" s="98">
        <f>VLOOKUP($A856+ROUND((COLUMN()-2)/24,5),АТС!$A$41:$F$736,5)+VLOOKUP($A856+ROUND((COLUMN()-2)/24,5),'Расчет сбытовых надбавок'!$B$2281:'Расчет сбытовых надбавок'!$G$3024,5)</f>
        <v>204.77999999999997</v>
      </c>
      <c r="O856" s="98">
        <f>VLOOKUP($A856+ROUND((COLUMN()-2)/24,5),АТС!$A$41:$F$736,5)+VLOOKUP($A856+ROUND((COLUMN()-2)/24,5),'Расчет сбытовых надбавок'!$B$2281:'Расчет сбытовых надбавок'!$G$3024,5)</f>
        <v>133.19</v>
      </c>
      <c r="P856" s="98">
        <f>VLOOKUP($A856+ROUND((COLUMN()-2)/24,5),АТС!$A$41:$F$736,5)+VLOOKUP($A856+ROUND((COLUMN()-2)/24,5),'Расчет сбытовых надбавок'!$B$2281:'Расчет сбытовых надбавок'!$G$3024,5)</f>
        <v>146.36000000000001</v>
      </c>
      <c r="Q856" s="98">
        <f>VLOOKUP($A856+ROUND((COLUMN()-2)/24,5),АТС!$A$41:$F$736,5)+VLOOKUP($A856+ROUND((COLUMN()-2)/24,5),'Расчет сбытовых надбавок'!$B$2281:'Расчет сбытовых надбавок'!$G$3024,5)</f>
        <v>179.98000000000002</v>
      </c>
      <c r="R856" s="98">
        <f>VLOOKUP($A856+ROUND((COLUMN()-2)/24,5),АТС!$A$41:$F$736,5)+VLOOKUP($A856+ROUND((COLUMN()-2)/24,5),'Расчет сбытовых надбавок'!$B$2281:'Расчет сбытовых надбавок'!$G$3024,5)</f>
        <v>172.03</v>
      </c>
      <c r="S856" s="98">
        <f>VLOOKUP($A856+ROUND((COLUMN()-2)/24,5),АТС!$A$41:$F$736,5)+VLOOKUP($A856+ROUND((COLUMN()-2)/24,5),'Расчет сбытовых надбавок'!$B$2281:'Расчет сбытовых надбавок'!$G$3024,5)</f>
        <v>92.039999999999992</v>
      </c>
      <c r="T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U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V856" s="98">
        <f>VLOOKUP($A856+ROUND((COLUMN()-2)/24,5),АТС!$A$41:$F$736,5)+VLOOKUP($A856+ROUND((COLUMN()-2)/24,5),'Расчет сбытовых надбавок'!$B$2281:'Расчет сбытовых надбавок'!$G$3024,5)</f>
        <v>69.55</v>
      </c>
      <c r="W856" s="98">
        <f>VLOOKUP($A856+ROUND((COLUMN()-2)/24,5),АТС!$A$41:$F$736,5)+VLOOKUP($A856+ROUND((COLUMN()-2)/24,5),'Расчет сбытовых надбавок'!$B$2281:'Расчет сбытовых надбавок'!$G$3024,5)</f>
        <v>117.75</v>
      </c>
      <c r="X856" s="98">
        <f>VLOOKUP($A856+ROUND((COLUMN()-2)/24,5),АТС!$A$41:$F$736,5)+VLOOKUP($A856+ROUND((COLUMN()-2)/24,5),'Расчет сбытовых надбавок'!$B$2281:'Расчет сбытовых надбавок'!$G$3024,5)</f>
        <v>113.92</v>
      </c>
      <c r="Y856" s="98">
        <f>VLOOKUP($A856+ROUND((COLUMN()-2)/24,5),АТС!$A$41:$F$736,5)+VLOOKUP($A856+ROUND((COLUMN()-2)/24,5),'Расчет сбытовых надбавок'!$B$2281:'Расчет сбытовых надбавок'!$G$3024,5)</f>
        <v>231.45</v>
      </c>
    </row>
    <row r="857" spans="1:25" x14ac:dyDescent="0.2">
      <c r="A857" s="79">
        <f t="shared" si="25"/>
        <v>42639</v>
      </c>
      <c r="B857" s="98">
        <f>VLOOKUP($A857+ROUND((COLUMN()-2)/24,5),АТС!$A$41:$F$736,5)+VLOOKUP($A857+ROUND((COLUMN()-2)/24,5),'Расчет сбытовых надбавок'!$B$2281:'Расчет сбытовых надбавок'!$G$3024,5)</f>
        <v>186.96</v>
      </c>
      <c r="C857" s="98">
        <f>VLOOKUP($A857+ROUND((COLUMN()-2)/24,5),АТС!$A$41:$F$736,5)+VLOOKUP($A857+ROUND((COLUMN()-2)/24,5),'Расчет сбытовых надбавок'!$B$2281:'Расчет сбытовых надбавок'!$G$3024,5)</f>
        <v>47.62</v>
      </c>
      <c r="D857" s="98">
        <f>VLOOKUP($A857+ROUND((COLUMN()-2)/24,5),АТС!$A$41:$F$736,5)+VLOOKUP($A857+ROUND((COLUMN()-2)/24,5),'Расчет сбытовых надбавок'!$B$2281:'Расчет сбытовых надбавок'!$G$3024,5)</f>
        <v>0.02</v>
      </c>
      <c r="E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F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G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8">
        <f>VLOOKUP($A857+ROUND((COLUMN()-2)/24,5),АТС!$A$41:$F$736,5)+VLOOKUP($A857+ROUND((COLUMN()-2)/24,5),'Расчет сбытовых надбавок'!$B$2281:'Расчет сбытовых надбавок'!$G$3024,5)</f>
        <v>0.14000000000000001</v>
      </c>
      <c r="I857" s="98">
        <f>VLOOKUP($A857+ROUND((COLUMN()-2)/24,5),АТС!$A$41:$F$736,5)+VLOOKUP($A857+ROUND((COLUMN()-2)/24,5),'Расчет сбытовых надбавок'!$B$2281:'Расчет сбытовых надбавок'!$G$3024,5)</f>
        <v>100.71</v>
      </c>
      <c r="J857" s="98">
        <f>VLOOKUP($A857+ROUND((COLUMN()-2)/24,5),АТС!$A$41:$F$736,5)+VLOOKUP($A857+ROUND((COLUMN()-2)/24,5),'Расчет сбытовых надбавок'!$B$2281:'Расчет сбытовых надбавок'!$G$3024,5)</f>
        <v>45.080000000000005</v>
      </c>
      <c r="K857" s="98">
        <f>VLOOKUP($A857+ROUND((COLUMN()-2)/24,5),АТС!$A$41:$F$736,5)+VLOOKUP($A857+ROUND((COLUMN()-2)/24,5),'Расчет сбытовых надбавок'!$B$2281:'Расчет сбытовых надбавок'!$G$3024,5)</f>
        <v>33.4</v>
      </c>
      <c r="L857" s="98">
        <f>VLOOKUP($A857+ROUND((COLUMN()-2)/24,5),АТС!$A$41:$F$736,5)+VLOOKUP($A857+ROUND((COLUMN()-2)/24,5),'Расчет сбытовых надбавок'!$B$2281:'Расчет сбытовых надбавок'!$G$3024,5)</f>
        <v>37.019999999999996</v>
      </c>
      <c r="M857" s="98">
        <f>VLOOKUP($A857+ROUND((COLUMN()-2)/24,5),АТС!$A$41:$F$736,5)+VLOOKUP($A857+ROUND((COLUMN()-2)/24,5),'Расчет сбытовых надбавок'!$B$2281:'Расчет сбытовых надбавок'!$G$3024,5)</f>
        <v>34.44</v>
      </c>
      <c r="N857" s="98">
        <f>VLOOKUP($A857+ROUND((COLUMN()-2)/24,5),АТС!$A$41:$F$736,5)+VLOOKUP($A857+ROUND((COLUMN()-2)/24,5),'Расчет сбытовых надбавок'!$B$2281:'Расчет сбытовых надбавок'!$G$3024,5)</f>
        <v>18.029999999999998</v>
      </c>
      <c r="O857" s="98">
        <f>VLOOKUP($A857+ROUND((COLUMN()-2)/24,5),АТС!$A$41:$F$736,5)+VLOOKUP($A857+ROUND((COLUMN()-2)/24,5),'Расчет сбытовых надбавок'!$B$2281:'Расчет сбытовых надбавок'!$G$3024,5)</f>
        <v>12.6</v>
      </c>
      <c r="P857" s="98">
        <f>VLOOKUP($A857+ROUND((COLUMN()-2)/24,5),АТС!$A$41:$F$736,5)+VLOOKUP($A857+ROUND((COLUMN()-2)/24,5),'Расчет сбытовых надбавок'!$B$2281:'Расчет сбытовых надбавок'!$G$3024,5)</f>
        <v>11.209999999999999</v>
      </c>
      <c r="Q857" s="98">
        <f>VLOOKUP($A857+ROUND((COLUMN()-2)/24,5),АТС!$A$41:$F$736,5)+VLOOKUP($A857+ROUND((COLUMN()-2)/24,5),'Расчет сбытовых надбавок'!$B$2281:'Расчет сбытовых надбавок'!$G$3024,5)</f>
        <v>254.38</v>
      </c>
      <c r="R857" s="98">
        <f>VLOOKUP($A857+ROUND((COLUMN()-2)/24,5),АТС!$A$41:$F$736,5)+VLOOKUP($A857+ROUND((COLUMN()-2)/24,5),'Расчет сбытовых надбавок'!$B$2281:'Расчет сбытовых надбавок'!$G$3024,5)</f>
        <v>75.89</v>
      </c>
      <c r="S857" s="98">
        <f>VLOOKUP($A857+ROUND((COLUMN()-2)/24,5),АТС!$A$41:$F$736,5)+VLOOKUP($A857+ROUND((COLUMN()-2)/24,5),'Расчет сбытовых надбавок'!$B$2281:'Расчет сбытовых надбавок'!$G$3024,5)</f>
        <v>9.31</v>
      </c>
      <c r="T857" s="98">
        <f>VLOOKUP($A857+ROUND((COLUMN()-2)/24,5),АТС!$A$41:$F$736,5)+VLOOKUP($A857+ROUND((COLUMN()-2)/24,5),'Расчет сбытовых надбавок'!$B$2281:'Расчет сбытовых надбавок'!$G$3024,5)</f>
        <v>589.43000000000006</v>
      </c>
      <c r="U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V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W857" s="98">
        <f>VLOOKUP($A857+ROUND((COLUMN()-2)/24,5),АТС!$A$41:$F$736,5)+VLOOKUP($A857+ROUND((COLUMN()-2)/24,5),'Расчет сбытовых надбавок'!$B$2281:'Расчет сбытовых надбавок'!$G$3024,5)</f>
        <v>78.08</v>
      </c>
      <c r="X857" s="98">
        <f>VLOOKUP($A857+ROUND((COLUMN()-2)/24,5),АТС!$A$41:$F$736,5)+VLOOKUP($A857+ROUND((COLUMN()-2)/24,5),'Расчет сбытовых надбавок'!$B$2281:'Расчет сбытовых надбавок'!$G$3024,5)</f>
        <v>391.49</v>
      </c>
      <c r="Y857" s="98">
        <f>VLOOKUP($A857+ROUND((COLUMN()-2)/24,5),АТС!$A$41:$F$736,5)+VLOOKUP($A857+ROUND((COLUMN()-2)/24,5),'Расчет сбытовых надбавок'!$B$2281:'Расчет сбытовых надбавок'!$G$3024,5)</f>
        <v>415.8</v>
      </c>
    </row>
    <row r="858" spans="1:25" x14ac:dyDescent="0.2">
      <c r="A858" s="79">
        <f t="shared" si="25"/>
        <v>42640</v>
      </c>
      <c r="B858" s="98">
        <f>VLOOKUP($A858+ROUND((COLUMN()-2)/24,5),АТС!$A$41:$F$736,5)+VLOOKUP($A858+ROUND((COLUMN()-2)/24,5),'Расчет сбытовых надбавок'!$B$2281:'Расчет сбытовых надбавок'!$G$3024,5)</f>
        <v>57.230000000000004</v>
      </c>
      <c r="C858" s="98">
        <f>VLOOKUP($A858+ROUND((COLUMN()-2)/24,5),АТС!$A$41:$F$736,5)+VLOOKUP($A858+ROUND((COLUMN()-2)/24,5),'Расчет сбытовых надбавок'!$B$2281:'Расчет сбытовых надбавок'!$G$3024,5)</f>
        <v>99.36</v>
      </c>
      <c r="D858" s="98">
        <f>VLOOKUP($A858+ROUND((COLUMN()-2)/24,5),АТС!$A$41:$F$736,5)+VLOOKUP($A858+ROUND((COLUMN()-2)/24,5),'Расчет сбытовых надбавок'!$B$2281:'Расчет сбытовых надбавок'!$G$3024,5)</f>
        <v>44.06</v>
      </c>
      <c r="E858" s="98">
        <f>VLOOKUP($A858+ROUND((COLUMN()-2)/24,5),АТС!$A$41:$F$736,5)+VLOOKUP($A858+ROUND((COLUMN()-2)/24,5),'Расчет сбытовых надбавок'!$B$2281:'Расчет сбытовых надбавок'!$G$3024,5)</f>
        <v>216.30999999999997</v>
      </c>
      <c r="F858" s="98">
        <f>VLOOKUP($A858+ROUND((COLUMN()-2)/24,5),АТС!$A$41:$F$736,5)+VLOOKUP($A858+ROUND((COLUMN()-2)/24,5),'Расчет сбытовых надбавок'!$B$2281:'Расчет сбытовых надбавок'!$G$3024,5)</f>
        <v>0.22999999999999998</v>
      </c>
      <c r="G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8">
        <f>VLOOKUP($A858+ROUND((COLUMN()-2)/24,5),АТС!$A$41:$F$736,5)+VLOOKUP($A858+ROUND((COLUMN()-2)/24,5),'Расчет сбытовых надбавок'!$B$2281:'Расчет сбытовых надбавок'!$G$3024,5)</f>
        <v>0.01</v>
      </c>
      <c r="J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K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L858" s="98">
        <f>VLOOKUP($A858+ROUND((COLUMN()-2)/24,5),АТС!$A$41:$F$736,5)+VLOOKUP($A858+ROUND((COLUMN()-2)/24,5),'Расчет сбытовых надбавок'!$B$2281:'Расчет сбытовых надбавок'!$G$3024,5)</f>
        <v>16.57</v>
      </c>
      <c r="M858" s="98">
        <f>VLOOKUP($A858+ROUND((COLUMN()-2)/24,5),АТС!$A$41:$F$736,5)+VLOOKUP($A858+ROUND((COLUMN()-2)/24,5),'Расчет сбытовых надбавок'!$B$2281:'Расчет сбытовых надбавок'!$G$3024,5)</f>
        <v>46.599999999999994</v>
      </c>
      <c r="N858" s="98">
        <f>VLOOKUP($A858+ROUND((COLUMN()-2)/24,5),АТС!$A$41:$F$736,5)+VLOOKUP($A858+ROUND((COLUMN()-2)/24,5),'Расчет сбытовых надбавок'!$B$2281:'Расчет сбытовых надбавок'!$G$3024,5)</f>
        <v>76.260000000000005</v>
      </c>
      <c r="O858" s="98">
        <f>VLOOKUP($A858+ROUND((COLUMN()-2)/24,5),АТС!$A$41:$F$736,5)+VLOOKUP($A858+ROUND((COLUMN()-2)/24,5),'Расчет сбытовых надбавок'!$B$2281:'Расчет сбытовых надбавок'!$G$3024,5)</f>
        <v>76.929999999999993</v>
      </c>
      <c r="P858" s="98">
        <f>VLOOKUP($A858+ROUND((COLUMN()-2)/24,5),АТС!$A$41:$F$736,5)+VLOOKUP($A858+ROUND((COLUMN()-2)/24,5),'Расчет сбытовых надбавок'!$B$2281:'Расчет сбытовых надбавок'!$G$3024,5)</f>
        <v>136.52000000000001</v>
      </c>
      <c r="Q858" s="98">
        <f>VLOOKUP($A858+ROUND((COLUMN()-2)/24,5),АТС!$A$41:$F$736,5)+VLOOKUP($A858+ROUND((COLUMN()-2)/24,5),'Расчет сбытовых надбавок'!$B$2281:'Расчет сбытовых надбавок'!$G$3024,5)</f>
        <v>174.34</v>
      </c>
      <c r="R858" s="98">
        <f>VLOOKUP($A858+ROUND((COLUMN()-2)/24,5),АТС!$A$41:$F$736,5)+VLOOKUP($A858+ROUND((COLUMN()-2)/24,5),'Расчет сбытовых надбавок'!$B$2281:'Расчет сбытовых надбавок'!$G$3024,5)</f>
        <v>235.04</v>
      </c>
      <c r="S858" s="98">
        <f>VLOOKUP($A858+ROUND((COLUMN()-2)/24,5),АТС!$A$41:$F$736,5)+VLOOKUP($A858+ROUND((COLUMN()-2)/24,5),'Расчет сбытовых надбавок'!$B$2281:'Расчет сбытовых надбавок'!$G$3024,5)</f>
        <v>230.78</v>
      </c>
      <c r="T858" s="98">
        <f>VLOOKUP($A858+ROUND((COLUMN()-2)/24,5),АТС!$A$41:$F$736,5)+VLOOKUP($A858+ROUND((COLUMN()-2)/24,5),'Расчет сбытовых надбавок'!$B$2281:'Расчет сбытовых надбавок'!$G$3024,5)</f>
        <v>312.68</v>
      </c>
      <c r="U858" s="98">
        <f>VLOOKUP($A858+ROUND((COLUMN()-2)/24,5),АТС!$A$41:$F$736,5)+VLOOKUP($A858+ROUND((COLUMN()-2)/24,5),'Расчет сбытовых надбавок'!$B$2281:'Расчет сбытовых надбавок'!$G$3024,5)</f>
        <v>322.37</v>
      </c>
      <c r="V858" s="98">
        <f>VLOOKUP($A858+ROUND((COLUMN()-2)/24,5),АТС!$A$41:$F$736,5)+VLOOKUP($A858+ROUND((COLUMN()-2)/24,5),'Расчет сбытовых надбавок'!$B$2281:'Расчет сбытовых надбавок'!$G$3024,5)</f>
        <v>237.51</v>
      </c>
      <c r="W858" s="98">
        <f>VLOOKUP($A858+ROUND((COLUMN()-2)/24,5),АТС!$A$41:$F$736,5)+VLOOKUP($A858+ROUND((COLUMN()-2)/24,5),'Расчет сбытовых надбавок'!$B$2281:'Расчет сбытовых надбавок'!$G$3024,5)</f>
        <v>484.69</v>
      </c>
      <c r="X858" s="98">
        <f>VLOOKUP($A858+ROUND((COLUMN()-2)/24,5),АТС!$A$41:$F$736,5)+VLOOKUP($A858+ROUND((COLUMN()-2)/24,5),'Расчет сбытовых надбавок'!$B$2281:'Расчет сбытовых надбавок'!$G$3024,5)</f>
        <v>647.1</v>
      </c>
      <c r="Y858" s="98">
        <f>VLOOKUP($A858+ROUND((COLUMN()-2)/24,5),АТС!$A$41:$F$736,5)+VLOOKUP($A858+ROUND((COLUMN()-2)/24,5),'Расчет сбытовых надбавок'!$B$2281:'Расчет сбытовых надбавок'!$G$3024,5)</f>
        <v>544.14</v>
      </c>
    </row>
    <row r="859" spans="1:25" x14ac:dyDescent="0.2">
      <c r="A859" s="79">
        <f t="shared" si="25"/>
        <v>42641</v>
      </c>
      <c r="B859" s="98">
        <f>VLOOKUP($A859+ROUND((COLUMN()-2)/24,5),АТС!$A$41:$F$736,5)+VLOOKUP($A859+ROUND((COLUMN()-2)/24,5),'Расчет сбытовых надбавок'!$B$2281:'Расчет сбытовых надбавок'!$G$3024,5)</f>
        <v>238.15</v>
      </c>
      <c r="C859" s="98">
        <f>VLOOKUP($A859+ROUND((COLUMN()-2)/24,5),АТС!$A$41:$F$736,5)+VLOOKUP($A859+ROUND((COLUMN()-2)/24,5),'Расчет сбытовых надбавок'!$B$2281:'Расчет сбытовых надбавок'!$G$3024,5)</f>
        <v>103.37</v>
      </c>
      <c r="D859" s="98">
        <f>VLOOKUP($A859+ROUND((COLUMN()-2)/24,5),АТС!$A$41:$F$736,5)+VLOOKUP($A859+ROUND((COLUMN()-2)/24,5),'Расчет сбытовых надбавок'!$B$2281:'Расчет сбытовых надбавок'!$G$3024,5)</f>
        <v>170.31</v>
      </c>
      <c r="E859" s="98">
        <f>VLOOKUP($A859+ROUND((COLUMN()-2)/24,5),АТС!$A$41:$F$736,5)+VLOOKUP($A859+ROUND((COLUMN()-2)/24,5),'Расчет сбытовых надбавок'!$B$2281:'Расчет сбытовых надбавок'!$G$3024,5)</f>
        <v>116.75</v>
      </c>
      <c r="F859" s="98">
        <f>VLOOKUP($A859+ROUND((COLUMN()-2)/24,5),АТС!$A$41:$F$736,5)+VLOOKUP($A859+ROUND((COLUMN()-2)/24,5),'Расчет сбытовых надбавок'!$B$2281:'Расчет сбытовых надбавок'!$G$3024,5)</f>
        <v>0.11</v>
      </c>
      <c r="G859" s="98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8">
        <f>VLOOKUP($A859+ROUND((COLUMN()-2)/24,5),АТС!$A$41:$F$736,5)+VLOOKUP($A859+ROUND((COLUMN()-2)/24,5),'Расчет сбытовых надбавок'!$B$2281:'Расчет сбытовых надбавок'!$G$3024,5)</f>
        <v>136.70000000000002</v>
      </c>
      <c r="I859" s="98">
        <f>VLOOKUP($A859+ROUND((COLUMN()-2)/24,5),АТС!$A$41:$F$736,5)+VLOOKUP($A859+ROUND((COLUMN()-2)/24,5),'Расчет сбытовых надбавок'!$B$2281:'Расчет сбытовых надбавок'!$G$3024,5)</f>
        <v>9.2800000000000011</v>
      </c>
      <c r="J859" s="98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8">
        <f>VLOOKUP($A859+ROUND((COLUMN()-2)/24,5),АТС!$A$41:$F$736,5)+VLOOKUP($A859+ROUND((COLUMN()-2)/24,5),'Расчет сбытовых надбавок'!$B$2281:'Расчет сбытовых надбавок'!$G$3024,5)</f>
        <v>0</v>
      </c>
      <c r="L859" s="98">
        <f>VLOOKUP($A859+ROUND((COLUMN()-2)/24,5),АТС!$A$41:$F$736,5)+VLOOKUP($A859+ROUND((COLUMN()-2)/24,5),'Расчет сбытовых надбавок'!$B$2281:'Расчет сбытовых надбавок'!$G$3024,5)</f>
        <v>8.9</v>
      </c>
      <c r="M859" s="98">
        <f>VLOOKUP($A859+ROUND((COLUMN()-2)/24,5),АТС!$A$41:$F$736,5)+VLOOKUP($A859+ROUND((COLUMN()-2)/24,5),'Расчет сбытовых надбавок'!$B$2281:'Расчет сбытовых надбавок'!$G$3024,5)</f>
        <v>71.47999999999999</v>
      </c>
      <c r="N859" s="98">
        <f>VLOOKUP($A859+ROUND((COLUMN()-2)/24,5),АТС!$A$41:$F$736,5)+VLOOKUP($A859+ROUND((COLUMN()-2)/24,5),'Расчет сбытовых надбавок'!$B$2281:'Расчет сбытовых надбавок'!$G$3024,5)</f>
        <v>70.28</v>
      </c>
      <c r="O859" s="98">
        <f>VLOOKUP($A859+ROUND((COLUMN()-2)/24,5),АТС!$A$41:$F$736,5)+VLOOKUP($A859+ROUND((COLUMN()-2)/24,5),'Расчет сбытовых надбавок'!$B$2281:'Расчет сбытовых надбавок'!$G$3024,5)</f>
        <v>113.99000000000001</v>
      </c>
      <c r="P859" s="98">
        <f>VLOOKUP($A859+ROUND((COLUMN()-2)/24,5),АТС!$A$41:$F$736,5)+VLOOKUP($A859+ROUND((COLUMN()-2)/24,5),'Расчет сбытовых надбавок'!$B$2281:'Расчет сбытовых надбавок'!$G$3024,5)</f>
        <v>274.81</v>
      </c>
      <c r="Q859" s="98">
        <f>VLOOKUP($A859+ROUND((COLUMN()-2)/24,5),АТС!$A$41:$F$736,5)+VLOOKUP($A859+ROUND((COLUMN()-2)/24,5),'Расчет сбытовых надбавок'!$B$2281:'Расчет сбытовых надбавок'!$G$3024,5)</f>
        <v>210.99</v>
      </c>
      <c r="R859" s="98">
        <f>VLOOKUP($A859+ROUND((COLUMN()-2)/24,5),АТС!$A$41:$F$736,5)+VLOOKUP($A859+ROUND((COLUMN()-2)/24,5),'Расчет сбытовых надбавок'!$B$2281:'Расчет сбытовых надбавок'!$G$3024,5)</f>
        <v>243.55</v>
      </c>
      <c r="S859" s="98">
        <f>VLOOKUP($A859+ROUND((COLUMN()-2)/24,5),АТС!$A$41:$F$736,5)+VLOOKUP($A859+ROUND((COLUMN()-2)/24,5),'Расчет сбытовых надбавок'!$B$2281:'Расчет сбытовых надбавок'!$G$3024,5)</f>
        <v>227.9</v>
      </c>
      <c r="T859" s="98">
        <f>VLOOKUP($A859+ROUND((COLUMN()-2)/24,5),АТС!$A$41:$F$736,5)+VLOOKUP($A859+ROUND((COLUMN()-2)/24,5),'Расчет сбытовых надбавок'!$B$2281:'Расчет сбытовых надбавок'!$G$3024,5)</f>
        <v>1070.92</v>
      </c>
      <c r="U859" s="98">
        <f>VLOOKUP($A859+ROUND((COLUMN()-2)/24,5),АТС!$A$41:$F$736,5)+VLOOKUP($A859+ROUND((COLUMN()-2)/24,5),'Расчет сбытовых надбавок'!$B$2281:'Расчет сбытовых надбавок'!$G$3024,5)</f>
        <v>1165.73</v>
      </c>
      <c r="V859" s="98">
        <f>VLOOKUP($A859+ROUND((COLUMN()-2)/24,5),АТС!$A$41:$F$736,5)+VLOOKUP($A859+ROUND((COLUMN()-2)/24,5),'Расчет сбытовых надбавок'!$B$2281:'Расчет сбытовых надбавок'!$G$3024,5)</f>
        <v>286.75</v>
      </c>
      <c r="W859" s="98">
        <f>VLOOKUP($A859+ROUND((COLUMN()-2)/24,5),АТС!$A$41:$F$736,5)+VLOOKUP($A859+ROUND((COLUMN()-2)/24,5),'Расчет сбытовых надбавок'!$B$2281:'Расчет сбытовых надбавок'!$G$3024,5)</f>
        <v>442.93</v>
      </c>
      <c r="X859" s="98">
        <f>VLOOKUP($A859+ROUND((COLUMN()-2)/24,5),АТС!$A$41:$F$736,5)+VLOOKUP($A859+ROUND((COLUMN()-2)/24,5),'Расчет сбытовых надбавок'!$B$2281:'Расчет сбытовых надбавок'!$G$3024,5)</f>
        <v>1270.6300000000001</v>
      </c>
      <c r="Y859" s="98">
        <f>VLOOKUP($A859+ROUND((COLUMN()-2)/24,5),АТС!$A$41:$F$736,5)+VLOOKUP($A859+ROUND((COLUMN()-2)/24,5),'Расчет сбытовых надбавок'!$B$2281:'Расчет сбытовых надбавок'!$G$3024,5)</f>
        <v>1230.55</v>
      </c>
    </row>
    <row r="860" spans="1:25" x14ac:dyDescent="0.2">
      <c r="A860" s="79">
        <f t="shared" si="25"/>
        <v>42642</v>
      </c>
      <c r="B860" s="98">
        <f>VLOOKUP($A860+ROUND((COLUMN()-2)/24,5),АТС!$A$41:$F$736,5)+VLOOKUP($A860+ROUND((COLUMN()-2)/24,5),'Расчет сбытовых надбавок'!$B$2281:'Расчет сбытовых надбавок'!$G$3024,5)</f>
        <v>516.91000000000008</v>
      </c>
      <c r="C860" s="98">
        <f>VLOOKUP($A860+ROUND((COLUMN()-2)/24,5),АТС!$A$41:$F$736,5)+VLOOKUP($A860+ROUND((COLUMN()-2)/24,5),'Расчет сбытовых надбавок'!$B$2281:'Расчет сбытовых надбавок'!$G$3024,5)</f>
        <v>269.2</v>
      </c>
      <c r="D860" s="98">
        <f>VLOOKUP($A860+ROUND((COLUMN()-2)/24,5),АТС!$A$41:$F$736,5)+VLOOKUP($A860+ROUND((COLUMN()-2)/24,5),'Расчет сбытовых надбавок'!$B$2281:'Расчет сбытовых надбавок'!$G$3024,5)</f>
        <v>132.4</v>
      </c>
      <c r="E860" s="98">
        <f>VLOOKUP($A860+ROUND((COLUMN()-2)/24,5),АТС!$A$41:$F$736,5)+VLOOKUP($A860+ROUND((COLUMN()-2)/24,5),'Расчет сбытовых надбавок'!$B$2281:'Расчет сбытовых надбавок'!$G$3024,5)</f>
        <v>0</v>
      </c>
      <c r="F860" s="98">
        <f>VLOOKUP($A860+ROUND((COLUMN()-2)/24,5),АТС!$A$41:$F$736,5)+VLOOKUP($A860+ROUND((COLUMN()-2)/24,5),'Расчет сбытовых надбавок'!$B$2281:'Расчет сбытовых надбавок'!$G$3024,5)</f>
        <v>15.32</v>
      </c>
      <c r="G860" s="98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8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8">
        <f>VLOOKUP($A860+ROUND((COLUMN()-2)/24,5),АТС!$A$41:$F$736,5)+VLOOKUP($A860+ROUND((COLUMN()-2)/24,5),'Расчет сбытовых надбавок'!$B$2281:'Расчет сбытовых надбавок'!$G$3024,5)</f>
        <v>37.57</v>
      </c>
      <c r="J860" s="98">
        <f>VLOOKUP($A860+ROUND((COLUMN()-2)/24,5),АТС!$A$41:$F$736,5)+VLOOKUP($A860+ROUND((COLUMN()-2)/24,5),'Расчет сбытовых надбавок'!$B$2281:'Расчет сбытовых надбавок'!$G$3024,5)</f>
        <v>0</v>
      </c>
      <c r="K860" s="98">
        <f>VLOOKUP($A860+ROUND((COLUMN()-2)/24,5),АТС!$A$41:$F$736,5)+VLOOKUP($A860+ROUND((COLUMN()-2)/24,5),'Расчет сбытовых надбавок'!$B$2281:'Расчет сбытовых надбавок'!$G$3024,5)</f>
        <v>0.22999999999999998</v>
      </c>
      <c r="L860" s="98">
        <f>VLOOKUP($A860+ROUND((COLUMN()-2)/24,5),АТС!$A$41:$F$736,5)+VLOOKUP($A860+ROUND((COLUMN()-2)/24,5),'Расчет сбытовых надбавок'!$B$2281:'Расчет сбытовых надбавок'!$G$3024,5)</f>
        <v>34.1</v>
      </c>
      <c r="M860" s="98">
        <f>VLOOKUP($A860+ROUND((COLUMN()-2)/24,5),АТС!$A$41:$F$736,5)+VLOOKUP($A860+ROUND((COLUMN()-2)/24,5),'Расчет сбытовых надбавок'!$B$2281:'Расчет сбытовых надбавок'!$G$3024,5)</f>
        <v>79.53</v>
      </c>
      <c r="N860" s="98">
        <f>VLOOKUP($A860+ROUND((COLUMN()-2)/24,5),АТС!$A$41:$F$736,5)+VLOOKUP($A860+ROUND((COLUMN()-2)/24,5),'Расчет сбытовых надбавок'!$B$2281:'Расчет сбытовых надбавок'!$G$3024,5)</f>
        <v>80.679999999999993</v>
      </c>
      <c r="O860" s="98">
        <f>VLOOKUP($A860+ROUND((COLUMN()-2)/24,5),АТС!$A$41:$F$736,5)+VLOOKUP($A860+ROUND((COLUMN()-2)/24,5),'Расчет сбытовых надбавок'!$B$2281:'Расчет сбытовых надбавок'!$G$3024,5)</f>
        <v>40</v>
      </c>
      <c r="P860" s="98">
        <f>VLOOKUP($A860+ROUND((COLUMN()-2)/24,5),АТС!$A$41:$F$736,5)+VLOOKUP($A860+ROUND((COLUMN()-2)/24,5),'Расчет сбытовых надбавок'!$B$2281:'Расчет сбытовых надбавок'!$G$3024,5)</f>
        <v>162.13</v>
      </c>
      <c r="Q860" s="98">
        <f>VLOOKUP($A860+ROUND((COLUMN()-2)/24,5),АТС!$A$41:$F$736,5)+VLOOKUP($A860+ROUND((COLUMN()-2)/24,5),'Расчет сбытовых надбавок'!$B$2281:'Расчет сбытовых надбавок'!$G$3024,5)</f>
        <v>255.97000000000003</v>
      </c>
      <c r="R860" s="98">
        <f>VLOOKUP($A860+ROUND((COLUMN()-2)/24,5),АТС!$A$41:$F$736,5)+VLOOKUP($A860+ROUND((COLUMN()-2)/24,5),'Расчет сбытовых надбавок'!$B$2281:'Расчет сбытовых надбавок'!$G$3024,5)</f>
        <v>285.89999999999998</v>
      </c>
      <c r="S860" s="98">
        <f>VLOOKUP($A860+ROUND((COLUMN()-2)/24,5),АТС!$A$41:$F$736,5)+VLOOKUP($A860+ROUND((COLUMN()-2)/24,5),'Расчет сбытовых надбавок'!$B$2281:'Расчет сбытовых надбавок'!$G$3024,5)</f>
        <v>227.29999999999998</v>
      </c>
      <c r="T860" s="98">
        <f>VLOOKUP($A860+ROUND((COLUMN()-2)/24,5),АТС!$A$41:$F$736,5)+VLOOKUP($A860+ROUND((COLUMN()-2)/24,5),'Расчет сбытовых надбавок'!$B$2281:'Расчет сбытовых надбавок'!$G$3024,5)</f>
        <v>0</v>
      </c>
      <c r="U860" s="98">
        <f>VLOOKUP($A860+ROUND((COLUMN()-2)/24,5),АТС!$A$41:$F$736,5)+VLOOKUP($A860+ROUND((COLUMN()-2)/24,5),'Расчет сбытовых надбавок'!$B$2281:'Расчет сбытовых надбавок'!$G$3024,5)</f>
        <v>729.86</v>
      </c>
      <c r="V860" s="98">
        <f>VLOOKUP($A860+ROUND((COLUMN()-2)/24,5),АТС!$A$41:$F$736,5)+VLOOKUP($A860+ROUND((COLUMN()-2)/24,5),'Расчет сбытовых надбавок'!$B$2281:'Расчет сбытовых надбавок'!$G$3024,5)</f>
        <v>2.25</v>
      </c>
      <c r="W860" s="98">
        <f>VLOOKUP($A860+ROUND((COLUMN()-2)/24,5),АТС!$A$41:$F$736,5)+VLOOKUP($A860+ROUND((COLUMN()-2)/24,5),'Расчет сбытовых надбавок'!$B$2281:'Расчет сбытовых надбавок'!$G$3024,5)</f>
        <v>304.69</v>
      </c>
      <c r="X860" s="98">
        <f>VLOOKUP($A860+ROUND((COLUMN()-2)/24,5),АТС!$A$41:$F$736,5)+VLOOKUP($A860+ROUND((COLUMN()-2)/24,5),'Расчет сбытовых надбавок'!$B$2281:'Расчет сбытовых надбавок'!$G$3024,5)</f>
        <v>640.89</v>
      </c>
      <c r="Y860" s="98">
        <f>VLOOKUP($A860+ROUND((COLUMN()-2)/24,5),АТС!$A$41:$F$736,5)+VLOOKUP($A860+ROUND((COLUMN()-2)/24,5),'Расчет сбытовых надбавок'!$B$2281:'Расчет сбытовых надбавок'!$G$3024,5)</f>
        <v>426.07</v>
      </c>
    </row>
    <row r="861" spans="1:25" x14ac:dyDescent="0.2">
      <c r="A861" s="79">
        <f t="shared" si="25"/>
        <v>42643</v>
      </c>
      <c r="B861" s="98">
        <f>VLOOKUP($A861+ROUND((COLUMN()-2)/24,5),АТС!$A$41:$F$760,5)+VLOOKUP($A861+ROUND((COLUMN()-2)/24,5),'Расчет сбытовых надбавок'!$B$2281:'Расчет сбытовых надбавок'!$G$3024,5)</f>
        <v>249.92</v>
      </c>
      <c r="C861" s="98">
        <f>VLOOKUP($A861+ROUND((COLUMN()-2)/24,5),АТС!$A$41:$F$760,5)+VLOOKUP($A861+ROUND((COLUMN()-2)/24,5),'Расчет сбытовых надбавок'!$B$2281:'Расчет сбытовых надбавок'!$G$3024,5)</f>
        <v>220.76</v>
      </c>
      <c r="D861" s="98">
        <f>VLOOKUP($A861+ROUND((COLUMN()-2)/24,5),АТС!$A$41:$F$760,5)+VLOOKUP($A861+ROUND((COLUMN()-2)/24,5),'Расчет сбытовых надбавок'!$B$2281:'Расчет сбытовых надбавок'!$G$3024,5)</f>
        <v>147.85</v>
      </c>
      <c r="E861" s="98">
        <f>VLOOKUP($A861+ROUND((COLUMN()-2)/24,5),АТС!$A$41:$F$760,5)+VLOOKUP($A861+ROUND((COLUMN()-2)/24,5),'Расчет сбытовых надбавок'!$B$2281:'Расчет сбытовых надбавок'!$G$3024,5)</f>
        <v>139.6</v>
      </c>
      <c r="F861" s="98">
        <f>VLOOKUP($A861+ROUND((COLUMN()-2)/24,5),АТС!$A$41:$F$760,5)+VLOOKUP($A861+ROUND((COLUMN()-2)/24,5),'Расчет сбытовых надбавок'!$B$2281:'Расчет сбытовых надбавок'!$G$3024,5)</f>
        <v>92.65</v>
      </c>
      <c r="G861" s="98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8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8">
        <f>VLOOKUP($A861+ROUND((COLUMN()-2)/24,5),АТС!$A$41:$F$760,5)+VLOOKUP($A861+ROUND((COLUMN()-2)/24,5),'Расчет сбытовых надбавок'!$B$2281:'Расчет сбытовых надбавок'!$G$3024,5)</f>
        <v>143.01</v>
      </c>
      <c r="J861" s="98">
        <f>VLOOKUP($A861+ROUND((COLUMN()-2)/24,5),АТС!$A$41:$F$760,5)+VLOOKUP($A861+ROUND((COLUMN()-2)/24,5),'Расчет сбытовых надбавок'!$B$2281:'Расчет сбытовых надбавок'!$G$3024,5)</f>
        <v>40</v>
      </c>
      <c r="K861" s="98">
        <f>VLOOKUP($A861+ROUND((COLUMN()-2)/24,5),АТС!$A$41:$F$760,5)+VLOOKUP($A861+ROUND((COLUMN()-2)/24,5),'Расчет сбытовых надбавок'!$B$2281:'Расчет сбытовых надбавок'!$G$3024,5)</f>
        <v>31.52</v>
      </c>
      <c r="L861" s="98">
        <f>VLOOKUP($A861+ROUND((COLUMN()-2)/24,5),АТС!$A$41:$F$760,5)+VLOOKUP($A861+ROUND((COLUMN()-2)/24,5),'Расчет сбытовых надбавок'!$B$2281:'Расчет сбытовых надбавок'!$G$3024,5)</f>
        <v>26.18</v>
      </c>
      <c r="M861" s="98">
        <f>VLOOKUP($A861+ROUND((COLUMN()-2)/24,5),АТС!$A$41:$F$760,5)+VLOOKUP($A861+ROUND((COLUMN()-2)/24,5),'Расчет сбытовых надбавок'!$B$2281:'Расчет сбытовых надбавок'!$G$3024,5)</f>
        <v>165.35</v>
      </c>
      <c r="N861" s="98">
        <f>VLOOKUP($A861+ROUND((COLUMN()-2)/24,5),АТС!$A$41:$F$760,5)+VLOOKUP($A861+ROUND((COLUMN()-2)/24,5),'Расчет сбытовых надбавок'!$B$2281:'Расчет сбытовых надбавок'!$G$3024,5)</f>
        <v>169.64999999999998</v>
      </c>
      <c r="O861" s="98">
        <f>VLOOKUP($A861+ROUND((COLUMN()-2)/24,5),АТС!$A$41:$F$760,5)+VLOOKUP($A861+ROUND((COLUMN()-2)/24,5),'Расчет сбытовых надбавок'!$B$2281:'Расчет сбытовых надбавок'!$G$3024,5)</f>
        <v>168.46</v>
      </c>
      <c r="P861" s="98">
        <f>VLOOKUP($A861+ROUND((COLUMN()-2)/24,5),АТС!$A$41:$F$760,5)+VLOOKUP($A861+ROUND((COLUMN()-2)/24,5),'Расчет сбытовых надбавок'!$B$2281:'Расчет сбытовых надбавок'!$G$3024,5)</f>
        <v>148.43</v>
      </c>
      <c r="Q861" s="98">
        <f>VLOOKUP($A861+ROUND((COLUMN()-2)/24,5),АТС!$A$41:$F$760,5)+VLOOKUP($A861+ROUND((COLUMN()-2)/24,5),'Расчет сбытовых надбавок'!$B$2281:'Расчет сбытовых надбавок'!$G$3024,5)</f>
        <v>148.94</v>
      </c>
      <c r="R861" s="98">
        <f>VLOOKUP($A861+ROUND((COLUMN()-2)/24,5),АТС!$A$41:$F$760,5)+VLOOKUP($A861+ROUND((COLUMN()-2)/24,5),'Расчет сбытовых надбавок'!$B$2281:'Расчет сбытовых надбавок'!$G$3024,5)</f>
        <v>704.4</v>
      </c>
      <c r="S861" s="98">
        <f>VLOOKUP($A861+ROUND((COLUMN()-2)/24,5),АТС!$A$41:$F$760,5)+VLOOKUP($A861+ROUND((COLUMN()-2)/24,5),'Расчет сбытовых надбавок'!$B$2281:'Расчет сбытовых надбавок'!$G$3024,5)</f>
        <v>42.01</v>
      </c>
      <c r="T861" s="98">
        <f>VLOOKUP($A861+ROUND((COLUMN()-2)/24,5),АТС!$A$41:$F$760,5)+VLOOKUP($A861+ROUND((COLUMN()-2)/24,5),'Расчет сбытовых надбавок'!$B$2281:'Расчет сбытовых надбавок'!$G$3024,5)</f>
        <v>0</v>
      </c>
      <c r="U861" s="98">
        <f>VLOOKUP($A861+ROUND((COLUMN()-2)/24,5),АТС!$A$41:$F$760,5)+VLOOKUP($A861+ROUND((COLUMN()-2)/24,5),'Расчет сбытовых надбавок'!$B$2281:'Расчет сбытовых надбавок'!$G$3024,5)</f>
        <v>13.66</v>
      </c>
      <c r="V861" s="98">
        <f>VLOOKUP($A861+ROUND((COLUMN()-2)/24,5),АТС!$A$41:$F$760,5)+VLOOKUP($A861+ROUND((COLUMN()-2)/24,5),'Расчет сбытовых надбавок'!$B$2281:'Расчет сбытовых надбавок'!$G$3024,5)</f>
        <v>65.55</v>
      </c>
      <c r="W861" s="98">
        <f>VLOOKUP($A861+ROUND((COLUMN()-2)/24,5),АТС!$A$41:$F$760,5)+VLOOKUP($A861+ROUND((COLUMN()-2)/24,5),'Расчет сбытовых надбавок'!$B$2281:'Расчет сбытовых надбавок'!$G$3024,5)</f>
        <v>745.15</v>
      </c>
      <c r="X861" s="98">
        <f>VLOOKUP($A861+ROUND((COLUMN()-2)/24,5),АТС!$A$41:$F$760,5)+VLOOKUP($A861+ROUND((COLUMN()-2)/24,5),'Расчет сбытовых надбавок'!$B$2281:'Расчет сбытовых надбавок'!$G$3024,5)</f>
        <v>681.45</v>
      </c>
      <c r="Y861" s="98">
        <f>VLOOKUP($A861+ROUND((COLUMN()-2)/24,5),АТС!$A$41:$F$760,5)+VLOOKUP($A861+ROUND((COLUMN()-2)/24,5),'Расчет сбытовых надбавок'!$B$2281:'Расчет сбытовых надбавок'!$G$3024,5)</f>
        <v>523.70000000000005</v>
      </c>
    </row>
    <row r="862" spans="1:25" hidden="1" x14ac:dyDescent="0.2">
      <c r="A862" s="79">
        <f t="shared" si="25"/>
        <v>42644</v>
      </c>
      <c r="B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C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D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E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F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G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H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I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J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K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L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M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N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O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P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Q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R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S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T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U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V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W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X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Y862" s="98" t="e">
        <f>VLOOKUP($A862+ROUND((COLUMN()-2)/24,5),АТС!$A$41:$F$760,5)+VLOOKUP($A862+ROUND((COLUMN()-2)/24,5),'Расчет сбытовых надбавок'!$B$2281:'Расчет сбытовых надбавок'!$G$3024,5)</f>
        <v>#REF!</v>
      </c>
    </row>
    <row r="863" spans="1:25" x14ac:dyDescent="0.25">
      <c r="A863" s="94"/>
      <c r="B863" s="78"/>
      <c r="C863" s="78"/>
      <c r="D863" s="78"/>
    </row>
    <row r="864" spans="1:25" x14ac:dyDescent="0.25">
      <c r="A864" s="87" t="s">
        <v>152</v>
      </c>
      <c r="B864" s="78"/>
      <c r="C864" s="78"/>
      <c r="D864" s="78"/>
    </row>
    <row r="865" spans="1:27" ht="12.75" customHeight="1" x14ac:dyDescent="0.2">
      <c r="A865" s="167" t="s">
        <v>48</v>
      </c>
      <c r="B865" s="170" t="s">
        <v>154</v>
      </c>
      <c r="C865" s="171"/>
      <c r="D865" s="171"/>
      <c r="E865" s="171"/>
      <c r="F865" s="171"/>
      <c r="G865" s="171"/>
      <c r="H865" s="171"/>
      <c r="I865" s="171"/>
      <c r="J865" s="171"/>
      <c r="K865" s="171"/>
      <c r="L865" s="171"/>
      <c r="M865" s="171"/>
      <c r="N865" s="171"/>
      <c r="O865" s="171"/>
      <c r="P865" s="171"/>
      <c r="Q865" s="171"/>
      <c r="R865" s="171"/>
      <c r="S865" s="171"/>
      <c r="T865" s="171"/>
      <c r="U865" s="171"/>
      <c r="V865" s="171"/>
      <c r="W865" s="171"/>
      <c r="X865" s="171"/>
      <c r="Y865" s="172"/>
    </row>
    <row r="866" spans="1:27" ht="12.75" customHeight="1" x14ac:dyDescent="0.2">
      <c r="A866" s="168"/>
      <c r="B866" s="173"/>
      <c r="C866" s="174"/>
      <c r="D866" s="174"/>
      <c r="E866" s="174"/>
      <c r="F866" s="174"/>
      <c r="G866" s="174"/>
      <c r="H866" s="174"/>
      <c r="I866" s="174"/>
      <c r="J866" s="174"/>
      <c r="K866" s="174"/>
      <c r="L866" s="174"/>
      <c r="M866" s="174"/>
      <c r="N866" s="174"/>
      <c r="O866" s="174"/>
      <c r="P866" s="174"/>
      <c r="Q866" s="174"/>
      <c r="R866" s="174"/>
      <c r="S866" s="174"/>
      <c r="T866" s="174"/>
      <c r="U866" s="174"/>
      <c r="V866" s="174"/>
      <c r="W866" s="174"/>
      <c r="X866" s="174"/>
      <c r="Y866" s="175"/>
    </row>
    <row r="867" spans="1:27" s="111" customFormat="1" ht="12.75" customHeight="1" x14ac:dyDescent="0.2">
      <c r="A867" s="168"/>
      <c r="B867" s="208" t="s">
        <v>122</v>
      </c>
      <c r="C867" s="204" t="s">
        <v>123</v>
      </c>
      <c r="D867" s="204" t="s">
        <v>124</v>
      </c>
      <c r="E867" s="204" t="s">
        <v>125</v>
      </c>
      <c r="F867" s="204" t="s">
        <v>126</v>
      </c>
      <c r="G867" s="204" t="s">
        <v>127</v>
      </c>
      <c r="H867" s="204" t="s">
        <v>128</v>
      </c>
      <c r="I867" s="204" t="s">
        <v>129</v>
      </c>
      <c r="J867" s="204" t="s">
        <v>130</v>
      </c>
      <c r="K867" s="204" t="s">
        <v>131</v>
      </c>
      <c r="L867" s="204" t="s">
        <v>132</v>
      </c>
      <c r="M867" s="204" t="s">
        <v>133</v>
      </c>
      <c r="N867" s="206" t="s">
        <v>134</v>
      </c>
      <c r="O867" s="204" t="s">
        <v>135</v>
      </c>
      <c r="P867" s="204" t="s">
        <v>136</v>
      </c>
      <c r="Q867" s="204" t="s">
        <v>137</v>
      </c>
      <c r="R867" s="204" t="s">
        <v>138</v>
      </c>
      <c r="S867" s="204" t="s">
        <v>139</v>
      </c>
      <c r="T867" s="204" t="s">
        <v>140</v>
      </c>
      <c r="U867" s="204" t="s">
        <v>141</v>
      </c>
      <c r="V867" s="204" t="s">
        <v>142</v>
      </c>
      <c r="W867" s="204" t="s">
        <v>143</v>
      </c>
      <c r="X867" s="204" t="s">
        <v>144</v>
      </c>
      <c r="Y867" s="204" t="s">
        <v>145</v>
      </c>
    </row>
    <row r="868" spans="1:27" s="111" customFormat="1" ht="11.25" customHeight="1" x14ac:dyDescent="0.2">
      <c r="A868" s="169"/>
      <c r="B868" s="209"/>
      <c r="C868" s="205"/>
      <c r="D868" s="205"/>
      <c r="E868" s="205"/>
      <c r="F868" s="205"/>
      <c r="G868" s="205"/>
      <c r="H868" s="205"/>
      <c r="I868" s="205"/>
      <c r="J868" s="205"/>
      <c r="K868" s="205"/>
      <c r="L868" s="205"/>
      <c r="M868" s="205"/>
      <c r="N868" s="207"/>
      <c r="O868" s="205"/>
      <c r="P868" s="205"/>
      <c r="Q868" s="205"/>
      <c r="R868" s="205"/>
      <c r="S868" s="205"/>
      <c r="T868" s="205"/>
      <c r="U868" s="205"/>
      <c r="V868" s="205"/>
      <c r="W868" s="205"/>
      <c r="X868" s="205"/>
      <c r="Y868" s="205"/>
    </row>
    <row r="869" spans="1:27" ht="15.75" customHeight="1" x14ac:dyDescent="0.2">
      <c r="A869" s="79">
        <f>A832</f>
        <v>42614</v>
      </c>
      <c r="B869" s="98">
        <f>VLOOKUP($A869+ROUND((COLUMN()-2)/24,5),АТС!$A$41:$F$736,5)+VLOOKUP($A869+ROUND((COLUMN()-2)/24,5),'Расчет сбытовых надбавок'!$B$2281:'Расчет сбытовых надбавок'!$G$3024,6)</f>
        <v>147.76</v>
      </c>
      <c r="C869" s="98">
        <f>VLOOKUP($A869+ROUND((COLUMN()-2)/24,5),АТС!$A$41:$F$736,5)+VLOOKUP($A869+ROUND((COLUMN()-2)/24,5),'Расчет сбытовых надбавок'!$B$2281:'Расчет сбытовых надбавок'!$G$3024,6)</f>
        <v>136.87</v>
      </c>
      <c r="D869" s="98">
        <f>VLOOKUP($A869+ROUND((COLUMN()-2)/24,5),АТС!$A$41:$F$736,5)+VLOOKUP($A869+ROUND((COLUMN()-2)/24,5),'Расчет сбытовых надбавок'!$B$2281:'Расчет сбытовых надбавок'!$G$3024,6)</f>
        <v>81.86</v>
      </c>
      <c r="E869" s="98">
        <f>VLOOKUP($A869+ROUND((COLUMN()-2)/24,5),АТС!$A$41:$F$736,5)+VLOOKUP($A869+ROUND((COLUMN()-2)/24,5),'Расчет сбытовых надбавок'!$B$2281:'Расчет сбытовых надбавок'!$G$3024,6)</f>
        <v>42.03</v>
      </c>
      <c r="F869" s="98">
        <f>VLOOKUP($A869+ROUND((COLUMN()-2)/24,5),АТС!$A$41:$F$736,5)+VLOOKUP($A869+ROUND((COLUMN()-2)/24,5),'Расчет сбытовых надбавок'!$B$2281:'Расчет сбытовых надбавок'!$G$3024,6)</f>
        <v>977.15</v>
      </c>
      <c r="G869" s="98">
        <f>VLOOKUP($A869+ROUND((COLUMN()-2)/24,5),АТС!$A$41:$F$736,5)+VLOOKUP($A869+ROUND((COLUMN()-2)/24,5),'Расчет сбытовых надбавок'!$B$2281:'Расчет сбытовых надбавок'!$G$3024,6)</f>
        <v>934.44999999999993</v>
      </c>
      <c r="H869" s="98">
        <f>VLOOKUP($A869+ROUND((COLUMN()-2)/24,5),АТС!$A$41:$F$736,5)+VLOOKUP($A869+ROUND((COLUMN()-2)/24,5),'Расчет сбытовых надбавок'!$B$2281:'Расчет сбытовых надбавок'!$G$3024,6)</f>
        <v>0.46</v>
      </c>
      <c r="I869" s="98">
        <f>VLOOKUP($A869+ROUND((COLUMN()-2)/24,5),АТС!$A$41:$F$736,5)+VLOOKUP($A869+ROUND((COLUMN()-2)/24,5),'Расчет сбытовых надбавок'!$B$2281:'Расчет сбытовых надбавок'!$G$3024,6)</f>
        <v>19.3</v>
      </c>
      <c r="J869" s="98">
        <f>VLOOKUP($A869+ROUND((COLUMN()-2)/24,5),АТС!$A$41:$F$736,5)+VLOOKUP($A869+ROUND((COLUMN()-2)/24,5),'Расчет сбытовых надбавок'!$B$2281:'Расчет сбытовых надбавок'!$G$3024,6)</f>
        <v>781.4799999999999</v>
      </c>
      <c r="K869" s="98">
        <f>VLOOKUP($A869+ROUND((COLUMN()-2)/24,5),АТС!$A$41:$F$736,5)+VLOOKUP($A869+ROUND((COLUMN()-2)/24,5),'Расчет сбытовых надбавок'!$B$2281:'Расчет сбытовых надбавок'!$G$3024,6)</f>
        <v>177.76</v>
      </c>
      <c r="L869" s="98">
        <f>VLOOKUP($A869+ROUND((COLUMN()-2)/24,5),АТС!$A$41:$F$736,5)+VLOOKUP($A869+ROUND((COLUMN()-2)/24,5),'Расчет сбытовых надбавок'!$B$2281:'Расчет сбытовых надбавок'!$G$3024,6)</f>
        <v>125.97</v>
      </c>
      <c r="M869" s="98">
        <f>VLOOKUP($A869+ROUND((COLUMN()-2)/24,5),АТС!$A$41:$F$736,5)+VLOOKUP($A869+ROUND((COLUMN()-2)/24,5),'Расчет сбытовых надбавок'!$B$2281:'Расчет сбытовых надбавок'!$G$3024,6)</f>
        <v>176.33999999999997</v>
      </c>
      <c r="N869" s="98">
        <f>VLOOKUP($A869+ROUND((COLUMN()-2)/24,5),АТС!$A$41:$F$736,5)+VLOOKUP($A869+ROUND((COLUMN()-2)/24,5),'Расчет сбытовых надбавок'!$B$2281:'Расчет сбытовых надбавок'!$G$3024,6)</f>
        <v>507.94</v>
      </c>
      <c r="O869" s="98">
        <f>VLOOKUP($A869+ROUND((COLUMN()-2)/24,5),АТС!$A$41:$F$736,5)+VLOOKUP($A869+ROUND((COLUMN()-2)/24,5),'Расчет сбытовых надбавок'!$B$2281:'Расчет сбытовых надбавок'!$G$3024,6)</f>
        <v>527.25</v>
      </c>
      <c r="P869" s="98">
        <f>VLOOKUP($A869+ROUND((COLUMN()-2)/24,5),АТС!$A$41:$F$736,5)+VLOOKUP($A869+ROUND((COLUMN()-2)/24,5),'Расчет сбытовых надбавок'!$B$2281:'Расчет сбытовых надбавок'!$G$3024,6)</f>
        <v>708.56000000000006</v>
      </c>
      <c r="Q869" s="98">
        <f>VLOOKUP($A869+ROUND((COLUMN()-2)/24,5),АТС!$A$41:$F$736,5)+VLOOKUP($A869+ROUND((COLUMN()-2)/24,5),'Расчет сбытовых надбавок'!$B$2281:'Расчет сбытовых надбавок'!$G$3024,6)</f>
        <v>639.94999999999993</v>
      </c>
      <c r="R869" s="98">
        <f>VLOOKUP($A869+ROUND((COLUMN()-2)/24,5),АТС!$A$41:$F$736,5)+VLOOKUP($A869+ROUND((COLUMN()-2)/24,5),'Расчет сбытовых надбавок'!$B$2281:'Расчет сбытовых надбавок'!$G$3024,6)</f>
        <v>533.4</v>
      </c>
      <c r="S869" s="98">
        <f>VLOOKUP($A869+ROUND((COLUMN()-2)/24,5),АТС!$A$41:$F$736,5)+VLOOKUP($A869+ROUND((COLUMN()-2)/24,5),'Расчет сбытовых надбавок'!$B$2281:'Расчет сбытовых надбавок'!$G$3024,6)</f>
        <v>539.6099999999999</v>
      </c>
      <c r="T869" s="98">
        <f>VLOOKUP($A869+ROUND((COLUMN()-2)/24,5),АТС!$A$41:$F$736,5)+VLOOKUP($A869+ROUND((COLUMN()-2)/24,5),'Расчет сбытовых надбавок'!$B$2281:'Расчет сбытовых надбавок'!$G$3024,6)</f>
        <v>207.77</v>
      </c>
      <c r="U869" s="98">
        <f>VLOOKUP($A869+ROUND((COLUMN()-2)/24,5),АТС!$A$41:$F$736,5)+VLOOKUP($A869+ROUND((COLUMN()-2)/24,5),'Расчет сбытовых надбавок'!$B$2281:'Расчет сбытовых надбавок'!$G$3024,6)</f>
        <v>207.24</v>
      </c>
      <c r="V869" s="98">
        <f>VLOOKUP($A869+ROUND((COLUMN()-2)/24,5),АТС!$A$41:$F$736,5)+VLOOKUP($A869+ROUND((COLUMN()-2)/24,5),'Расчет сбытовых надбавок'!$B$2281:'Расчет сбытовых надбавок'!$G$3024,6)</f>
        <v>664.63</v>
      </c>
      <c r="W869" s="98">
        <f>VLOOKUP($A869+ROUND((COLUMN()-2)/24,5),АТС!$A$41:$F$736,5)+VLOOKUP($A869+ROUND((COLUMN()-2)/24,5),'Расчет сбытовых надбавок'!$B$2281:'Расчет сбытовых надбавок'!$G$3024,6)</f>
        <v>695.28</v>
      </c>
      <c r="X869" s="98">
        <f>VLOOKUP($A869+ROUND((COLUMN()-2)/24,5),АТС!$A$41:$F$736,5)+VLOOKUP($A869+ROUND((COLUMN()-2)/24,5),'Расчет сбытовых надбавок'!$B$2281:'Расчет сбытовых надбавок'!$G$3024,6)</f>
        <v>764.46</v>
      </c>
      <c r="Y869" s="98">
        <f>VLOOKUP($A869+ROUND((COLUMN()-2)/24,5),АТС!$A$41:$F$736,5)+VLOOKUP($A869+ROUND((COLUMN()-2)/24,5),'Расчет сбытовых надбавок'!$B$2281:'Расчет сбытовых надбавок'!$G$3024,6)</f>
        <v>535.95999999999992</v>
      </c>
      <c r="AA869" s="80"/>
    </row>
    <row r="870" spans="1:27" x14ac:dyDescent="0.2">
      <c r="A870" s="79">
        <f>A869+1</f>
        <v>42615</v>
      </c>
      <c r="B870" s="98">
        <f>VLOOKUP($A870+ROUND((COLUMN()-2)/24,5),АТС!$A$41:$F$736,5)+VLOOKUP($A870+ROUND((COLUMN()-2)/24,5),'Расчет сбытовых надбавок'!$B$2281:'Расчет сбытовых надбавок'!$G$3024,6)</f>
        <v>333.8</v>
      </c>
      <c r="C870" s="98">
        <f>VLOOKUP($A870+ROUND((COLUMN()-2)/24,5),АТС!$A$41:$F$736,5)+VLOOKUP($A870+ROUND((COLUMN()-2)/24,5),'Расчет сбытовых надбавок'!$B$2281:'Расчет сбытовых надбавок'!$G$3024,6)</f>
        <v>243.2</v>
      </c>
      <c r="D870" s="98">
        <f>VLOOKUP($A870+ROUND((COLUMN()-2)/24,5),АТС!$A$41:$F$736,5)+VLOOKUP($A870+ROUND((COLUMN()-2)/24,5),'Расчет сбытовых надбавок'!$B$2281:'Расчет сбытовых надбавок'!$G$3024,6)</f>
        <v>152.48999999999998</v>
      </c>
      <c r="E870" s="98">
        <f>VLOOKUP($A870+ROUND((COLUMN()-2)/24,5),АТС!$A$41:$F$736,5)+VLOOKUP($A870+ROUND((COLUMN()-2)/24,5),'Расчет сбытовых надбавок'!$B$2281:'Расчет сбытовых надбавок'!$G$3024,6)</f>
        <v>127.44999999999999</v>
      </c>
      <c r="F870" s="98">
        <f>VLOOKUP($A870+ROUND((COLUMN()-2)/24,5),АТС!$A$41:$F$736,5)+VLOOKUP($A870+ROUND((COLUMN()-2)/24,5),'Расчет сбытовых надбавок'!$B$2281:'Расчет сбытовых надбавок'!$G$3024,6)</f>
        <v>151.67999999999998</v>
      </c>
      <c r="G870" s="98">
        <f>VLOOKUP($A870+ROUND((COLUMN()-2)/24,5),АТС!$A$41:$F$736,5)+VLOOKUP($A870+ROUND((COLUMN()-2)/24,5),'Расчет сбытовых надбавок'!$B$2281:'Расчет сбытовых надбавок'!$G$3024,6)</f>
        <v>787.20999999999992</v>
      </c>
      <c r="H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8">
        <f>VLOOKUP($A870+ROUND((COLUMN()-2)/24,5),АТС!$A$41:$F$736,5)+VLOOKUP($A870+ROUND((COLUMN()-2)/24,5),'Расчет сбытовых надбавок'!$B$2281:'Расчет сбытовых надбавок'!$G$3024,6)</f>
        <v>133.75</v>
      </c>
      <c r="J870" s="98">
        <f>VLOOKUP($A870+ROUND((COLUMN()-2)/24,5),АТС!$A$41:$F$736,5)+VLOOKUP($A870+ROUND((COLUMN()-2)/24,5),'Расчет сбытовых надбавок'!$B$2281:'Расчет сбытовых надбавок'!$G$3024,6)</f>
        <v>178.05</v>
      </c>
      <c r="K870" s="98">
        <f>VLOOKUP($A870+ROUND((COLUMN()-2)/24,5),АТС!$A$41:$F$736,5)+VLOOKUP($A870+ROUND((COLUMN()-2)/24,5),'Расчет сбытовых надбавок'!$B$2281:'Расчет сбытовых надбавок'!$G$3024,6)</f>
        <v>208.47</v>
      </c>
      <c r="L870" s="98">
        <f>VLOOKUP($A870+ROUND((COLUMN()-2)/24,5),АТС!$A$41:$F$736,5)+VLOOKUP($A870+ROUND((COLUMN()-2)/24,5),'Расчет сбытовых надбавок'!$B$2281:'Расчет сбытовых надбавок'!$G$3024,6)</f>
        <v>228.37</v>
      </c>
      <c r="M870" s="98">
        <f>VLOOKUP($A870+ROUND((COLUMN()-2)/24,5),АТС!$A$41:$F$736,5)+VLOOKUP($A870+ROUND((COLUMN()-2)/24,5),'Расчет сбытовых надбавок'!$B$2281:'Расчет сбытовых надбавок'!$G$3024,6)</f>
        <v>314.31</v>
      </c>
      <c r="N870" s="98">
        <f>VLOOKUP($A870+ROUND((COLUMN()-2)/24,5),АТС!$A$41:$F$736,5)+VLOOKUP($A870+ROUND((COLUMN()-2)/24,5),'Расчет сбытовых надбавок'!$B$2281:'Расчет сбытовых надбавок'!$G$3024,6)</f>
        <v>183.48</v>
      </c>
      <c r="O870" s="98">
        <f>VLOOKUP($A870+ROUND((COLUMN()-2)/24,5),АТС!$A$41:$F$736,5)+VLOOKUP($A870+ROUND((COLUMN()-2)/24,5),'Расчет сбытовых надбавок'!$B$2281:'Расчет сбытовых надбавок'!$G$3024,6)</f>
        <v>186.47</v>
      </c>
      <c r="P870" s="98">
        <f>VLOOKUP($A870+ROUND((COLUMN()-2)/24,5),АТС!$A$41:$F$736,5)+VLOOKUP($A870+ROUND((COLUMN()-2)/24,5),'Расчет сбытовых надбавок'!$B$2281:'Расчет сбытовых надбавок'!$G$3024,6)</f>
        <v>505.63000000000005</v>
      </c>
      <c r="Q870" s="98">
        <f>VLOOKUP($A870+ROUND((COLUMN()-2)/24,5),АТС!$A$41:$F$736,5)+VLOOKUP($A870+ROUND((COLUMN()-2)/24,5),'Расчет сбытовых надбавок'!$B$2281:'Расчет сбытовых надбавок'!$G$3024,6)</f>
        <v>497.17</v>
      </c>
      <c r="R870" s="98">
        <f>VLOOKUP($A870+ROUND((COLUMN()-2)/24,5),АТС!$A$41:$F$736,5)+VLOOKUP($A870+ROUND((COLUMN()-2)/24,5),'Расчет сбытовых надбавок'!$B$2281:'Расчет сбытовых надбавок'!$G$3024,6)</f>
        <v>186.95</v>
      </c>
      <c r="S870" s="98">
        <f>VLOOKUP($A870+ROUND((COLUMN()-2)/24,5),АТС!$A$41:$F$736,5)+VLOOKUP($A870+ROUND((COLUMN()-2)/24,5),'Расчет сбытовых надбавок'!$B$2281:'Расчет сбытовых надбавок'!$G$3024,6)</f>
        <v>391.54</v>
      </c>
      <c r="T870" s="98">
        <f>VLOOKUP($A870+ROUND((COLUMN()-2)/24,5),АТС!$A$41:$F$736,5)+VLOOKUP($A870+ROUND((COLUMN()-2)/24,5),'Расчет сбытовых надбавок'!$B$2281:'Расчет сбытовых надбавок'!$G$3024,6)</f>
        <v>367.34</v>
      </c>
      <c r="U870" s="98">
        <f>VLOOKUP($A870+ROUND((COLUMN()-2)/24,5),АТС!$A$41:$F$736,5)+VLOOKUP($A870+ROUND((COLUMN()-2)/24,5),'Расчет сбытовых надбавок'!$B$2281:'Расчет сбытовых надбавок'!$G$3024,6)</f>
        <v>378.59000000000003</v>
      </c>
      <c r="V870" s="98">
        <f>VLOOKUP($A870+ROUND((COLUMN()-2)/24,5),АТС!$A$41:$F$736,5)+VLOOKUP($A870+ROUND((COLUMN()-2)/24,5),'Расчет сбытовых надбавок'!$B$2281:'Расчет сбытовых надбавок'!$G$3024,6)</f>
        <v>450.59000000000003</v>
      </c>
      <c r="W870" s="98">
        <f>VLOOKUP($A870+ROUND((COLUMN()-2)/24,5),АТС!$A$41:$F$736,5)+VLOOKUP($A870+ROUND((COLUMN()-2)/24,5),'Расчет сбытовых надбавок'!$B$2281:'Расчет сбытовых надбавок'!$G$3024,6)</f>
        <v>472.43</v>
      </c>
      <c r="X870" s="98">
        <f>VLOOKUP($A870+ROUND((COLUMN()-2)/24,5),АТС!$A$41:$F$736,5)+VLOOKUP($A870+ROUND((COLUMN()-2)/24,5),'Расчет сбытовых надбавок'!$B$2281:'Расчет сбытовых надбавок'!$G$3024,6)</f>
        <v>566.91999999999996</v>
      </c>
      <c r="Y870" s="98">
        <f>VLOOKUP($A870+ROUND((COLUMN()-2)/24,5),АТС!$A$41:$F$736,5)+VLOOKUP($A870+ROUND((COLUMN()-2)/24,5),'Расчет сбытовых надбавок'!$B$2281:'Расчет сбытовых надбавок'!$G$3024,6)</f>
        <v>401.65000000000003</v>
      </c>
    </row>
    <row r="871" spans="1:27" x14ac:dyDescent="0.2">
      <c r="A871" s="79">
        <f t="shared" ref="A871:A899" si="26">A870+1</f>
        <v>42616</v>
      </c>
      <c r="B871" s="98">
        <f>VLOOKUP($A871+ROUND((COLUMN()-2)/24,5),АТС!$A$41:$F$736,5)+VLOOKUP($A871+ROUND((COLUMN()-2)/24,5),'Расчет сбытовых надбавок'!$B$2281:'Расчет сбытовых надбавок'!$G$3024,6)</f>
        <v>80.83</v>
      </c>
      <c r="C871" s="98">
        <f>VLOOKUP($A871+ROUND((COLUMN()-2)/24,5),АТС!$A$41:$F$736,5)+VLOOKUP($A871+ROUND((COLUMN()-2)/24,5),'Расчет сбытовых надбавок'!$B$2281:'Расчет сбытовых надбавок'!$G$3024,6)</f>
        <v>185.38</v>
      </c>
      <c r="D871" s="98">
        <f>VLOOKUP($A871+ROUND((COLUMN()-2)/24,5),АТС!$A$41:$F$736,5)+VLOOKUP($A871+ROUND((COLUMN()-2)/24,5),'Расчет сбытовых надбавок'!$B$2281:'Расчет сбытовых надбавок'!$G$3024,6)</f>
        <v>119.10000000000001</v>
      </c>
      <c r="E871" s="98">
        <f>VLOOKUP($A871+ROUND((COLUMN()-2)/24,5),АТС!$A$41:$F$736,5)+VLOOKUP($A871+ROUND((COLUMN()-2)/24,5),'Расчет сбытовых надбавок'!$B$2281:'Расчет сбытовых надбавок'!$G$3024,6)</f>
        <v>96.26</v>
      </c>
      <c r="F871" s="98">
        <f>VLOOKUP($A871+ROUND((COLUMN()-2)/24,5),АТС!$A$41:$F$736,5)+VLOOKUP($A871+ROUND((COLUMN()-2)/24,5),'Расчет сбытовых надбавок'!$B$2281:'Расчет сбытовых надбавок'!$G$3024,6)</f>
        <v>25.93</v>
      </c>
      <c r="G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J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K871" s="98">
        <f>VLOOKUP($A871+ROUND((COLUMN()-2)/24,5),АТС!$A$41:$F$736,5)+VLOOKUP($A871+ROUND((COLUMN()-2)/24,5),'Расчет сбытовых надбавок'!$B$2281:'Расчет сбытовых надбавок'!$G$3024,6)</f>
        <v>2.63</v>
      </c>
      <c r="L871" s="98">
        <f>VLOOKUP($A871+ROUND((COLUMN()-2)/24,5),АТС!$A$41:$F$736,5)+VLOOKUP($A871+ROUND((COLUMN()-2)/24,5),'Расчет сбытовых надбавок'!$B$2281:'Расчет сбытовых надбавок'!$G$3024,6)</f>
        <v>97.009999999999991</v>
      </c>
      <c r="M871" s="98">
        <f>VLOOKUP($A871+ROUND((COLUMN()-2)/24,5),АТС!$A$41:$F$736,5)+VLOOKUP($A871+ROUND((COLUMN()-2)/24,5),'Расчет сбытовых надбавок'!$B$2281:'Расчет сбытовых надбавок'!$G$3024,6)</f>
        <v>114.88</v>
      </c>
      <c r="N871" s="98">
        <f>VLOOKUP($A871+ROUND((COLUMN()-2)/24,5),АТС!$A$41:$F$736,5)+VLOOKUP($A871+ROUND((COLUMN()-2)/24,5),'Расчет сбытовых надбавок'!$B$2281:'Расчет сбытовых надбавок'!$G$3024,6)</f>
        <v>183.58</v>
      </c>
      <c r="O871" s="98">
        <f>VLOOKUP($A871+ROUND((COLUMN()-2)/24,5),АТС!$A$41:$F$736,5)+VLOOKUP($A871+ROUND((COLUMN()-2)/24,5),'Расчет сбытовых надбавок'!$B$2281:'Расчет сбытовых надбавок'!$G$3024,6)</f>
        <v>157.11999999999998</v>
      </c>
      <c r="P871" s="98">
        <f>VLOOKUP($A871+ROUND((COLUMN()-2)/24,5),АТС!$A$41:$F$736,5)+VLOOKUP($A871+ROUND((COLUMN()-2)/24,5),'Расчет сбытовых надбавок'!$B$2281:'Расчет сбытовых надбавок'!$G$3024,6)</f>
        <v>132.97999999999999</v>
      </c>
      <c r="Q871" s="98">
        <f>VLOOKUP($A871+ROUND((COLUMN()-2)/24,5),АТС!$A$41:$F$736,5)+VLOOKUP($A871+ROUND((COLUMN()-2)/24,5),'Расчет сбытовых надбавок'!$B$2281:'Расчет сбытовых надбавок'!$G$3024,6)</f>
        <v>126.54</v>
      </c>
      <c r="R871" s="98">
        <f>VLOOKUP($A871+ROUND((COLUMN()-2)/24,5),АТС!$A$41:$F$736,5)+VLOOKUP($A871+ROUND((COLUMN()-2)/24,5),'Расчет сбытовых надбавок'!$B$2281:'Расчет сбытовых надбавок'!$G$3024,6)</f>
        <v>223.61</v>
      </c>
      <c r="S871" s="98">
        <f>VLOOKUP($A871+ROUND((COLUMN()-2)/24,5),АТС!$A$41:$F$736,5)+VLOOKUP($A871+ROUND((COLUMN()-2)/24,5),'Расчет сбытовых надбавок'!$B$2281:'Расчет сбытовых надбавок'!$G$3024,6)</f>
        <v>234.29999999999998</v>
      </c>
      <c r="T871" s="98">
        <f>VLOOKUP($A871+ROUND((COLUMN()-2)/24,5),АТС!$A$41:$F$736,5)+VLOOKUP($A871+ROUND((COLUMN()-2)/24,5),'Расчет сбытовых надбавок'!$B$2281:'Расчет сбытовых надбавок'!$G$3024,6)</f>
        <v>72.14</v>
      </c>
      <c r="U871" s="98">
        <f>VLOOKUP($A871+ROUND((COLUMN()-2)/24,5),АТС!$A$41:$F$736,5)+VLOOKUP($A871+ROUND((COLUMN()-2)/24,5),'Расчет сбытовых надбавок'!$B$2281:'Расчет сбытовых надбавок'!$G$3024,6)</f>
        <v>45.13</v>
      </c>
      <c r="V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W871" s="98">
        <f>VLOOKUP($A871+ROUND((COLUMN()-2)/24,5),АТС!$A$41:$F$736,5)+VLOOKUP($A871+ROUND((COLUMN()-2)/24,5),'Расчет сбытовых надбавок'!$B$2281:'Расчет сбытовых надбавок'!$G$3024,6)</f>
        <v>167.19000000000003</v>
      </c>
      <c r="X871" s="98">
        <f>VLOOKUP($A871+ROUND((COLUMN()-2)/24,5),АТС!$A$41:$F$736,5)+VLOOKUP($A871+ROUND((COLUMN()-2)/24,5),'Расчет сбытовых надбавок'!$B$2281:'Расчет сбытовых надбавок'!$G$3024,6)</f>
        <v>263.89</v>
      </c>
      <c r="Y871" s="98">
        <f>VLOOKUP($A871+ROUND((COLUMN()-2)/24,5),АТС!$A$41:$F$736,5)+VLOOKUP($A871+ROUND((COLUMN()-2)/24,5),'Расчет сбытовых надбавок'!$B$2281:'Расчет сбытовых надбавок'!$G$3024,6)</f>
        <v>235.69</v>
      </c>
    </row>
    <row r="872" spans="1:27" x14ac:dyDescent="0.2">
      <c r="A872" s="79">
        <f t="shared" si="26"/>
        <v>42617</v>
      </c>
      <c r="B872" s="98">
        <f>VLOOKUP($A872+ROUND((COLUMN()-2)/24,5),АТС!$A$41:$F$736,5)+VLOOKUP($A872+ROUND((COLUMN()-2)/24,5),'Расчет сбытовых надбавок'!$B$2281:'Расчет сбытовых надбавок'!$G$3024,6)</f>
        <v>151.91</v>
      </c>
      <c r="C872" s="98">
        <f>VLOOKUP($A872+ROUND((COLUMN()-2)/24,5),АТС!$A$41:$F$736,5)+VLOOKUP($A872+ROUND((COLUMN()-2)/24,5),'Расчет сбытовых надбавок'!$B$2281:'Расчет сбытовых надбавок'!$G$3024,6)</f>
        <v>176.83</v>
      </c>
      <c r="D872" s="98">
        <f>VLOOKUP($A872+ROUND((COLUMN()-2)/24,5),АТС!$A$41:$F$736,5)+VLOOKUP($A872+ROUND((COLUMN()-2)/24,5),'Расчет сбытовых надбавок'!$B$2281:'Расчет сбытовых надбавок'!$G$3024,6)</f>
        <v>125.35000000000001</v>
      </c>
      <c r="E872" s="98">
        <f>VLOOKUP($A872+ROUND((COLUMN()-2)/24,5),АТС!$A$41:$F$736,5)+VLOOKUP($A872+ROUND((COLUMN()-2)/24,5),'Расчет сбытовых надбавок'!$B$2281:'Расчет сбытовых надбавок'!$G$3024,6)</f>
        <v>85.92</v>
      </c>
      <c r="F872" s="98">
        <f>VLOOKUP($A872+ROUND((COLUMN()-2)/24,5),АТС!$A$41:$F$736,5)+VLOOKUP($A872+ROUND((COLUMN()-2)/24,5),'Расчет сбытовых надбавок'!$B$2281:'Расчет сбытовых надбавок'!$G$3024,6)</f>
        <v>174.44</v>
      </c>
      <c r="G872" s="98">
        <f>VLOOKUP($A872+ROUND((COLUMN()-2)/24,5),АТС!$A$41:$F$736,5)+VLOOKUP($A872+ROUND((COLUMN()-2)/24,5),'Расчет сбытовых надбавок'!$B$2281:'Расчет сбытовых надбавок'!$G$3024,6)</f>
        <v>123.46000000000001</v>
      </c>
      <c r="H872" s="98">
        <f>VLOOKUP($A872+ROUND((COLUMN()-2)/24,5),АТС!$A$41:$F$736,5)+VLOOKUP($A872+ROUND((COLUMN()-2)/24,5),'Расчет сбытовых надбавок'!$B$2281:'Расчет сбытовых надбавок'!$G$3024,6)</f>
        <v>0.01</v>
      </c>
      <c r="I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8">
        <f>VLOOKUP($A872+ROUND((COLUMN()-2)/24,5),АТС!$A$41:$F$736,5)+VLOOKUP($A872+ROUND((COLUMN()-2)/24,5),'Расчет сбытовых надбавок'!$B$2281:'Расчет сбытовых надбавок'!$G$3024,6)</f>
        <v>10.959999999999999</v>
      </c>
      <c r="K872" s="98">
        <f>VLOOKUP($A872+ROUND((COLUMN()-2)/24,5),АТС!$A$41:$F$736,5)+VLOOKUP($A872+ROUND((COLUMN()-2)/24,5),'Расчет сбытовых надбавок'!$B$2281:'Расчет сбытовых надбавок'!$G$3024,6)</f>
        <v>215.92</v>
      </c>
      <c r="L872" s="98">
        <f>VLOOKUP($A872+ROUND((COLUMN()-2)/24,5),АТС!$A$41:$F$736,5)+VLOOKUP($A872+ROUND((COLUMN()-2)/24,5),'Расчет сбытовых надбавок'!$B$2281:'Расчет сбытовых надбавок'!$G$3024,6)</f>
        <v>329.46999999999997</v>
      </c>
      <c r="M872" s="98">
        <f>VLOOKUP($A872+ROUND((COLUMN()-2)/24,5),АТС!$A$41:$F$736,5)+VLOOKUP($A872+ROUND((COLUMN()-2)/24,5),'Расчет сбытовых надбавок'!$B$2281:'Расчет сбытовых надбавок'!$G$3024,6)</f>
        <v>362.96999999999997</v>
      </c>
      <c r="N872" s="98">
        <f>VLOOKUP($A872+ROUND((COLUMN()-2)/24,5),АТС!$A$41:$F$736,5)+VLOOKUP($A872+ROUND((COLUMN()-2)/24,5),'Расчет сбытовых надбавок'!$B$2281:'Расчет сбытовых надбавок'!$G$3024,6)</f>
        <v>413.75</v>
      </c>
      <c r="O872" s="98">
        <f>VLOOKUP($A872+ROUND((COLUMN()-2)/24,5),АТС!$A$41:$F$736,5)+VLOOKUP($A872+ROUND((COLUMN()-2)/24,5),'Расчет сбытовых надбавок'!$B$2281:'Расчет сбытовых надбавок'!$G$3024,6)</f>
        <v>397.02</v>
      </c>
      <c r="P872" s="98">
        <f>VLOOKUP($A872+ROUND((COLUMN()-2)/24,5),АТС!$A$41:$F$736,5)+VLOOKUP($A872+ROUND((COLUMN()-2)/24,5),'Расчет сбытовых надбавок'!$B$2281:'Расчет сбытовых надбавок'!$G$3024,6)</f>
        <v>353.19</v>
      </c>
      <c r="Q872" s="98">
        <f>VLOOKUP($A872+ROUND((COLUMN()-2)/24,5),АТС!$A$41:$F$736,5)+VLOOKUP($A872+ROUND((COLUMN()-2)/24,5),'Расчет сбытовых надбавок'!$B$2281:'Расчет сбытовых надбавок'!$G$3024,6)</f>
        <v>378.06</v>
      </c>
      <c r="R872" s="98">
        <f>VLOOKUP($A872+ROUND((COLUMN()-2)/24,5),АТС!$A$41:$F$736,5)+VLOOKUP($A872+ROUND((COLUMN()-2)/24,5),'Расчет сбытовых надбавок'!$B$2281:'Расчет сбытовых надбавок'!$G$3024,6)</f>
        <v>365.75</v>
      </c>
      <c r="S872" s="98">
        <f>VLOOKUP($A872+ROUND((COLUMN()-2)/24,5),АТС!$A$41:$F$736,5)+VLOOKUP($A872+ROUND((COLUMN()-2)/24,5),'Расчет сбытовых надбавок'!$B$2281:'Расчет сбытовых надбавок'!$G$3024,6)</f>
        <v>366.68</v>
      </c>
      <c r="T872" s="98">
        <f>VLOOKUP($A872+ROUND((COLUMN()-2)/24,5),АТС!$A$41:$F$736,5)+VLOOKUP($A872+ROUND((COLUMN()-2)/24,5),'Расчет сбытовых надбавок'!$B$2281:'Расчет сбытовых надбавок'!$G$3024,6)</f>
        <v>103.63000000000001</v>
      </c>
      <c r="U872" s="98">
        <f>VLOOKUP($A872+ROUND((COLUMN()-2)/24,5),АТС!$A$41:$F$736,5)+VLOOKUP($A872+ROUND((COLUMN()-2)/24,5),'Расчет сбытовых надбавок'!$B$2281:'Расчет сбытовых надбавок'!$G$3024,6)</f>
        <v>84.97</v>
      </c>
      <c r="V872" s="98">
        <f>VLOOKUP($A872+ROUND((COLUMN()-2)/24,5),АТС!$A$41:$F$736,5)+VLOOKUP($A872+ROUND((COLUMN()-2)/24,5),'Расчет сбытовых надбавок'!$B$2281:'Расчет сбытовых надбавок'!$G$3024,6)</f>
        <v>105.06</v>
      </c>
      <c r="W872" s="98">
        <f>VLOOKUP($A872+ROUND((COLUMN()-2)/24,5),АТС!$A$41:$F$736,5)+VLOOKUP($A872+ROUND((COLUMN()-2)/24,5),'Расчет сбытовых надбавок'!$B$2281:'Расчет сбытовых надбавок'!$G$3024,6)</f>
        <v>178.3</v>
      </c>
      <c r="X872" s="98">
        <f>VLOOKUP($A872+ROUND((COLUMN()-2)/24,5),АТС!$A$41:$F$736,5)+VLOOKUP($A872+ROUND((COLUMN()-2)/24,5),'Расчет сбытовых надбавок'!$B$2281:'Расчет сбытовых надбавок'!$G$3024,6)</f>
        <v>332.7</v>
      </c>
      <c r="Y872" s="98">
        <f>VLOOKUP($A872+ROUND((COLUMN()-2)/24,5),АТС!$A$41:$F$736,5)+VLOOKUP($A872+ROUND((COLUMN()-2)/24,5),'Расчет сбытовых надбавок'!$B$2281:'Расчет сбытовых надбавок'!$G$3024,6)</f>
        <v>334.79</v>
      </c>
    </row>
    <row r="873" spans="1:27" x14ac:dyDescent="0.2">
      <c r="A873" s="79">
        <f t="shared" si="26"/>
        <v>42618</v>
      </c>
      <c r="B873" s="98">
        <f>VLOOKUP($A873+ROUND((COLUMN()-2)/24,5),АТС!$A$41:$F$736,5)+VLOOKUP($A873+ROUND((COLUMN()-2)/24,5),'Расчет сбытовых надбавок'!$B$2281:'Расчет сбытовых надбавок'!$G$3024,6)</f>
        <v>180.82999999999998</v>
      </c>
      <c r="C873" s="98">
        <f>VLOOKUP($A873+ROUND((COLUMN()-2)/24,5),АТС!$A$41:$F$736,5)+VLOOKUP($A873+ROUND((COLUMN()-2)/24,5),'Расчет сбытовых надбавок'!$B$2281:'Расчет сбытовых надбавок'!$G$3024,6)</f>
        <v>40.5</v>
      </c>
      <c r="D873" s="98">
        <f>VLOOKUP($A873+ROUND((COLUMN()-2)/24,5),АТС!$A$41:$F$736,5)+VLOOKUP($A873+ROUND((COLUMN()-2)/24,5),'Расчет сбытовых надбавок'!$B$2281:'Расчет сбытовых надбавок'!$G$3024,6)</f>
        <v>70.760000000000005</v>
      </c>
      <c r="E873" s="98">
        <f>VLOOKUP($A873+ROUND((COLUMN()-2)/24,5),АТС!$A$41:$F$736,5)+VLOOKUP($A873+ROUND((COLUMN()-2)/24,5),'Расчет сбытовых надбавок'!$B$2281:'Расчет сбытовых надбавок'!$G$3024,6)</f>
        <v>40.32</v>
      </c>
      <c r="F873" s="98">
        <f>VLOOKUP($A873+ROUND((COLUMN()-2)/24,5),АТС!$A$41:$F$736,5)+VLOOKUP($A873+ROUND((COLUMN()-2)/24,5),'Расчет сбытовых надбавок'!$B$2281:'Расчет сбытовых надбавок'!$G$3024,6)</f>
        <v>65.319999999999993</v>
      </c>
      <c r="G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H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8">
        <f>VLOOKUP($A873+ROUND((COLUMN()-2)/24,5),АТС!$A$41:$F$736,5)+VLOOKUP($A873+ROUND((COLUMN()-2)/24,5),'Расчет сбытовых надбавок'!$B$2281:'Расчет сбытовых надбавок'!$G$3024,6)</f>
        <v>42.510000000000005</v>
      </c>
      <c r="J873" s="98">
        <f>VLOOKUP($A873+ROUND((COLUMN()-2)/24,5),АТС!$A$41:$F$736,5)+VLOOKUP($A873+ROUND((COLUMN()-2)/24,5),'Расчет сбытовых надбавок'!$B$2281:'Расчет сбытовых надбавок'!$G$3024,6)</f>
        <v>27.98</v>
      </c>
      <c r="K873" s="98">
        <f>VLOOKUP($A873+ROUND((COLUMN()-2)/24,5),АТС!$A$41:$F$736,5)+VLOOKUP($A873+ROUND((COLUMN()-2)/24,5),'Расчет сбытовых надбавок'!$B$2281:'Расчет сбытовых надбавок'!$G$3024,6)</f>
        <v>32.9</v>
      </c>
      <c r="L873" s="98">
        <f>VLOOKUP($A873+ROUND((COLUMN()-2)/24,5),АТС!$A$41:$F$736,5)+VLOOKUP($A873+ROUND((COLUMN()-2)/24,5),'Расчет сбытовых надбавок'!$B$2281:'Расчет сбытовых надбавок'!$G$3024,6)</f>
        <v>4.42</v>
      </c>
      <c r="M873" s="98">
        <f>VLOOKUP($A873+ROUND((COLUMN()-2)/24,5),АТС!$A$41:$F$736,5)+VLOOKUP($A873+ROUND((COLUMN()-2)/24,5),'Расчет сбытовых надбавок'!$B$2281:'Расчет сбытовых надбавок'!$G$3024,6)</f>
        <v>4.8100000000000005</v>
      </c>
      <c r="N873" s="98">
        <f>VLOOKUP($A873+ROUND((COLUMN()-2)/24,5),АТС!$A$41:$F$736,5)+VLOOKUP($A873+ROUND((COLUMN()-2)/24,5),'Расчет сбытовых надбавок'!$B$2281:'Расчет сбытовых надбавок'!$G$3024,6)</f>
        <v>26.79</v>
      </c>
      <c r="O873" s="98">
        <f>VLOOKUP($A873+ROUND((COLUMN()-2)/24,5),АТС!$A$41:$F$736,5)+VLOOKUP($A873+ROUND((COLUMN()-2)/24,5),'Расчет сбытовых надбавок'!$B$2281:'Расчет сбытовых надбавок'!$G$3024,6)</f>
        <v>13.96</v>
      </c>
      <c r="P873" s="98">
        <f>VLOOKUP($A873+ROUND((COLUMN()-2)/24,5),АТС!$A$41:$F$736,5)+VLOOKUP($A873+ROUND((COLUMN()-2)/24,5),'Расчет сбытовых надбавок'!$B$2281:'Расчет сбытовых надбавок'!$G$3024,6)</f>
        <v>81</v>
      </c>
      <c r="Q873" s="98">
        <f>VLOOKUP($A873+ROUND((COLUMN()-2)/24,5),АТС!$A$41:$F$736,5)+VLOOKUP($A873+ROUND((COLUMN()-2)/24,5),'Расчет сбытовых надбавок'!$B$2281:'Расчет сбытовых надбавок'!$G$3024,6)</f>
        <v>49.74</v>
      </c>
      <c r="R873" s="98">
        <f>VLOOKUP($A873+ROUND((COLUMN()-2)/24,5),АТС!$A$41:$F$736,5)+VLOOKUP($A873+ROUND((COLUMN()-2)/24,5),'Расчет сбытовых надбавок'!$B$2281:'Расчет сбытовых надбавок'!$G$3024,6)</f>
        <v>44.45</v>
      </c>
      <c r="S873" s="98">
        <f>VLOOKUP($A873+ROUND((COLUMN()-2)/24,5),АТС!$A$41:$F$736,5)+VLOOKUP($A873+ROUND((COLUMN()-2)/24,5),'Расчет сбытовых надбавок'!$B$2281:'Расчет сбытовых надбавок'!$G$3024,6)</f>
        <v>74.5</v>
      </c>
      <c r="T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U873" s="98">
        <f>VLOOKUP($A873+ROUND((COLUMN()-2)/24,5),АТС!$A$41:$F$736,5)+VLOOKUP($A873+ROUND((COLUMN()-2)/24,5),'Расчет сбытовых надбавок'!$B$2281:'Расчет сбытовых надбавок'!$G$3024,6)</f>
        <v>915.99</v>
      </c>
      <c r="V873" s="98">
        <f>VLOOKUP($A873+ROUND((COLUMN()-2)/24,5),АТС!$A$41:$F$736,5)+VLOOKUP($A873+ROUND((COLUMN()-2)/24,5),'Расчет сбытовых надбавок'!$B$2281:'Расчет сбытовых надбавок'!$G$3024,6)</f>
        <v>10.91</v>
      </c>
      <c r="W873" s="98">
        <f>VLOOKUP($A873+ROUND((COLUMN()-2)/24,5),АТС!$A$41:$F$736,5)+VLOOKUP($A873+ROUND((COLUMN()-2)/24,5),'Расчет сбытовых надбавок'!$B$2281:'Расчет сбытовых надбавок'!$G$3024,6)</f>
        <v>119.92</v>
      </c>
      <c r="X873" s="98">
        <f>VLOOKUP($A873+ROUND((COLUMN()-2)/24,5),АТС!$A$41:$F$736,5)+VLOOKUP($A873+ROUND((COLUMN()-2)/24,5),'Расчет сбытовых надбавок'!$B$2281:'Расчет сбытовых надбавок'!$G$3024,6)</f>
        <v>422.23</v>
      </c>
      <c r="Y873" s="98">
        <f>VLOOKUP($A873+ROUND((COLUMN()-2)/24,5),АТС!$A$41:$F$736,5)+VLOOKUP($A873+ROUND((COLUMN()-2)/24,5),'Расчет сбытовых надбавок'!$B$2281:'Расчет сбытовых надбавок'!$G$3024,6)</f>
        <v>365.74</v>
      </c>
    </row>
    <row r="874" spans="1:27" x14ac:dyDescent="0.2">
      <c r="A874" s="79">
        <f t="shared" si="26"/>
        <v>42619</v>
      </c>
      <c r="B874" s="98">
        <f>VLOOKUP($A874+ROUND((COLUMN()-2)/24,5),АТС!$A$41:$F$736,5)+VLOOKUP($A874+ROUND((COLUMN()-2)/24,5),'Расчет сбытовых надбавок'!$B$2281:'Расчет сбытовых надбавок'!$G$3024,6)</f>
        <v>176.49</v>
      </c>
      <c r="C874" s="98">
        <f>VLOOKUP($A874+ROUND((COLUMN()-2)/24,5),АТС!$A$41:$F$736,5)+VLOOKUP($A874+ROUND((COLUMN()-2)/24,5),'Расчет сбытовых надбавок'!$B$2281:'Расчет сбытовых надбавок'!$G$3024,6)</f>
        <v>66.38</v>
      </c>
      <c r="D874" s="98">
        <f>VLOOKUP($A874+ROUND((COLUMN()-2)/24,5),АТС!$A$41:$F$736,5)+VLOOKUP($A874+ROUND((COLUMN()-2)/24,5),'Расчет сбытовых надбавок'!$B$2281:'Расчет сбытовых надбавок'!$G$3024,6)</f>
        <v>45.110000000000007</v>
      </c>
      <c r="E874" s="98">
        <f>VLOOKUP($A874+ROUND((COLUMN()-2)/24,5),АТС!$A$41:$F$736,5)+VLOOKUP($A874+ROUND((COLUMN()-2)/24,5),'Расчет сбытовых надбавок'!$B$2281:'Расчет сбытовых надбавок'!$G$3024,6)</f>
        <v>32.199999999999996</v>
      </c>
      <c r="F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G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8">
        <f>VLOOKUP($A874+ROUND((COLUMN()-2)/24,5),АТС!$A$41:$F$736,5)+VLOOKUP($A874+ROUND((COLUMN()-2)/24,5),'Расчет сбытовых надбавок'!$B$2281:'Расчет сбытовых надбавок'!$G$3024,6)</f>
        <v>69.789999999999992</v>
      </c>
      <c r="J874" s="98">
        <f>VLOOKUP($A874+ROUND((COLUMN()-2)/24,5),АТС!$A$41:$F$736,5)+VLOOKUP($A874+ROUND((COLUMN()-2)/24,5),'Расчет сбытовых надбавок'!$B$2281:'Расчет сбытовых надбавок'!$G$3024,6)</f>
        <v>38.090000000000003</v>
      </c>
      <c r="K874" s="98">
        <f>VLOOKUP($A874+ROUND((COLUMN()-2)/24,5),АТС!$A$41:$F$736,5)+VLOOKUP($A874+ROUND((COLUMN()-2)/24,5),'Расчет сбытовых надбавок'!$B$2281:'Расчет сбытовых надбавок'!$G$3024,6)</f>
        <v>45.779999999999994</v>
      </c>
      <c r="L874" s="98">
        <f>VLOOKUP($A874+ROUND((COLUMN()-2)/24,5),АТС!$A$41:$F$736,5)+VLOOKUP($A874+ROUND((COLUMN()-2)/24,5),'Расчет сбытовых надбавок'!$B$2281:'Расчет сбытовых надбавок'!$G$3024,6)</f>
        <v>135.06</v>
      </c>
      <c r="M874" s="98">
        <f>VLOOKUP($A874+ROUND((COLUMN()-2)/24,5),АТС!$A$41:$F$736,5)+VLOOKUP($A874+ROUND((COLUMN()-2)/24,5),'Расчет сбытовых надбавок'!$B$2281:'Расчет сбытовых надбавок'!$G$3024,6)</f>
        <v>143.28</v>
      </c>
      <c r="N874" s="98">
        <f>VLOOKUP($A874+ROUND((COLUMN()-2)/24,5),АТС!$A$41:$F$736,5)+VLOOKUP($A874+ROUND((COLUMN()-2)/24,5),'Расчет сбытовых надбавок'!$B$2281:'Расчет сбытовых надбавок'!$G$3024,6)</f>
        <v>140.19</v>
      </c>
      <c r="O874" s="98">
        <f>VLOOKUP($A874+ROUND((COLUMN()-2)/24,5),АТС!$A$41:$F$736,5)+VLOOKUP($A874+ROUND((COLUMN()-2)/24,5),'Расчет сбытовых надбавок'!$B$2281:'Расчет сбытовых надбавок'!$G$3024,6)</f>
        <v>105.24</v>
      </c>
      <c r="P874" s="98">
        <f>VLOOKUP($A874+ROUND((COLUMN()-2)/24,5),АТС!$A$41:$F$736,5)+VLOOKUP($A874+ROUND((COLUMN()-2)/24,5),'Расчет сбытовых надбавок'!$B$2281:'Расчет сбытовых надбавок'!$G$3024,6)</f>
        <v>146.77000000000001</v>
      </c>
      <c r="Q874" s="98">
        <f>VLOOKUP($A874+ROUND((COLUMN()-2)/24,5),АТС!$A$41:$F$736,5)+VLOOKUP($A874+ROUND((COLUMN()-2)/24,5),'Расчет сбытовых надбавок'!$B$2281:'Расчет сбытовых надбавок'!$G$3024,6)</f>
        <v>97.43</v>
      </c>
      <c r="R874" s="98">
        <f>VLOOKUP($A874+ROUND((COLUMN()-2)/24,5),АТС!$A$41:$F$736,5)+VLOOKUP($A874+ROUND((COLUMN()-2)/24,5),'Расчет сбытовых надбавок'!$B$2281:'Расчет сбытовых надбавок'!$G$3024,6)</f>
        <v>243.16</v>
      </c>
      <c r="S874" s="98">
        <f>VLOOKUP($A874+ROUND((COLUMN()-2)/24,5),АТС!$A$41:$F$736,5)+VLOOKUP($A874+ROUND((COLUMN()-2)/24,5),'Расчет сбытовых надбавок'!$B$2281:'Расчет сбытовых надбавок'!$G$3024,6)</f>
        <v>247.07</v>
      </c>
      <c r="T874" s="98">
        <f>VLOOKUP($A874+ROUND((COLUMN()-2)/24,5),АТС!$A$41:$F$736,5)+VLOOKUP($A874+ROUND((COLUMN()-2)/24,5),'Расчет сбытовых надбавок'!$B$2281:'Расчет сбытовых надбавок'!$G$3024,6)</f>
        <v>83.940000000000012</v>
      </c>
      <c r="U874" s="98">
        <f>VLOOKUP($A874+ROUND((COLUMN()-2)/24,5),АТС!$A$41:$F$736,5)+VLOOKUP($A874+ROUND((COLUMN()-2)/24,5),'Расчет сбытовых надбавок'!$B$2281:'Расчет сбытовых надбавок'!$G$3024,6)</f>
        <v>32.020000000000003</v>
      </c>
      <c r="V874" s="98">
        <f>VLOOKUP($A874+ROUND((COLUMN()-2)/24,5),АТС!$A$41:$F$736,5)+VLOOKUP($A874+ROUND((COLUMN()-2)/24,5),'Расчет сбытовых надбавок'!$B$2281:'Расчет сбытовых надбавок'!$G$3024,6)</f>
        <v>39.940000000000005</v>
      </c>
      <c r="W874" s="98">
        <f>VLOOKUP($A874+ROUND((COLUMN()-2)/24,5),АТС!$A$41:$F$736,5)+VLOOKUP($A874+ROUND((COLUMN()-2)/24,5),'Расчет сбытовых надбавок'!$B$2281:'Расчет сбытовых надбавок'!$G$3024,6)</f>
        <v>250.32</v>
      </c>
      <c r="X874" s="98">
        <f>VLOOKUP($A874+ROUND((COLUMN()-2)/24,5),АТС!$A$41:$F$736,5)+VLOOKUP($A874+ROUND((COLUMN()-2)/24,5),'Расчет сбытовых надбавок'!$B$2281:'Расчет сбытовых надбавок'!$G$3024,6)</f>
        <v>446.48</v>
      </c>
      <c r="Y874" s="98">
        <f>VLOOKUP($A874+ROUND((COLUMN()-2)/24,5),АТС!$A$41:$F$736,5)+VLOOKUP($A874+ROUND((COLUMN()-2)/24,5),'Расчет сбытовых надбавок'!$B$2281:'Расчет сбытовых надбавок'!$G$3024,6)</f>
        <v>227.65</v>
      </c>
    </row>
    <row r="875" spans="1:27" x14ac:dyDescent="0.2">
      <c r="A875" s="79">
        <f t="shared" si="26"/>
        <v>42620</v>
      </c>
      <c r="B875" s="98">
        <f>VLOOKUP($A875+ROUND((COLUMN()-2)/24,5),АТС!$A$41:$F$736,5)+VLOOKUP($A875+ROUND((COLUMN()-2)/24,5),'Расчет сбытовых надбавок'!$B$2281:'Расчет сбытовых надбавок'!$G$3024,6)</f>
        <v>93.14</v>
      </c>
      <c r="C875" s="98">
        <f>VLOOKUP($A875+ROUND((COLUMN()-2)/24,5),АТС!$A$41:$F$736,5)+VLOOKUP($A875+ROUND((COLUMN()-2)/24,5),'Расчет сбытовых надбавок'!$B$2281:'Расчет сбытовых надбавок'!$G$3024,6)</f>
        <v>41.44</v>
      </c>
      <c r="D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E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F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G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8">
        <f>VLOOKUP($A875+ROUND((COLUMN()-2)/24,5),АТС!$A$41:$F$736,5)+VLOOKUP($A875+ROUND((COLUMN()-2)/24,5),'Расчет сбытовых надбавок'!$B$2281:'Расчет сбытовых надбавок'!$G$3024,6)</f>
        <v>40.369999999999997</v>
      </c>
      <c r="J875" s="98">
        <f>VLOOKUP($A875+ROUND((COLUMN()-2)/24,5),АТС!$A$41:$F$736,5)+VLOOKUP($A875+ROUND((COLUMN()-2)/24,5),'Расчет сбытовых надбавок'!$B$2281:'Расчет сбытовых надбавок'!$G$3024,6)</f>
        <v>41.95</v>
      </c>
      <c r="K875" s="98">
        <f>VLOOKUP($A875+ROUND((COLUMN()-2)/24,5),АТС!$A$41:$F$736,5)+VLOOKUP($A875+ROUND((COLUMN()-2)/24,5),'Расчет сбытовых надбавок'!$B$2281:'Расчет сбытовых надбавок'!$G$3024,6)</f>
        <v>20.6</v>
      </c>
      <c r="L875" s="98">
        <f>VLOOKUP($A875+ROUND((COLUMN()-2)/24,5),АТС!$A$41:$F$736,5)+VLOOKUP($A875+ROUND((COLUMN()-2)/24,5),'Расчет сбытовых надбавок'!$B$2281:'Расчет сбытовых надбавок'!$G$3024,6)</f>
        <v>132.84</v>
      </c>
      <c r="M875" s="98">
        <f>VLOOKUP($A875+ROUND((COLUMN()-2)/24,5),АТС!$A$41:$F$736,5)+VLOOKUP($A875+ROUND((COLUMN()-2)/24,5),'Расчет сбытовых надбавок'!$B$2281:'Расчет сбытовых надбавок'!$G$3024,6)</f>
        <v>144.54999999999998</v>
      </c>
      <c r="N875" s="98">
        <f>VLOOKUP($A875+ROUND((COLUMN()-2)/24,5),АТС!$A$41:$F$736,5)+VLOOKUP($A875+ROUND((COLUMN()-2)/24,5),'Расчет сбытовых надбавок'!$B$2281:'Расчет сбытовых надбавок'!$G$3024,6)</f>
        <v>64.19</v>
      </c>
      <c r="O875" s="98">
        <f>VLOOKUP($A875+ROUND((COLUMN()-2)/24,5),АТС!$A$41:$F$736,5)+VLOOKUP($A875+ROUND((COLUMN()-2)/24,5),'Расчет сбытовых надбавок'!$B$2281:'Расчет сбытовых надбавок'!$G$3024,6)</f>
        <v>24.630000000000003</v>
      </c>
      <c r="P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Q875" s="98">
        <f>VLOOKUP($A875+ROUND((COLUMN()-2)/24,5),АТС!$A$41:$F$736,5)+VLOOKUP($A875+ROUND((COLUMN()-2)/24,5),'Расчет сбытовых надбавок'!$B$2281:'Расчет сбытовых надбавок'!$G$3024,6)</f>
        <v>0.02</v>
      </c>
      <c r="R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S875" s="98">
        <f>VLOOKUP($A875+ROUND((COLUMN()-2)/24,5),АТС!$A$41:$F$736,5)+VLOOKUP($A875+ROUND((COLUMN()-2)/24,5),'Расчет сбытовых надбавок'!$B$2281:'Расчет сбытовых надбавок'!$G$3024,6)</f>
        <v>98.22</v>
      </c>
      <c r="T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U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V875" s="98">
        <f>VLOOKUP($A875+ROUND((COLUMN()-2)/24,5),АТС!$A$41:$F$736,5)+VLOOKUP($A875+ROUND((COLUMN()-2)/24,5),'Расчет сбытовых надбавок'!$B$2281:'Расчет сбытовых надбавок'!$G$3024,6)</f>
        <v>0.18000000000000002</v>
      </c>
      <c r="W875" s="98">
        <f>VLOOKUP($A875+ROUND((COLUMN()-2)/24,5),АТС!$A$41:$F$736,5)+VLOOKUP($A875+ROUND((COLUMN()-2)/24,5),'Расчет сбытовых надбавок'!$B$2281:'Расчет сбытовых надбавок'!$G$3024,6)</f>
        <v>123.89</v>
      </c>
      <c r="X875" s="98">
        <f>VLOOKUP($A875+ROUND((COLUMN()-2)/24,5),АТС!$A$41:$F$736,5)+VLOOKUP($A875+ROUND((COLUMN()-2)/24,5),'Расчет сбытовых надбавок'!$B$2281:'Расчет сбытовых надбавок'!$G$3024,6)</f>
        <v>237.77</v>
      </c>
      <c r="Y875" s="98">
        <f>VLOOKUP($A875+ROUND((COLUMN()-2)/24,5),АТС!$A$41:$F$736,5)+VLOOKUP($A875+ROUND((COLUMN()-2)/24,5),'Расчет сбытовых надбавок'!$B$2281:'Расчет сбытовых надбавок'!$G$3024,6)</f>
        <v>185.20999999999998</v>
      </c>
    </row>
    <row r="876" spans="1:27" x14ac:dyDescent="0.2">
      <c r="A876" s="79">
        <f t="shared" si="26"/>
        <v>42621</v>
      </c>
      <c r="B876" s="98">
        <f>VLOOKUP($A876+ROUND((COLUMN()-2)/24,5),АТС!$A$41:$F$736,5)+VLOOKUP($A876+ROUND((COLUMN()-2)/24,5),'Расчет сбытовых надбавок'!$B$2281:'Расчет сбытовых надбавок'!$G$3024,6)</f>
        <v>122.68</v>
      </c>
      <c r="C876" s="98">
        <f>VLOOKUP($A876+ROUND((COLUMN()-2)/24,5),АТС!$A$41:$F$736,5)+VLOOKUP($A876+ROUND((COLUMN()-2)/24,5),'Расчет сбытовых надбавок'!$B$2281:'Расчет сбытовых надбавок'!$G$3024,6)</f>
        <v>61.74</v>
      </c>
      <c r="D876" s="98">
        <f>VLOOKUP($A876+ROUND((COLUMN()-2)/24,5),АТС!$A$41:$F$736,5)+VLOOKUP($A876+ROUND((COLUMN()-2)/24,5),'Расчет сбытовых надбавок'!$B$2281:'Расчет сбытовых надбавок'!$G$3024,6)</f>
        <v>45.31</v>
      </c>
      <c r="E876" s="98">
        <f>VLOOKUP($A876+ROUND((COLUMN()-2)/24,5),АТС!$A$41:$F$736,5)+VLOOKUP($A876+ROUND((COLUMN()-2)/24,5),'Расчет сбытовых надбавок'!$B$2281:'Расчет сбытовых надбавок'!$G$3024,6)</f>
        <v>28.25</v>
      </c>
      <c r="F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G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8">
        <f>VLOOKUP($A876+ROUND((COLUMN()-2)/24,5),АТС!$A$41:$F$736,5)+VLOOKUP($A876+ROUND((COLUMN()-2)/24,5),'Расчет сбытовых надбавок'!$B$2281:'Расчет сбытовых надбавок'!$G$3024,6)</f>
        <v>0.01</v>
      </c>
      <c r="J876" s="98">
        <f>VLOOKUP($A876+ROUND((COLUMN()-2)/24,5),АТС!$A$41:$F$736,5)+VLOOKUP($A876+ROUND((COLUMN()-2)/24,5),'Расчет сбытовых надбавок'!$B$2281:'Расчет сбытовых надбавок'!$G$3024,6)</f>
        <v>95.48</v>
      </c>
      <c r="K876" s="98">
        <f>VLOOKUP($A876+ROUND((COLUMN()-2)/24,5),АТС!$A$41:$F$736,5)+VLOOKUP($A876+ROUND((COLUMN()-2)/24,5),'Расчет сбытовых надбавок'!$B$2281:'Расчет сбытовых надбавок'!$G$3024,6)</f>
        <v>57.08</v>
      </c>
      <c r="L876" s="98">
        <f>VLOOKUP($A876+ROUND((COLUMN()-2)/24,5),АТС!$A$41:$F$736,5)+VLOOKUP($A876+ROUND((COLUMN()-2)/24,5),'Расчет сбытовых надбавок'!$B$2281:'Расчет сбытовых надбавок'!$G$3024,6)</f>
        <v>135.08000000000001</v>
      </c>
      <c r="M876" s="98">
        <f>VLOOKUP($A876+ROUND((COLUMN()-2)/24,5),АТС!$A$41:$F$736,5)+VLOOKUP($A876+ROUND((COLUMN()-2)/24,5),'Расчет сбытовых надбавок'!$B$2281:'Расчет сбытовых надбавок'!$G$3024,6)</f>
        <v>179.72</v>
      </c>
      <c r="N876" s="98">
        <f>VLOOKUP($A876+ROUND((COLUMN()-2)/24,5),АТС!$A$41:$F$736,5)+VLOOKUP($A876+ROUND((COLUMN()-2)/24,5),'Расчет сбытовых надбавок'!$B$2281:'Расчет сбытовых надбавок'!$G$3024,6)</f>
        <v>145.35999999999999</v>
      </c>
      <c r="O876" s="98">
        <f>VLOOKUP($A876+ROUND((COLUMN()-2)/24,5),АТС!$A$41:$F$736,5)+VLOOKUP($A876+ROUND((COLUMN()-2)/24,5),'Расчет сбытовых надбавок'!$B$2281:'Расчет сбытовых надбавок'!$G$3024,6)</f>
        <v>127.3</v>
      </c>
      <c r="P876" s="98">
        <f>VLOOKUP($A876+ROUND((COLUMN()-2)/24,5),АТС!$A$41:$F$736,5)+VLOOKUP($A876+ROUND((COLUMN()-2)/24,5),'Расчет сбытовых надбавок'!$B$2281:'Расчет сбытовых надбавок'!$G$3024,6)</f>
        <v>126.62</v>
      </c>
      <c r="Q876" s="98">
        <f>VLOOKUP($A876+ROUND((COLUMN()-2)/24,5),АТС!$A$41:$F$736,5)+VLOOKUP($A876+ROUND((COLUMN()-2)/24,5),'Расчет сбытовых надбавок'!$B$2281:'Расчет сбытовых надбавок'!$G$3024,6)</f>
        <v>93.11</v>
      </c>
      <c r="R876" s="98">
        <f>VLOOKUP($A876+ROUND((COLUMN()-2)/24,5),АТС!$A$41:$F$736,5)+VLOOKUP($A876+ROUND((COLUMN()-2)/24,5),'Расчет сбытовых надбавок'!$B$2281:'Расчет сбытовых надбавок'!$G$3024,6)</f>
        <v>158.11000000000001</v>
      </c>
      <c r="S876" s="98">
        <f>VLOOKUP($A876+ROUND((COLUMN()-2)/24,5),АТС!$A$41:$F$736,5)+VLOOKUP($A876+ROUND((COLUMN()-2)/24,5),'Расчет сбытовых надбавок'!$B$2281:'Расчет сбытовых надбавок'!$G$3024,6)</f>
        <v>128.65</v>
      </c>
      <c r="T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U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V876" s="98">
        <f>VLOOKUP($A876+ROUND((COLUMN()-2)/24,5),АТС!$A$41:$F$736,5)+VLOOKUP($A876+ROUND((COLUMN()-2)/24,5),'Расчет сбытовых надбавок'!$B$2281:'Расчет сбытовых надбавок'!$G$3024,6)</f>
        <v>1.33</v>
      </c>
      <c r="W876" s="98">
        <f>VLOOKUP($A876+ROUND((COLUMN()-2)/24,5),АТС!$A$41:$F$736,5)+VLOOKUP($A876+ROUND((COLUMN()-2)/24,5),'Расчет сбытовых надбавок'!$B$2281:'Расчет сбытовых надбавок'!$G$3024,6)</f>
        <v>145.17000000000002</v>
      </c>
      <c r="X876" s="98">
        <f>VLOOKUP($A876+ROUND((COLUMN()-2)/24,5),АТС!$A$41:$F$736,5)+VLOOKUP($A876+ROUND((COLUMN()-2)/24,5),'Расчет сбытовых надбавок'!$B$2281:'Расчет сбытовых надбавок'!$G$3024,6)</f>
        <v>382.69</v>
      </c>
      <c r="Y876" s="98">
        <f>VLOOKUP($A876+ROUND((COLUMN()-2)/24,5),АТС!$A$41:$F$736,5)+VLOOKUP($A876+ROUND((COLUMN()-2)/24,5),'Расчет сбытовых надбавок'!$B$2281:'Расчет сбытовых надбавок'!$G$3024,6)</f>
        <v>293.68</v>
      </c>
    </row>
    <row r="877" spans="1:27" x14ac:dyDescent="0.2">
      <c r="A877" s="79">
        <f t="shared" si="26"/>
        <v>42622</v>
      </c>
      <c r="B877" s="98">
        <f>VLOOKUP($A877+ROUND((COLUMN()-2)/24,5),АТС!$A$41:$F$736,5)+VLOOKUP($A877+ROUND((COLUMN()-2)/24,5),'Расчет сбытовых надбавок'!$B$2281:'Расчет сбытовых надбавок'!$G$3024,6)</f>
        <v>164.53</v>
      </c>
      <c r="C877" s="98">
        <f>VLOOKUP($A877+ROUND((COLUMN()-2)/24,5),АТС!$A$41:$F$736,5)+VLOOKUP($A877+ROUND((COLUMN()-2)/24,5),'Расчет сбытовых надбавок'!$B$2281:'Расчет сбытовых надбавок'!$G$3024,6)</f>
        <v>147.52000000000001</v>
      </c>
      <c r="D877" s="98">
        <f>VLOOKUP($A877+ROUND((COLUMN()-2)/24,5),АТС!$A$41:$F$736,5)+VLOOKUP($A877+ROUND((COLUMN()-2)/24,5),'Расчет сбытовых надбавок'!$B$2281:'Расчет сбытовых надбавок'!$G$3024,6)</f>
        <v>50.82</v>
      </c>
      <c r="E877" s="98">
        <f>VLOOKUP($A877+ROUND((COLUMN()-2)/24,5),АТС!$A$41:$F$736,5)+VLOOKUP($A877+ROUND((COLUMN()-2)/24,5),'Расчет сбытовых надбавок'!$B$2281:'Расчет сбытовых надбавок'!$G$3024,6)</f>
        <v>61.980000000000004</v>
      </c>
      <c r="F877" s="98">
        <f>VLOOKUP($A877+ROUND((COLUMN()-2)/24,5),АТС!$A$41:$F$736,5)+VLOOKUP($A877+ROUND((COLUMN()-2)/24,5),'Расчет сбытовых надбавок'!$B$2281:'Расчет сбытовых надбавок'!$G$3024,6)</f>
        <v>11.47</v>
      </c>
      <c r="G877" s="98">
        <f>VLOOKUP($A877+ROUND((COLUMN()-2)/24,5),АТС!$A$41:$F$736,5)+VLOOKUP($A877+ROUND((COLUMN()-2)/24,5),'Расчет сбытовых надбавок'!$B$2281:'Расчет сбытовых надбавок'!$G$3024,6)</f>
        <v>18.11</v>
      </c>
      <c r="H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8">
        <f>VLOOKUP($A877+ROUND((COLUMN()-2)/24,5),АТС!$A$41:$F$736,5)+VLOOKUP($A877+ROUND((COLUMN()-2)/24,5),'Расчет сбытовых надбавок'!$B$2281:'Расчет сбытовых надбавок'!$G$3024,6)</f>
        <v>40.83</v>
      </c>
      <c r="J877" s="98">
        <f>VLOOKUP($A877+ROUND((COLUMN()-2)/24,5),АТС!$A$41:$F$736,5)+VLOOKUP($A877+ROUND((COLUMN()-2)/24,5),'Расчет сбытовых надбавок'!$B$2281:'Расчет сбытовых надбавок'!$G$3024,6)</f>
        <v>50.49</v>
      </c>
      <c r="K877" s="98">
        <f>VLOOKUP($A877+ROUND((COLUMN()-2)/24,5),АТС!$A$41:$F$736,5)+VLOOKUP($A877+ROUND((COLUMN()-2)/24,5),'Расчет сбытовых надбавок'!$B$2281:'Расчет сбытовых надбавок'!$G$3024,6)</f>
        <v>84.779999999999987</v>
      </c>
      <c r="L877" s="98">
        <f>VLOOKUP($A877+ROUND((COLUMN()-2)/24,5),АТС!$A$41:$F$736,5)+VLOOKUP($A877+ROUND((COLUMN()-2)/24,5),'Расчет сбытовых надбавок'!$B$2281:'Расчет сбытовых надбавок'!$G$3024,6)</f>
        <v>127.87</v>
      </c>
      <c r="M877" s="98">
        <f>VLOOKUP($A877+ROUND((COLUMN()-2)/24,5),АТС!$A$41:$F$736,5)+VLOOKUP($A877+ROUND((COLUMN()-2)/24,5),'Расчет сбытовых надбавок'!$B$2281:'Расчет сбытовых надбавок'!$G$3024,6)</f>
        <v>147.33000000000001</v>
      </c>
      <c r="N877" s="98">
        <f>VLOOKUP($A877+ROUND((COLUMN()-2)/24,5),АТС!$A$41:$F$736,5)+VLOOKUP($A877+ROUND((COLUMN()-2)/24,5),'Расчет сбытовых надбавок'!$B$2281:'Расчет сбытовых надбавок'!$G$3024,6)</f>
        <v>82.33</v>
      </c>
      <c r="O877" s="98">
        <f>VLOOKUP($A877+ROUND((COLUMN()-2)/24,5),АТС!$A$41:$F$736,5)+VLOOKUP($A877+ROUND((COLUMN()-2)/24,5),'Расчет сбытовых надбавок'!$B$2281:'Расчет сбытовых надбавок'!$G$3024,6)</f>
        <v>34.559999999999995</v>
      </c>
      <c r="P877" s="98">
        <f>VLOOKUP($A877+ROUND((COLUMN()-2)/24,5),АТС!$A$41:$F$736,5)+VLOOKUP($A877+ROUND((COLUMN()-2)/24,5),'Расчет сбытовых надбавок'!$B$2281:'Расчет сбытовых надбавок'!$G$3024,6)</f>
        <v>54.66</v>
      </c>
      <c r="Q877" s="98">
        <f>VLOOKUP($A877+ROUND((COLUMN()-2)/24,5),АТС!$A$41:$F$736,5)+VLOOKUP($A877+ROUND((COLUMN()-2)/24,5),'Расчет сбытовых надбавок'!$B$2281:'Расчет сбытовых надбавок'!$G$3024,6)</f>
        <v>71.73</v>
      </c>
      <c r="R877" s="98">
        <f>VLOOKUP($A877+ROUND((COLUMN()-2)/24,5),АТС!$A$41:$F$736,5)+VLOOKUP($A877+ROUND((COLUMN()-2)/24,5),'Расчет сбытовых надбавок'!$B$2281:'Расчет сбытовых надбавок'!$G$3024,6)</f>
        <v>129.58000000000001</v>
      </c>
      <c r="S877" s="98">
        <f>VLOOKUP($A877+ROUND((COLUMN()-2)/24,5),АТС!$A$41:$F$736,5)+VLOOKUP($A877+ROUND((COLUMN()-2)/24,5),'Расчет сбытовых надбавок'!$B$2281:'Расчет сбытовых надбавок'!$G$3024,6)</f>
        <v>131.44</v>
      </c>
      <c r="T877" s="98">
        <f>VLOOKUP($A877+ROUND((COLUMN()-2)/24,5),АТС!$A$41:$F$736,5)+VLOOKUP($A877+ROUND((COLUMN()-2)/24,5),'Расчет сбытовых надбавок'!$B$2281:'Расчет сбытовых надбавок'!$G$3024,6)</f>
        <v>32.130000000000003</v>
      </c>
      <c r="U877" s="98">
        <f>VLOOKUP($A877+ROUND((COLUMN()-2)/24,5),АТС!$A$41:$F$736,5)+VLOOKUP($A877+ROUND((COLUMN()-2)/24,5),'Расчет сбытовых надбавок'!$B$2281:'Расчет сбытовых надбавок'!$G$3024,6)</f>
        <v>48.87</v>
      </c>
      <c r="V877" s="98">
        <f>VLOOKUP($A877+ROUND((COLUMN()-2)/24,5),АТС!$A$41:$F$736,5)+VLOOKUP($A877+ROUND((COLUMN()-2)/24,5),'Расчет сбытовых надбавок'!$B$2281:'Расчет сбытовых надбавок'!$G$3024,6)</f>
        <v>97.06</v>
      </c>
      <c r="W877" s="98">
        <f>VLOOKUP($A877+ROUND((COLUMN()-2)/24,5),АТС!$A$41:$F$736,5)+VLOOKUP($A877+ROUND((COLUMN()-2)/24,5),'Расчет сбытовых надбавок'!$B$2281:'Расчет сбытовых надбавок'!$G$3024,6)</f>
        <v>186</v>
      </c>
      <c r="X877" s="98">
        <f>VLOOKUP($A877+ROUND((COLUMN()-2)/24,5),АТС!$A$41:$F$736,5)+VLOOKUP($A877+ROUND((COLUMN()-2)/24,5),'Расчет сбытовых надбавок'!$B$2281:'Расчет сбытовых надбавок'!$G$3024,6)</f>
        <v>308.78000000000003</v>
      </c>
      <c r="Y877" s="98">
        <f>VLOOKUP($A877+ROUND((COLUMN()-2)/24,5),АТС!$A$41:$F$736,5)+VLOOKUP($A877+ROUND((COLUMN()-2)/24,5),'Расчет сбытовых надбавок'!$B$2281:'Расчет сбытовых надбавок'!$G$3024,6)</f>
        <v>191.02</v>
      </c>
    </row>
    <row r="878" spans="1:27" x14ac:dyDescent="0.2">
      <c r="A878" s="79">
        <f t="shared" si="26"/>
        <v>42623</v>
      </c>
      <c r="B878" s="98">
        <f>VLOOKUP($A878+ROUND((COLUMN()-2)/24,5),АТС!$A$41:$F$736,5)+VLOOKUP($A878+ROUND((COLUMN()-2)/24,5),'Расчет сбытовых надбавок'!$B$2281:'Расчет сбытовых надбавок'!$G$3024,6)</f>
        <v>157.39000000000001</v>
      </c>
      <c r="C878" s="98">
        <f>VLOOKUP($A878+ROUND((COLUMN()-2)/24,5),АТС!$A$41:$F$736,5)+VLOOKUP($A878+ROUND((COLUMN()-2)/24,5),'Расчет сбытовых надбавок'!$B$2281:'Расчет сбытовых надбавок'!$G$3024,6)</f>
        <v>114.17</v>
      </c>
      <c r="D878" s="98">
        <f>VLOOKUP($A878+ROUND((COLUMN()-2)/24,5),АТС!$A$41:$F$736,5)+VLOOKUP($A878+ROUND((COLUMN()-2)/24,5),'Расчет сбытовых надбавок'!$B$2281:'Расчет сбытовых надбавок'!$G$3024,6)</f>
        <v>34.17</v>
      </c>
      <c r="E878" s="98">
        <f>VLOOKUP($A878+ROUND((COLUMN()-2)/24,5),АТС!$A$41:$F$736,5)+VLOOKUP($A878+ROUND((COLUMN()-2)/24,5),'Расчет сбытовых надбавок'!$B$2281:'Расчет сбытовых надбавок'!$G$3024,6)</f>
        <v>59.069999999999993</v>
      </c>
      <c r="F878" s="98">
        <f>VLOOKUP($A878+ROUND((COLUMN()-2)/24,5),АТС!$A$41:$F$736,5)+VLOOKUP($A878+ROUND((COLUMN()-2)/24,5),'Расчет сбытовых надбавок'!$B$2281:'Расчет сбытовых надбавок'!$G$3024,6)</f>
        <v>23.91</v>
      </c>
      <c r="G878" s="98">
        <f>VLOOKUP($A878+ROUND((COLUMN()-2)/24,5),АТС!$A$41:$F$736,5)+VLOOKUP($A878+ROUND((COLUMN()-2)/24,5),'Расчет сбытовых надбавок'!$B$2281:'Расчет сбытовых надбавок'!$G$3024,6)</f>
        <v>0.01</v>
      </c>
      <c r="H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8">
        <f>VLOOKUP($A878+ROUND((COLUMN()-2)/24,5),АТС!$A$41:$F$736,5)+VLOOKUP($A878+ROUND((COLUMN()-2)/24,5),'Расчет сбытовых надбавок'!$B$2281:'Расчет сбытовых надбавок'!$G$3024,6)</f>
        <v>47.18</v>
      </c>
      <c r="J878" s="98">
        <f>VLOOKUP($A878+ROUND((COLUMN()-2)/24,5),АТС!$A$41:$F$736,5)+VLOOKUP($A878+ROUND((COLUMN()-2)/24,5),'Расчет сбытовых надбавок'!$B$2281:'Расчет сбытовых надбавок'!$G$3024,6)</f>
        <v>46.839999999999996</v>
      </c>
      <c r="K878" s="98">
        <f>VLOOKUP($A878+ROUND((COLUMN()-2)/24,5),АТС!$A$41:$F$736,5)+VLOOKUP($A878+ROUND((COLUMN()-2)/24,5),'Расчет сбытовых надбавок'!$B$2281:'Расчет сбытовых надбавок'!$G$3024,6)</f>
        <v>116.75999999999999</v>
      </c>
      <c r="L878" s="98">
        <f>VLOOKUP($A878+ROUND((COLUMN()-2)/24,5),АТС!$A$41:$F$736,5)+VLOOKUP($A878+ROUND((COLUMN()-2)/24,5),'Расчет сбытовых надбавок'!$B$2281:'Расчет сбытовых надбавок'!$G$3024,6)</f>
        <v>103.89</v>
      </c>
      <c r="M878" s="98">
        <f>VLOOKUP($A878+ROUND((COLUMN()-2)/24,5),АТС!$A$41:$F$736,5)+VLOOKUP($A878+ROUND((COLUMN()-2)/24,5),'Расчет сбытовых надбавок'!$B$2281:'Расчет сбытовых надбавок'!$G$3024,6)</f>
        <v>99.44</v>
      </c>
      <c r="N878" s="98">
        <f>VLOOKUP($A878+ROUND((COLUMN()-2)/24,5),АТС!$A$41:$F$736,5)+VLOOKUP($A878+ROUND((COLUMN()-2)/24,5),'Расчет сбытовых надбавок'!$B$2281:'Расчет сбытовых надбавок'!$G$3024,6)</f>
        <v>77.12</v>
      </c>
      <c r="O878" s="98">
        <f>VLOOKUP($A878+ROUND((COLUMN()-2)/24,5),АТС!$A$41:$F$736,5)+VLOOKUP($A878+ROUND((COLUMN()-2)/24,5),'Расчет сбытовых надбавок'!$B$2281:'Расчет сбытовых надбавок'!$G$3024,6)</f>
        <v>80.580000000000013</v>
      </c>
      <c r="P878" s="98">
        <f>VLOOKUP($A878+ROUND((COLUMN()-2)/24,5),АТС!$A$41:$F$736,5)+VLOOKUP($A878+ROUND((COLUMN()-2)/24,5),'Расчет сбытовых надбавок'!$B$2281:'Расчет сбытовых надбавок'!$G$3024,6)</f>
        <v>140.22999999999999</v>
      </c>
      <c r="Q878" s="98">
        <f>VLOOKUP($A878+ROUND((COLUMN()-2)/24,5),АТС!$A$41:$F$736,5)+VLOOKUP($A878+ROUND((COLUMN()-2)/24,5),'Расчет сбытовых надбавок'!$B$2281:'Расчет сбытовых надбавок'!$G$3024,6)</f>
        <v>143.66</v>
      </c>
      <c r="R878" s="98">
        <f>VLOOKUP($A878+ROUND((COLUMN()-2)/24,5),АТС!$A$41:$F$736,5)+VLOOKUP($A878+ROUND((COLUMN()-2)/24,5),'Расчет сбытовых надбавок'!$B$2281:'Расчет сбытовых надбавок'!$G$3024,6)</f>
        <v>318.37</v>
      </c>
      <c r="S878" s="98">
        <f>VLOOKUP($A878+ROUND((COLUMN()-2)/24,5),АТС!$A$41:$F$736,5)+VLOOKUP($A878+ROUND((COLUMN()-2)/24,5),'Расчет сбытовых надбавок'!$B$2281:'Расчет сбытовых надбавок'!$G$3024,6)</f>
        <v>313.19</v>
      </c>
      <c r="T878" s="98">
        <f>VLOOKUP($A878+ROUND((COLUMN()-2)/24,5),АТС!$A$41:$F$736,5)+VLOOKUP($A878+ROUND((COLUMN()-2)/24,5),'Расчет сбытовых надбавок'!$B$2281:'Расчет сбытовых надбавок'!$G$3024,6)</f>
        <v>62.24</v>
      </c>
      <c r="U878" s="98">
        <f>VLOOKUP($A878+ROUND((COLUMN()-2)/24,5),АТС!$A$41:$F$736,5)+VLOOKUP($A878+ROUND((COLUMN()-2)/24,5),'Расчет сбытовых надбавок'!$B$2281:'Расчет сбытовых надбавок'!$G$3024,6)</f>
        <v>94.49</v>
      </c>
      <c r="V878" s="98">
        <f>VLOOKUP($A878+ROUND((COLUMN()-2)/24,5),АТС!$A$41:$F$736,5)+VLOOKUP($A878+ROUND((COLUMN()-2)/24,5),'Расчет сбытовых надбавок'!$B$2281:'Расчет сбытовых надбавок'!$G$3024,6)</f>
        <v>126.58</v>
      </c>
      <c r="W878" s="98">
        <f>VLOOKUP($A878+ROUND((COLUMN()-2)/24,5),АТС!$A$41:$F$736,5)+VLOOKUP($A878+ROUND((COLUMN()-2)/24,5),'Расчет сбытовых надбавок'!$B$2281:'Расчет сбытовых надбавок'!$G$3024,6)</f>
        <v>207.86</v>
      </c>
      <c r="X878" s="98">
        <f>VLOOKUP($A878+ROUND((COLUMN()-2)/24,5),АТС!$A$41:$F$736,5)+VLOOKUP($A878+ROUND((COLUMN()-2)/24,5),'Расчет сбытовых надбавок'!$B$2281:'Расчет сбытовых надбавок'!$G$3024,6)</f>
        <v>201.76000000000002</v>
      </c>
      <c r="Y878" s="98">
        <f>VLOOKUP($A878+ROUND((COLUMN()-2)/24,5),АТС!$A$41:$F$736,5)+VLOOKUP($A878+ROUND((COLUMN()-2)/24,5),'Расчет сбытовых надбавок'!$B$2281:'Расчет сбытовых надбавок'!$G$3024,6)</f>
        <v>178.08</v>
      </c>
    </row>
    <row r="879" spans="1:27" x14ac:dyDescent="0.2">
      <c r="A879" s="79">
        <f t="shared" si="26"/>
        <v>42624</v>
      </c>
      <c r="B879" s="98">
        <f>VLOOKUP($A879+ROUND((COLUMN()-2)/24,5),АТС!$A$41:$F$736,5)+VLOOKUP($A879+ROUND((COLUMN()-2)/24,5),'Расчет сбытовых надбавок'!$B$2281:'Расчет сбытовых надбавок'!$G$3024,6)</f>
        <v>34.96</v>
      </c>
      <c r="C879" s="98">
        <f>VLOOKUP($A879+ROUND((COLUMN()-2)/24,5),АТС!$A$41:$F$736,5)+VLOOKUP($A879+ROUND((COLUMN()-2)/24,5),'Расчет сбытовых надбавок'!$B$2281:'Расчет сбытовых надбавок'!$G$3024,6)</f>
        <v>112.97</v>
      </c>
      <c r="D879" s="98">
        <f>VLOOKUP($A879+ROUND((COLUMN()-2)/24,5),АТС!$A$41:$F$736,5)+VLOOKUP($A879+ROUND((COLUMN()-2)/24,5),'Расчет сбытовых надбавок'!$B$2281:'Расчет сбытовых надбавок'!$G$3024,6)</f>
        <v>22.11</v>
      </c>
      <c r="E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F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G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H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8">
        <f>VLOOKUP($A879+ROUND((COLUMN()-2)/24,5),АТС!$A$41:$F$736,5)+VLOOKUP($A879+ROUND((COLUMN()-2)/24,5),'Расчет сбытовых надбавок'!$B$2281:'Расчет сбытовых надбавок'!$G$3024,6)</f>
        <v>127.32000000000001</v>
      </c>
      <c r="J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8">
        <f>VLOOKUP($A879+ROUND((COLUMN()-2)/24,5),АТС!$A$41:$F$736,5)+VLOOKUP($A879+ROUND((COLUMN()-2)/24,5),'Расчет сбытовых надбавок'!$B$2281:'Расчет сбытовых надбавок'!$G$3024,6)</f>
        <v>42.89</v>
      </c>
      <c r="L879" s="98">
        <f>VLOOKUP($A879+ROUND((COLUMN()-2)/24,5),АТС!$A$41:$F$736,5)+VLOOKUP($A879+ROUND((COLUMN()-2)/24,5),'Расчет сбытовых надбавок'!$B$2281:'Расчет сбытовых надбавок'!$G$3024,6)</f>
        <v>191.67000000000002</v>
      </c>
      <c r="M879" s="98">
        <f>VLOOKUP($A879+ROUND((COLUMN()-2)/24,5),АТС!$A$41:$F$736,5)+VLOOKUP($A879+ROUND((COLUMN()-2)/24,5),'Расчет сбытовых надбавок'!$B$2281:'Расчет сбытовых надбавок'!$G$3024,6)</f>
        <v>211.72</v>
      </c>
      <c r="N879" s="98">
        <f>VLOOKUP($A879+ROUND((COLUMN()-2)/24,5),АТС!$A$41:$F$736,5)+VLOOKUP($A879+ROUND((COLUMN()-2)/24,5),'Расчет сбытовых надбавок'!$B$2281:'Расчет сбытовых надбавок'!$G$3024,6)</f>
        <v>134.45000000000002</v>
      </c>
      <c r="O879" s="98">
        <f>VLOOKUP($A879+ROUND((COLUMN()-2)/24,5),АТС!$A$41:$F$736,5)+VLOOKUP($A879+ROUND((COLUMN()-2)/24,5),'Расчет сбытовых надбавок'!$B$2281:'Расчет сбытовых надбавок'!$G$3024,6)</f>
        <v>130.38</v>
      </c>
      <c r="P879" s="98">
        <f>VLOOKUP($A879+ROUND((COLUMN()-2)/24,5),АТС!$A$41:$F$736,5)+VLOOKUP($A879+ROUND((COLUMN()-2)/24,5),'Расчет сбытовых надбавок'!$B$2281:'Расчет сбытовых надбавок'!$G$3024,6)</f>
        <v>134.85999999999999</v>
      </c>
      <c r="Q879" s="98">
        <f>VLOOKUP($A879+ROUND((COLUMN()-2)/24,5),АТС!$A$41:$F$736,5)+VLOOKUP($A879+ROUND((COLUMN()-2)/24,5),'Расчет сбытовых надбавок'!$B$2281:'Расчет сбытовых надбавок'!$G$3024,6)</f>
        <v>175.6</v>
      </c>
      <c r="R879" s="98">
        <f>VLOOKUP($A879+ROUND((COLUMN()-2)/24,5),АТС!$A$41:$F$736,5)+VLOOKUP($A879+ROUND((COLUMN()-2)/24,5),'Расчет сбытовых надбавок'!$B$2281:'Расчет сбытовых надбавок'!$G$3024,6)</f>
        <v>262.49</v>
      </c>
      <c r="S879" s="98">
        <f>VLOOKUP($A879+ROUND((COLUMN()-2)/24,5),АТС!$A$41:$F$736,5)+VLOOKUP($A879+ROUND((COLUMN()-2)/24,5),'Расчет сбытовых надбавок'!$B$2281:'Расчет сбытовых надбавок'!$G$3024,6)</f>
        <v>224.82999999999998</v>
      </c>
      <c r="T879" s="98">
        <f>VLOOKUP($A879+ROUND((COLUMN()-2)/24,5),АТС!$A$41:$F$736,5)+VLOOKUP($A879+ROUND((COLUMN()-2)/24,5),'Расчет сбытовых надбавок'!$B$2281:'Расчет сбытовых надбавок'!$G$3024,6)</f>
        <v>84.42</v>
      </c>
      <c r="U879" s="98">
        <f>VLOOKUP($A879+ROUND((COLUMN()-2)/24,5),АТС!$A$41:$F$736,5)+VLOOKUP($A879+ROUND((COLUMN()-2)/24,5),'Расчет сбытовых надбавок'!$B$2281:'Расчет сбытовых надбавок'!$G$3024,6)</f>
        <v>65.5</v>
      </c>
      <c r="V879" s="98">
        <f>VLOOKUP($A879+ROUND((COLUMN()-2)/24,5),АТС!$A$41:$F$736,5)+VLOOKUP($A879+ROUND((COLUMN()-2)/24,5),'Расчет сбытовых надбавок'!$B$2281:'Расчет сбытовых надбавок'!$G$3024,6)</f>
        <v>195.23</v>
      </c>
      <c r="W879" s="98">
        <f>VLOOKUP($A879+ROUND((COLUMN()-2)/24,5),АТС!$A$41:$F$736,5)+VLOOKUP($A879+ROUND((COLUMN()-2)/24,5),'Расчет сбытовых надбавок'!$B$2281:'Расчет сбытовых надбавок'!$G$3024,6)</f>
        <v>266.77</v>
      </c>
      <c r="X879" s="98">
        <f>VLOOKUP($A879+ROUND((COLUMN()-2)/24,5),АТС!$A$41:$F$736,5)+VLOOKUP($A879+ROUND((COLUMN()-2)/24,5),'Расчет сбытовых надбавок'!$B$2281:'Расчет сбытовых надбавок'!$G$3024,6)</f>
        <v>357.9</v>
      </c>
      <c r="Y879" s="98">
        <f>VLOOKUP($A879+ROUND((COLUMN()-2)/24,5),АТС!$A$41:$F$736,5)+VLOOKUP($A879+ROUND((COLUMN()-2)/24,5),'Расчет сбытовых надбавок'!$B$2281:'Расчет сбытовых надбавок'!$G$3024,6)</f>
        <v>408.34000000000003</v>
      </c>
    </row>
    <row r="880" spans="1:27" x14ac:dyDescent="0.2">
      <c r="A880" s="79">
        <f t="shared" si="26"/>
        <v>42625</v>
      </c>
      <c r="B880" s="98">
        <f>VLOOKUP($A880+ROUND((COLUMN()-2)/24,5),АТС!$A$41:$F$736,5)+VLOOKUP($A880+ROUND((COLUMN()-2)/24,5),'Расчет сбытовых надбавок'!$B$2281:'Расчет сбытовых надбавок'!$G$3024,6)</f>
        <v>222.72</v>
      </c>
      <c r="C880" s="98">
        <f>VLOOKUP($A880+ROUND((COLUMN()-2)/24,5),АТС!$A$41:$F$736,5)+VLOOKUP($A880+ROUND((COLUMN()-2)/24,5),'Расчет сбытовых надбавок'!$B$2281:'Расчет сбытовых надбавок'!$G$3024,6)</f>
        <v>204.95000000000002</v>
      </c>
      <c r="D880" s="98">
        <f>VLOOKUP($A880+ROUND((COLUMN()-2)/24,5),АТС!$A$41:$F$736,5)+VLOOKUP($A880+ROUND((COLUMN()-2)/24,5),'Расчет сбытовых надбавок'!$B$2281:'Расчет сбытовых надбавок'!$G$3024,6)</f>
        <v>115.57</v>
      </c>
      <c r="E880" s="98">
        <f>VLOOKUP($A880+ROUND((COLUMN()-2)/24,5),АТС!$A$41:$F$736,5)+VLOOKUP($A880+ROUND((COLUMN()-2)/24,5),'Расчет сбытовых надбавок'!$B$2281:'Расчет сбытовых надбавок'!$G$3024,6)</f>
        <v>79.86</v>
      </c>
      <c r="F880" s="98">
        <f>VLOOKUP($A880+ROUND((COLUMN()-2)/24,5),АТС!$A$41:$F$736,5)+VLOOKUP($A880+ROUND((COLUMN()-2)/24,5),'Расчет сбытовых надбавок'!$B$2281:'Расчет сбытовых надбавок'!$G$3024,6)</f>
        <v>8.57</v>
      </c>
      <c r="G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8">
        <f>VLOOKUP($A880+ROUND((COLUMN()-2)/24,5),АТС!$A$41:$F$736,5)+VLOOKUP($A880+ROUND((COLUMN()-2)/24,5),'Расчет сбытовых надбавок'!$B$2281:'Расчет сбытовых надбавок'!$G$3024,6)</f>
        <v>2.46</v>
      </c>
      <c r="J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K880" s="98">
        <f>VLOOKUP($A880+ROUND((COLUMN()-2)/24,5),АТС!$A$41:$F$736,5)+VLOOKUP($A880+ROUND((COLUMN()-2)/24,5),'Расчет сбытовых надбавок'!$B$2281:'Расчет сбытовых надбавок'!$G$3024,6)</f>
        <v>8.61</v>
      </c>
      <c r="L880" s="98">
        <f>VLOOKUP($A880+ROUND((COLUMN()-2)/24,5),АТС!$A$41:$F$736,5)+VLOOKUP($A880+ROUND((COLUMN()-2)/24,5),'Расчет сбытовых надбавок'!$B$2281:'Расчет сбытовых надбавок'!$G$3024,6)</f>
        <v>17.440000000000001</v>
      </c>
      <c r="M880" s="98">
        <f>VLOOKUP($A880+ROUND((COLUMN()-2)/24,5),АТС!$A$41:$F$736,5)+VLOOKUP($A880+ROUND((COLUMN()-2)/24,5),'Расчет сбытовых надбавок'!$B$2281:'Расчет сбытовых надбавок'!$G$3024,6)</f>
        <v>42.26</v>
      </c>
      <c r="N880" s="98">
        <f>VLOOKUP($A880+ROUND((COLUMN()-2)/24,5),АТС!$A$41:$F$736,5)+VLOOKUP($A880+ROUND((COLUMN()-2)/24,5),'Расчет сбытовых надбавок'!$B$2281:'Расчет сбытовых надбавок'!$G$3024,6)</f>
        <v>44.61</v>
      </c>
      <c r="O880" s="98">
        <f>VLOOKUP($A880+ROUND((COLUMN()-2)/24,5),АТС!$A$41:$F$736,5)+VLOOKUP($A880+ROUND((COLUMN()-2)/24,5),'Расчет сбытовых надбавок'!$B$2281:'Расчет сбытовых надбавок'!$G$3024,6)</f>
        <v>22.490000000000002</v>
      </c>
      <c r="P880" s="98">
        <f>VLOOKUP($A880+ROUND((COLUMN()-2)/24,5),АТС!$A$41:$F$736,5)+VLOOKUP($A880+ROUND((COLUMN()-2)/24,5),'Расчет сбытовых надбавок'!$B$2281:'Расчет сбытовых надбавок'!$G$3024,6)</f>
        <v>72.290000000000006</v>
      </c>
      <c r="Q880" s="98">
        <f>VLOOKUP($A880+ROUND((COLUMN()-2)/24,5),АТС!$A$41:$F$736,5)+VLOOKUP($A880+ROUND((COLUMN()-2)/24,5),'Расчет сбытовых надбавок'!$B$2281:'Расчет сбытовых надбавок'!$G$3024,6)</f>
        <v>64.649999999999991</v>
      </c>
      <c r="R880" s="98">
        <f>VLOOKUP($A880+ROUND((COLUMN()-2)/24,5),АТС!$A$41:$F$736,5)+VLOOKUP($A880+ROUND((COLUMN()-2)/24,5),'Расчет сбытовых надбавок'!$B$2281:'Расчет сбытовых надбавок'!$G$3024,6)</f>
        <v>196.29000000000002</v>
      </c>
      <c r="S880" s="98">
        <f>VLOOKUP($A880+ROUND((COLUMN()-2)/24,5),АТС!$A$41:$F$736,5)+VLOOKUP($A880+ROUND((COLUMN()-2)/24,5),'Расчет сбытовых надбавок'!$B$2281:'Расчет сбытовых надбавок'!$G$3024,6)</f>
        <v>188.48999999999998</v>
      </c>
      <c r="T880" s="98">
        <f>VLOOKUP($A880+ROUND((COLUMN()-2)/24,5),АТС!$A$41:$F$736,5)+VLOOKUP($A880+ROUND((COLUMN()-2)/24,5),'Расчет сбытовых надбавок'!$B$2281:'Расчет сбытовых надбавок'!$G$3024,6)</f>
        <v>213.17000000000002</v>
      </c>
      <c r="U880" s="98">
        <f>VLOOKUP($A880+ROUND((COLUMN()-2)/24,5),АТС!$A$41:$F$736,5)+VLOOKUP($A880+ROUND((COLUMN()-2)/24,5),'Расчет сбытовых надбавок'!$B$2281:'Расчет сбытовых надбавок'!$G$3024,6)</f>
        <v>127.41999999999999</v>
      </c>
      <c r="V880" s="98">
        <f>VLOOKUP($A880+ROUND((COLUMN()-2)/24,5),АТС!$A$41:$F$736,5)+VLOOKUP($A880+ROUND((COLUMN()-2)/24,5),'Расчет сбытовых надбавок'!$B$2281:'Расчет сбытовых надбавок'!$G$3024,6)</f>
        <v>443.16</v>
      </c>
      <c r="W880" s="98">
        <f>VLOOKUP($A880+ROUND((COLUMN()-2)/24,5),АТС!$A$41:$F$736,5)+VLOOKUP($A880+ROUND((COLUMN()-2)/24,5),'Расчет сбытовых надбавок'!$B$2281:'Расчет сбытовых надбавок'!$G$3024,6)</f>
        <v>469.18</v>
      </c>
      <c r="X880" s="98">
        <f>VLOOKUP($A880+ROUND((COLUMN()-2)/24,5),АТС!$A$41:$F$736,5)+VLOOKUP($A880+ROUND((COLUMN()-2)/24,5),'Расчет сбытовых надбавок'!$B$2281:'Расчет сбытовых надбавок'!$G$3024,6)</f>
        <v>587.32000000000005</v>
      </c>
      <c r="Y880" s="98">
        <f>VLOOKUP($A880+ROUND((COLUMN()-2)/24,5),АТС!$A$41:$F$736,5)+VLOOKUP($A880+ROUND((COLUMN()-2)/24,5),'Расчет сбытовых надбавок'!$B$2281:'Расчет сбытовых надбавок'!$G$3024,6)</f>
        <v>468.91</v>
      </c>
    </row>
    <row r="881" spans="1:25" x14ac:dyDescent="0.2">
      <c r="A881" s="79">
        <f t="shared" si="26"/>
        <v>42626</v>
      </c>
      <c r="B881" s="98">
        <f>VLOOKUP($A881+ROUND((COLUMN()-2)/24,5),АТС!$A$41:$F$736,5)+VLOOKUP($A881+ROUND((COLUMN()-2)/24,5),'Расчет сбытовых надбавок'!$B$2281:'Расчет сбытовых надбавок'!$G$3024,6)</f>
        <v>165.12</v>
      </c>
      <c r="C881" s="98">
        <f>VLOOKUP($A881+ROUND((COLUMN()-2)/24,5),АТС!$A$41:$F$736,5)+VLOOKUP($A881+ROUND((COLUMN()-2)/24,5),'Расчет сбытовых надбавок'!$B$2281:'Расчет сбытовых надбавок'!$G$3024,6)</f>
        <v>130.27000000000001</v>
      </c>
      <c r="D881" s="98">
        <f>VLOOKUP($A881+ROUND((COLUMN()-2)/24,5),АТС!$A$41:$F$736,5)+VLOOKUP($A881+ROUND((COLUMN()-2)/24,5),'Расчет сбытовых надбавок'!$B$2281:'Расчет сбытовых надбавок'!$G$3024,6)</f>
        <v>24.69</v>
      </c>
      <c r="E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F881" s="98">
        <f>VLOOKUP($A881+ROUND((COLUMN()-2)/24,5),АТС!$A$41:$F$736,5)+VLOOKUP($A881+ROUND((COLUMN()-2)/24,5),'Расчет сбытовых надбавок'!$B$2281:'Расчет сбытовых надбавок'!$G$3024,6)</f>
        <v>0.01</v>
      </c>
      <c r="G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8">
        <f>VLOOKUP($A881+ROUND((COLUMN()-2)/24,5),АТС!$A$41:$F$736,5)+VLOOKUP($A881+ROUND((COLUMN()-2)/24,5),'Расчет сбытовых надбавок'!$B$2281:'Расчет сбытовых надбавок'!$G$3024,6)</f>
        <v>30.950000000000003</v>
      </c>
      <c r="J881" s="98">
        <f>VLOOKUP($A881+ROUND((COLUMN()-2)/24,5),АТС!$A$41:$F$736,5)+VLOOKUP($A881+ROUND((COLUMN()-2)/24,5),'Расчет сбытовых надбавок'!$B$2281:'Расчет сбытовых надбавок'!$G$3024,6)</f>
        <v>32.25</v>
      </c>
      <c r="K881" s="98">
        <f>VLOOKUP($A881+ROUND((COLUMN()-2)/24,5),АТС!$A$41:$F$736,5)+VLOOKUP($A881+ROUND((COLUMN()-2)/24,5),'Расчет сбытовых надбавок'!$B$2281:'Расчет сбытовых надбавок'!$G$3024,6)</f>
        <v>34.58</v>
      </c>
      <c r="L881" s="98">
        <f>VLOOKUP($A881+ROUND((COLUMN()-2)/24,5),АТС!$A$41:$F$736,5)+VLOOKUP($A881+ROUND((COLUMN()-2)/24,5),'Расчет сбытовых надбавок'!$B$2281:'Расчет сбытовых надбавок'!$G$3024,6)</f>
        <v>59.73</v>
      </c>
      <c r="M881" s="98">
        <f>VLOOKUP($A881+ROUND((COLUMN()-2)/24,5),АТС!$A$41:$F$736,5)+VLOOKUP($A881+ROUND((COLUMN()-2)/24,5),'Расчет сбытовых надбавок'!$B$2281:'Расчет сбытовых надбавок'!$G$3024,6)</f>
        <v>77.010000000000005</v>
      </c>
      <c r="N881" s="98">
        <f>VLOOKUP($A881+ROUND((COLUMN()-2)/24,5),АТС!$A$41:$F$736,5)+VLOOKUP($A881+ROUND((COLUMN()-2)/24,5),'Расчет сбытовых надбавок'!$B$2281:'Расчет сбытовых надбавок'!$G$3024,6)</f>
        <v>69.86</v>
      </c>
      <c r="O881" s="98">
        <f>VLOOKUP($A881+ROUND((COLUMN()-2)/24,5),АТС!$A$41:$F$736,5)+VLOOKUP($A881+ROUND((COLUMN()-2)/24,5),'Расчет сбытовых надбавок'!$B$2281:'Расчет сбытовых надбавок'!$G$3024,6)</f>
        <v>48.48</v>
      </c>
      <c r="P881" s="98">
        <f>VLOOKUP($A881+ROUND((COLUMN()-2)/24,5),АТС!$A$41:$F$736,5)+VLOOKUP($A881+ROUND((COLUMN()-2)/24,5),'Расчет сбытовых надбавок'!$B$2281:'Расчет сбытовых надбавок'!$G$3024,6)</f>
        <v>15.159999999999998</v>
      </c>
      <c r="Q881" s="98">
        <f>VLOOKUP($A881+ROUND((COLUMN()-2)/24,5),АТС!$A$41:$F$736,5)+VLOOKUP($A881+ROUND((COLUMN()-2)/24,5),'Расчет сбытовых надбавок'!$B$2281:'Расчет сбытовых надбавок'!$G$3024,6)</f>
        <v>43.129999999999995</v>
      </c>
      <c r="R881" s="98">
        <f>VLOOKUP($A881+ROUND((COLUMN()-2)/24,5),АТС!$A$41:$F$736,5)+VLOOKUP($A881+ROUND((COLUMN()-2)/24,5),'Расчет сбытовых надбавок'!$B$2281:'Расчет сбытовых надбавок'!$G$3024,6)</f>
        <v>133.53</v>
      </c>
      <c r="S881" s="98">
        <f>VLOOKUP($A881+ROUND((COLUMN()-2)/24,5),АТС!$A$41:$F$736,5)+VLOOKUP($A881+ROUND((COLUMN()-2)/24,5),'Расчет сбытовых надбавок'!$B$2281:'Расчет сбытовых надбавок'!$G$3024,6)</f>
        <v>127.65</v>
      </c>
      <c r="T881" s="98">
        <f>VLOOKUP($A881+ROUND((COLUMN()-2)/24,5),АТС!$A$41:$F$736,5)+VLOOKUP($A881+ROUND((COLUMN()-2)/24,5),'Расчет сбытовых надбавок'!$B$2281:'Расчет сбытовых надбавок'!$G$3024,6)</f>
        <v>37.049999999999997</v>
      </c>
      <c r="U881" s="98">
        <f>VLOOKUP($A881+ROUND((COLUMN()-2)/24,5),АТС!$A$41:$F$736,5)+VLOOKUP($A881+ROUND((COLUMN()-2)/24,5),'Расчет сбытовых надбавок'!$B$2281:'Расчет сбытовых надбавок'!$G$3024,6)</f>
        <v>11.350000000000001</v>
      </c>
      <c r="V881" s="98">
        <f>VLOOKUP($A881+ROUND((COLUMN()-2)/24,5),АТС!$A$41:$F$736,5)+VLOOKUP($A881+ROUND((COLUMN()-2)/24,5),'Расчет сбытовых надбавок'!$B$2281:'Расчет сбытовых надбавок'!$G$3024,6)</f>
        <v>201.23</v>
      </c>
      <c r="W881" s="98">
        <f>VLOOKUP($A881+ROUND((COLUMN()-2)/24,5),АТС!$A$41:$F$736,5)+VLOOKUP($A881+ROUND((COLUMN()-2)/24,5),'Расчет сбытовых надбавок'!$B$2281:'Расчет сбытовых надбавок'!$G$3024,6)</f>
        <v>397.88</v>
      </c>
      <c r="X881" s="98">
        <f>VLOOKUP($A881+ROUND((COLUMN()-2)/24,5),АТС!$A$41:$F$736,5)+VLOOKUP($A881+ROUND((COLUMN()-2)/24,5),'Расчет сбытовых надбавок'!$B$2281:'Расчет сбытовых надбавок'!$G$3024,6)</f>
        <v>447.21999999999997</v>
      </c>
      <c r="Y881" s="98">
        <f>VLOOKUP($A881+ROUND((COLUMN()-2)/24,5),АТС!$A$41:$F$736,5)+VLOOKUP($A881+ROUND((COLUMN()-2)/24,5),'Расчет сбытовых надбавок'!$B$2281:'Расчет сбытовых надбавок'!$G$3024,6)</f>
        <v>267.26</v>
      </c>
    </row>
    <row r="882" spans="1:25" x14ac:dyDescent="0.2">
      <c r="A882" s="79">
        <f t="shared" si="26"/>
        <v>42627</v>
      </c>
      <c r="B882" s="98">
        <f>VLOOKUP($A882+ROUND((COLUMN()-2)/24,5),АТС!$A$41:$F$736,5)+VLOOKUP($A882+ROUND((COLUMN()-2)/24,5),'Расчет сбытовых надбавок'!$B$2281:'Расчет сбытовых надбавок'!$G$3024,6)</f>
        <v>185.75</v>
      </c>
      <c r="C882" s="98">
        <f>VLOOKUP($A882+ROUND((COLUMN()-2)/24,5),АТС!$A$41:$F$736,5)+VLOOKUP($A882+ROUND((COLUMN()-2)/24,5),'Расчет сбытовых надбавок'!$B$2281:'Расчет сбытовых надбавок'!$G$3024,6)</f>
        <v>77.150000000000006</v>
      </c>
      <c r="D882" s="98">
        <f>VLOOKUP($A882+ROUND((COLUMN()-2)/24,5),АТС!$A$41:$F$736,5)+VLOOKUP($A882+ROUND((COLUMN()-2)/24,5),'Расчет сбытовых надбавок'!$B$2281:'Расчет сбытовых надбавок'!$G$3024,6)</f>
        <v>83.77</v>
      </c>
      <c r="E882" s="98">
        <f>VLOOKUP($A882+ROUND((COLUMN()-2)/24,5),АТС!$A$41:$F$736,5)+VLOOKUP($A882+ROUND((COLUMN()-2)/24,5),'Расчет сбытовых надбавок'!$B$2281:'Расчет сбытовых надбавок'!$G$3024,6)</f>
        <v>0.01</v>
      </c>
      <c r="F882" s="98">
        <f>VLOOKUP($A882+ROUND((COLUMN()-2)/24,5),АТС!$A$41:$F$736,5)+VLOOKUP($A882+ROUND((COLUMN()-2)/24,5),'Расчет сбытовых надбавок'!$B$2281:'Расчет сбытовых надбавок'!$G$3024,6)</f>
        <v>0.01</v>
      </c>
      <c r="G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8">
        <f>VLOOKUP($A882+ROUND((COLUMN()-2)/24,5),АТС!$A$41:$F$736,5)+VLOOKUP($A882+ROUND((COLUMN()-2)/24,5),'Расчет сбытовых надбавок'!$B$2281:'Расчет сбытовых надбавок'!$G$3024,6)</f>
        <v>159.55000000000001</v>
      </c>
      <c r="J882" s="98">
        <f>VLOOKUP($A882+ROUND((COLUMN()-2)/24,5),АТС!$A$41:$F$736,5)+VLOOKUP($A882+ROUND((COLUMN()-2)/24,5),'Расчет сбытовых надбавок'!$B$2281:'Расчет сбытовых надбавок'!$G$3024,6)</f>
        <v>91.36</v>
      </c>
      <c r="K882" s="98">
        <f>VLOOKUP($A882+ROUND((COLUMN()-2)/24,5),АТС!$A$41:$F$736,5)+VLOOKUP($A882+ROUND((COLUMN()-2)/24,5),'Расчет сбытовых надбавок'!$B$2281:'Расчет сбытовых надбавок'!$G$3024,6)</f>
        <v>0.33</v>
      </c>
      <c r="L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M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N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O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P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Q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R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S882" s="98">
        <f>VLOOKUP($A882+ROUND((COLUMN()-2)/24,5),АТС!$A$41:$F$736,5)+VLOOKUP($A882+ROUND((COLUMN()-2)/24,5),'Расчет сбытовых надбавок'!$B$2281:'Расчет сбытовых надбавок'!$G$3024,6)</f>
        <v>2.27</v>
      </c>
      <c r="T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U882" s="98">
        <f>VLOOKUP($A882+ROUND((COLUMN()-2)/24,5),АТС!$A$41:$F$736,5)+VLOOKUP($A882+ROUND((COLUMN()-2)/24,5),'Расчет сбытовых надбавок'!$B$2281:'Расчет сбытовых надбавок'!$G$3024,6)</f>
        <v>1.46</v>
      </c>
      <c r="V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W882" s="98">
        <f>VLOOKUP($A882+ROUND((COLUMN()-2)/24,5),АТС!$A$41:$F$736,5)+VLOOKUP($A882+ROUND((COLUMN()-2)/24,5),'Расчет сбытовых надбавок'!$B$2281:'Расчет сбытовых надбавок'!$G$3024,6)</f>
        <v>28.700000000000003</v>
      </c>
      <c r="X882" s="98">
        <f>VLOOKUP($A882+ROUND((COLUMN()-2)/24,5),АТС!$A$41:$F$736,5)+VLOOKUP($A882+ROUND((COLUMN()-2)/24,5),'Расчет сбытовых надбавок'!$B$2281:'Расчет сбытовых надбавок'!$G$3024,6)</f>
        <v>173.91000000000003</v>
      </c>
      <c r="Y882" s="98">
        <f>VLOOKUP($A882+ROUND((COLUMN()-2)/24,5),АТС!$A$41:$F$736,5)+VLOOKUP($A882+ROUND((COLUMN()-2)/24,5),'Расчет сбытовых надбавок'!$B$2281:'Расчет сбытовых надбавок'!$G$3024,6)</f>
        <v>321.58</v>
      </c>
    </row>
    <row r="883" spans="1:25" x14ac:dyDescent="0.2">
      <c r="A883" s="79">
        <f t="shared" si="26"/>
        <v>42628</v>
      </c>
      <c r="B883" s="98">
        <f>VLOOKUP($A883+ROUND((COLUMN()-2)/24,5),АТС!$A$41:$F$736,5)+VLOOKUP($A883+ROUND((COLUMN()-2)/24,5),'Расчет сбытовых надбавок'!$B$2281:'Расчет сбытовых надбавок'!$G$3024,6)</f>
        <v>44.52</v>
      </c>
      <c r="C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D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E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F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G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8">
        <f>VLOOKUP($A883+ROUND((COLUMN()-2)/24,5),АТС!$A$41:$F$736,5)+VLOOKUP($A883+ROUND((COLUMN()-2)/24,5),'Расчет сбытовых надбавок'!$B$2281:'Расчет сбытовых надбавок'!$G$3024,6)</f>
        <v>53.190000000000005</v>
      </c>
      <c r="J883" s="98">
        <f>VLOOKUP($A883+ROUND((COLUMN()-2)/24,5),АТС!$A$41:$F$736,5)+VLOOKUP($A883+ROUND((COLUMN()-2)/24,5),'Расчет сбытовых надбавок'!$B$2281:'Расчет сбытовых надбавок'!$G$3024,6)</f>
        <v>34.11</v>
      </c>
      <c r="K883" s="98">
        <f>VLOOKUP($A883+ROUND((COLUMN()-2)/24,5),АТС!$A$41:$F$736,5)+VLOOKUP($A883+ROUND((COLUMN()-2)/24,5),'Расчет сбытовых надбавок'!$B$2281:'Расчет сбытовых надбавок'!$G$3024,6)</f>
        <v>39.010000000000005</v>
      </c>
      <c r="L883" s="98">
        <f>VLOOKUP($A883+ROUND((COLUMN()-2)/24,5),АТС!$A$41:$F$736,5)+VLOOKUP($A883+ROUND((COLUMN()-2)/24,5),'Расчет сбытовых надбавок'!$B$2281:'Расчет сбытовых надбавок'!$G$3024,6)</f>
        <v>81.19</v>
      </c>
      <c r="M883" s="98">
        <f>VLOOKUP($A883+ROUND((COLUMN()-2)/24,5),АТС!$A$41:$F$736,5)+VLOOKUP($A883+ROUND((COLUMN()-2)/24,5),'Расчет сбытовых надбавок'!$B$2281:'Расчет сбытовых надбавок'!$G$3024,6)</f>
        <v>130.15</v>
      </c>
      <c r="N883" s="98">
        <f>VLOOKUP($A883+ROUND((COLUMN()-2)/24,5),АТС!$A$41:$F$736,5)+VLOOKUP($A883+ROUND((COLUMN()-2)/24,5),'Расчет сбытовых надбавок'!$B$2281:'Расчет сбытовых надбавок'!$G$3024,6)</f>
        <v>132</v>
      </c>
      <c r="O883" s="98">
        <f>VLOOKUP($A883+ROUND((COLUMN()-2)/24,5),АТС!$A$41:$F$736,5)+VLOOKUP($A883+ROUND((COLUMN()-2)/24,5),'Расчет сбытовых надбавок'!$B$2281:'Расчет сбытовых надбавок'!$G$3024,6)</f>
        <v>110.11</v>
      </c>
      <c r="P883" s="98">
        <f>VLOOKUP($A883+ROUND((COLUMN()-2)/24,5),АТС!$A$41:$F$736,5)+VLOOKUP($A883+ROUND((COLUMN()-2)/24,5),'Расчет сбытовых надбавок'!$B$2281:'Расчет сбытовых надбавок'!$G$3024,6)</f>
        <v>116.77</v>
      </c>
      <c r="Q883" s="98">
        <f>VLOOKUP($A883+ROUND((COLUMN()-2)/24,5),АТС!$A$41:$F$736,5)+VLOOKUP($A883+ROUND((COLUMN()-2)/24,5),'Расчет сбытовых надбавок'!$B$2281:'Расчет сбытовых надбавок'!$G$3024,6)</f>
        <v>145.72</v>
      </c>
      <c r="R883" s="98">
        <f>VLOOKUP($A883+ROUND((COLUMN()-2)/24,5),АТС!$A$41:$F$736,5)+VLOOKUP($A883+ROUND((COLUMN()-2)/24,5),'Расчет сбытовых надбавок'!$B$2281:'Расчет сбытовых надбавок'!$G$3024,6)</f>
        <v>192.17</v>
      </c>
      <c r="S883" s="98">
        <f>VLOOKUP($A883+ROUND((COLUMN()-2)/24,5),АТС!$A$41:$F$736,5)+VLOOKUP($A883+ROUND((COLUMN()-2)/24,5),'Расчет сбытовых надбавок'!$B$2281:'Расчет сбытовых надбавок'!$G$3024,6)</f>
        <v>164.54</v>
      </c>
      <c r="T883" s="98">
        <f>VLOOKUP($A883+ROUND((COLUMN()-2)/24,5),АТС!$A$41:$F$736,5)+VLOOKUP($A883+ROUND((COLUMN()-2)/24,5),'Расчет сбытовых надбавок'!$B$2281:'Расчет сбытовых надбавок'!$G$3024,6)</f>
        <v>65.5</v>
      </c>
      <c r="U883" s="98">
        <f>VLOOKUP($A883+ROUND((COLUMN()-2)/24,5),АТС!$A$41:$F$736,5)+VLOOKUP($A883+ROUND((COLUMN()-2)/24,5),'Расчет сбытовых надбавок'!$B$2281:'Расчет сбытовых надбавок'!$G$3024,6)</f>
        <v>139.35999999999999</v>
      </c>
      <c r="V883" s="98">
        <f>VLOOKUP($A883+ROUND((COLUMN()-2)/24,5),АТС!$A$41:$F$736,5)+VLOOKUP($A883+ROUND((COLUMN()-2)/24,5),'Расчет сбытовых надбавок'!$B$2281:'Расчет сбытовых надбавок'!$G$3024,6)</f>
        <v>232.75</v>
      </c>
      <c r="W883" s="98">
        <f>VLOOKUP($A883+ROUND((COLUMN()-2)/24,5),АТС!$A$41:$F$736,5)+VLOOKUP($A883+ROUND((COLUMN()-2)/24,5),'Расчет сбытовых надбавок'!$B$2281:'Расчет сбытовых надбавок'!$G$3024,6)</f>
        <v>283.13</v>
      </c>
      <c r="X883" s="98">
        <f>VLOOKUP($A883+ROUND((COLUMN()-2)/24,5),АТС!$A$41:$F$736,5)+VLOOKUP($A883+ROUND((COLUMN()-2)/24,5),'Расчет сбытовых надбавок'!$B$2281:'Расчет сбытовых надбавок'!$G$3024,6)</f>
        <v>308.78000000000003</v>
      </c>
      <c r="Y883" s="98">
        <f>VLOOKUP($A883+ROUND((COLUMN()-2)/24,5),АТС!$A$41:$F$736,5)+VLOOKUP($A883+ROUND((COLUMN()-2)/24,5),'Расчет сбытовых надбавок'!$B$2281:'Расчет сбытовых надбавок'!$G$3024,6)</f>
        <v>495.05</v>
      </c>
    </row>
    <row r="884" spans="1:25" x14ac:dyDescent="0.2">
      <c r="A884" s="79">
        <f t="shared" si="26"/>
        <v>42629</v>
      </c>
      <c r="B884" s="98">
        <f>VLOOKUP($A884+ROUND((COLUMN()-2)/24,5),АТС!$A$41:$F$736,5)+VLOOKUP($A884+ROUND((COLUMN()-2)/24,5),'Расчет сбытовых надбавок'!$B$2281:'Расчет сбытовых надбавок'!$G$3024,6)</f>
        <v>97.029999999999987</v>
      </c>
      <c r="C884" s="98">
        <f>VLOOKUP($A884+ROUND((COLUMN()-2)/24,5),АТС!$A$41:$F$736,5)+VLOOKUP($A884+ROUND((COLUMN()-2)/24,5),'Расчет сбытовых надбавок'!$B$2281:'Расчет сбытовых надбавок'!$G$3024,6)</f>
        <v>92.88000000000001</v>
      </c>
      <c r="D884" s="98">
        <f>VLOOKUP($A884+ROUND((COLUMN()-2)/24,5),АТС!$A$41:$F$736,5)+VLOOKUP($A884+ROUND((COLUMN()-2)/24,5),'Расчет сбытовых надбавок'!$B$2281:'Расчет сбытовых надбавок'!$G$3024,6)</f>
        <v>60.870000000000005</v>
      </c>
      <c r="E884" s="98">
        <f>VLOOKUP($A884+ROUND((COLUMN()-2)/24,5),АТС!$A$41:$F$736,5)+VLOOKUP($A884+ROUND((COLUMN()-2)/24,5),'Расчет сбытовых надбавок'!$B$2281:'Расчет сбытовых надбавок'!$G$3024,6)</f>
        <v>13.41</v>
      </c>
      <c r="F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G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8">
        <f>VLOOKUP($A884+ROUND((COLUMN()-2)/24,5),АТС!$A$41:$F$736,5)+VLOOKUP($A884+ROUND((COLUMN()-2)/24,5),'Расчет сбытовых надбавок'!$B$2281:'Расчет сбытовых надбавок'!$G$3024,6)</f>
        <v>131.14000000000001</v>
      </c>
      <c r="I884" s="98">
        <f>VLOOKUP($A884+ROUND((COLUMN()-2)/24,5),АТС!$A$41:$F$736,5)+VLOOKUP($A884+ROUND((COLUMN()-2)/24,5),'Расчет сбытовых надбавок'!$B$2281:'Расчет сбытовых надбавок'!$G$3024,6)</f>
        <v>169.47</v>
      </c>
      <c r="J884" s="98">
        <f>VLOOKUP($A884+ROUND((COLUMN()-2)/24,5),АТС!$A$41:$F$736,5)+VLOOKUP($A884+ROUND((COLUMN()-2)/24,5),'Расчет сбытовых надбавок'!$B$2281:'Расчет сбытовых надбавок'!$G$3024,6)</f>
        <v>13.64</v>
      </c>
      <c r="K884" s="98">
        <f>VLOOKUP($A884+ROUND((COLUMN()-2)/24,5),АТС!$A$41:$F$736,5)+VLOOKUP($A884+ROUND((COLUMN()-2)/24,5),'Расчет сбытовых надбавок'!$B$2281:'Расчет сбытовых надбавок'!$G$3024,6)</f>
        <v>61.720000000000006</v>
      </c>
      <c r="L884" s="98">
        <f>VLOOKUP($A884+ROUND((COLUMN()-2)/24,5),АТС!$A$41:$F$736,5)+VLOOKUP($A884+ROUND((COLUMN()-2)/24,5),'Расчет сбытовых надбавок'!$B$2281:'Расчет сбытовых надбавок'!$G$3024,6)</f>
        <v>71.81</v>
      </c>
      <c r="M884" s="98">
        <f>VLOOKUP($A884+ROUND((COLUMN()-2)/24,5),АТС!$A$41:$F$736,5)+VLOOKUP($A884+ROUND((COLUMN()-2)/24,5),'Расчет сбытовых надбавок'!$B$2281:'Расчет сбытовых надбавок'!$G$3024,6)</f>
        <v>110.00999999999999</v>
      </c>
      <c r="N884" s="98">
        <f>VLOOKUP($A884+ROUND((COLUMN()-2)/24,5),АТС!$A$41:$F$736,5)+VLOOKUP($A884+ROUND((COLUMN()-2)/24,5),'Расчет сбытовых надбавок'!$B$2281:'Расчет сбытовых надбавок'!$G$3024,6)</f>
        <v>91.410000000000011</v>
      </c>
      <c r="O884" s="98">
        <f>VLOOKUP($A884+ROUND((COLUMN()-2)/24,5),АТС!$A$41:$F$736,5)+VLOOKUP($A884+ROUND((COLUMN()-2)/24,5),'Расчет сбытовых надбавок'!$B$2281:'Расчет сбытовых надбавок'!$G$3024,6)</f>
        <v>122.24</v>
      </c>
      <c r="P884" s="98">
        <f>VLOOKUP($A884+ROUND((COLUMN()-2)/24,5),АТС!$A$41:$F$736,5)+VLOOKUP($A884+ROUND((COLUMN()-2)/24,5),'Расчет сбытовых надбавок'!$B$2281:'Расчет сбытовых надбавок'!$G$3024,6)</f>
        <v>151.01</v>
      </c>
      <c r="Q884" s="98">
        <f>VLOOKUP($A884+ROUND((COLUMN()-2)/24,5),АТС!$A$41:$F$736,5)+VLOOKUP($A884+ROUND((COLUMN()-2)/24,5),'Расчет сбытовых надбавок'!$B$2281:'Расчет сбытовых надбавок'!$G$3024,6)</f>
        <v>144.57999999999998</v>
      </c>
      <c r="R884" s="98">
        <f>VLOOKUP($A884+ROUND((COLUMN()-2)/24,5),АТС!$A$41:$F$736,5)+VLOOKUP($A884+ROUND((COLUMN()-2)/24,5),'Расчет сбытовых надбавок'!$B$2281:'Расчет сбытовых надбавок'!$G$3024,6)</f>
        <v>103.58</v>
      </c>
      <c r="S884" s="98">
        <f>VLOOKUP($A884+ROUND((COLUMN()-2)/24,5),АТС!$A$41:$F$736,5)+VLOOKUP($A884+ROUND((COLUMN()-2)/24,5),'Расчет сбытовых надбавок'!$B$2281:'Расчет сбытовых надбавок'!$G$3024,6)</f>
        <v>64.84</v>
      </c>
      <c r="T884" s="98">
        <f>VLOOKUP($A884+ROUND((COLUMN()-2)/24,5),АТС!$A$41:$F$736,5)+VLOOKUP($A884+ROUND((COLUMN()-2)/24,5),'Расчет сбытовых надбавок'!$B$2281:'Расчет сбытовых надбавок'!$G$3024,6)</f>
        <v>5.08</v>
      </c>
      <c r="U884" s="98">
        <f>VLOOKUP($A884+ROUND((COLUMN()-2)/24,5),АТС!$A$41:$F$736,5)+VLOOKUP($A884+ROUND((COLUMN()-2)/24,5),'Расчет сбытовых надбавок'!$B$2281:'Расчет сбытовых надбавок'!$G$3024,6)</f>
        <v>23</v>
      </c>
      <c r="V884" s="98">
        <f>VLOOKUP($A884+ROUND((COLUMN()-2)/24,5),АТС!$A$41:$F$736,5)+VLOOKUP($A884+ROUND((COLUMN()-2)/24,5),'Расчет сбытовых надбавок'!$B$2281:'Расчет сбытовых надбавок'!$G$3024,6)</f>
        <v>68.09</v>
      </c>
      <c r="W884" s="98">
        <f>VLOOKUP($A884+ROUND((COLUMN()-2)/24,5),АТС!$A$41:$F$736,5)+VLOOKUP($A884+ROUND((COLUMN()-2)/24,5),'Расчет сбытовых надбавок'!$B$2281:'Расчет сбытовых надбавок'!$G$3024,6)</f>
        <v>102.38</v>
      </c>
      <c r="X884" s="98">
        <f>VLOOKUP($A884+ROUND((COLUMN()-2)/24,5),АТС!$A$41:$F$736,5)+VLOOKUP($A884+ROUND((COLUMN()-2)/24,5),'Расчет сбытовых надбавок'!$B$2281:'Расчет сбытовых надбавок'!$G$3024,6)</f>
        <v>187.94</v>
      </c>
      <c r="Y884" s="98">
        <f>VLOOKUP($A884+ROUND((COLUMN()-2)/24,5),АТС!$A$41:$F$736,5)+VLOOKUP($A884+ROUND((COLUMN()-2)/24,5),'Расчет сбытовых надбавок'!$B$2281:'Расчет сбытовых надбавок'!$G$3024,6)</f>
        <v>411.04</v>
      </c>
    </row>
    <row r="885" spans="1:25" x14ac:dyDescent="0.2">
      <c r="A885" s="79">
        <f t="shared" si="26"/>
        <v>42630</v>
      </c>
      <c r="B885" s="98">
        <f>VLOOKUP($A885+ROUND((COLUMN()-2)/24,5),АТС!$A$41:$F$736,5)+VLOOKUP($A885+ROUND((COLUMN()-2)/24,5),'Расчет сбытовых надбавок'!$B$2281:'Расчет сбытовых надбавок'!$G$3024,6)</f>
        <v>129.61000000000001</v>
      </c>
      <c r="C885" s="98">
        <f>VLOOKUP($A885+ROUND((COLUMN()-2)/24,5),АТС!$A$41:$F$736,5)+VLOOKUP($A885+ROUND((COLUMN()-2)/24,5),'Расчет сбытовых надбавок'!$B$2281:'Расчет сбытовых надбавок'!$G$3024,6)</f>
        <v>103.05</v>
      </c>
      <c r="D885" s="98">
        <f>VLOOKUP($A885+ROUND((COLUMN()-2)/24,5),АТС!$A$41:$F$736,5)+VLOOKUP($A885+ROUND((COLUMN()-2)/24,5),'Расчет сбытовых надбавок'!$B$2281:'Расчет сбытовых надбавок'!$G$3024,6)</f>
        <v>62.48</v>
      </c>
      <c r="E885" s="98">
        <f>VLOOKUP($A885+ROUND((COLUMN()-2)/24,5),АТС!$A$41:$F$736,5)+VLOOKUP($A885+ROUND((COLUMN()-2)/24,5),'Расчет сбытовых надбавок'!$B$2281:'Расчет сбытовых надбавок'!$G$3024,6)</f>
        <v>25.509999999999998</v>
      </c>
      <c r="F885" s="98">
        <f>VLOOKUP($A885+ROUND((COLUMN()-2)/24,5),АТС!$A$41:$F$736,5)+VLOOKUP($A885+ROUND((COLUMN()-2)/24,5),'Расчет сбытовых надбавок'!$B$2281:'Расчет сбытовых надбавок'!$G$3024,6)</f>
        <v>59.44</v>
      </c>
      <c r="G885" s="98">
        <f>VLOOKUP($A885+ROUND((COLUMN()-2)/24,5),АТС!$A$41:$F$736,5)+VLOOKUP($A885+ROUND((COLUMN()-2)/24,5),'Расчет сбытовых надбавок'!$B$2281:'Расчет сбытовых надбавок'!$G$3024,6)</f>
        <v>34.529999999999994</v>
      </c>
      <c r="H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8">
        <f>VLOOKUP($A885+ROUND((COLUMN()-2)/24,5),АТС!$A$41:$F$736,5)+VLOOKUP($A885+ROUND((COLUMN()-2)/24,5),'Расчет сбытовых надбавок'!$B$2281:'Расчет сбытовых надбавок'!$G$3024,6)</f>
        <v>0.01</v>
      </c>
      <c r="K885" s="98">
        <f>VLOOKUP($A885+ROUND((COLUMN()-2)/24,5),АТС!$A$41:$F$736,5)+VLOOKUP($A885+ROUND((COLUMN()-2)/24,5),'Расчет сбытовых надбавок'!$B$2281:'Расчет сбытовых надбавок'!$G$3024,6)</f>
        <v>2.3199999999999998</v>
      </c>
      <c r="L885" s="98">
        <f>VLOOKUP($A885+ROUND((COLUMN()-2)/24,5),АТС!$A$41:$F$736,5)+VLOOKUP($A885+ROUND((COLUMN()-2)/24,5),'Расчет сбытовых надбавок'!$B$2281:'Расчет сбытовых надбавок'!$G$3024,6)</f>
        <v>2.4300000000000002</v>
      </c>
      <c r="M885" s="98">
        <f>VLOOKUP($A885+ROUND((COLUMN()-2)/24,5),АТС!$A$41:$F$736,5)+VLOOKUP($A885+ROUND((COLUMN()-2)/24,5),'Расчет сбытовых надбавок'!$B$2281:'Расчет сбытовых надбавок'!$G$3024,6)</f>
        <v>3.73</v>
      </c>
      <c r="N885" s="98">
        <f>VLOOKUP($A885+ROUND((COLUMN()-2)/24,5),АТС!$A$41:$F$736,5)+VLOOKUP($A885+ROUND((COLUMN()-2)/24,5),'Расчет сбытовых надбавок'!$B$2281:'Расчет сбытовых надбавок'!$G$3024,6)</f>
        <v>2.58</v>
      </c>
      <c r="O885" s="98">
        <f>VLOOKUP($A885+ROUND((COLUMN()-2)/24,5),АТС!$A$41:$F$736,5)+VLOOKUP($A885+ROUND((COLUMN()-2)/24,5),'Расчет сбытовых надбавок'!$B$2281:'Расчет сбытовых надбавок'!$G$3024,6)</f>
        <v>12.549999999999999</v>
      </c>
      <c r="P885" s="98">
        <f>VLOOKUP($A885+ROUND((COLUMN()-2)/24,5),АТС!$A$41:$F$736,5)+VLOOKUP($A885+ROUND((COLUMN()-2)/24,5),'Расчет сбытовых надбавок'!$B$2281:'Расчет сбытовых надбавок'!$G$3024,6)</f>
        <v>15.620000000000001</v>
      </c>
      <c r="Q885" s="98">
        <f>VLOOKUP($A885+ROUND((COLUMN()-2)/24,5),АТС!$A$41:$F$736,5)+VLOOKUP($A885+ROUND((COLUMN()-2)/24,5),'Расчет сбытовых надбавок'!$B$2281:'Расчет сбытовых надбавок'!$G$3024,6)</f>
        <v>33.1</v>
      </c>
      <c r="R885" s="98">
        <f>VLOOKUP($A885+ROUND((COLUMN()-2)/24,5),АТС!$A$41:$F$736,5)+VLOOKUP($A885+ROUND((COLUMN()-2)/24,5),'Расчет сбытовых надбавок'!$B$2281:'Расчет сбытовых надбавок'!$G$3024,6)</f>
        <v>17.07</v>
      </c>
      <c r="S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T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U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V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W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X885" s="98">
        <f>VLOOKUP($A885+ROUND((COLUMN()-2)/24,5),АТС!$A$41:$F$736,5)+VLOOKUP($A885+ROUND((COLUMN()-2)/24,5),'Расчет сбытовых надбавок'!$B$2281:'Расчет сбытовых надбавок'!$G$3024,6)</f>
        <v>436.14</v>
      </c>
      <c r="Y885" s="98">
        <f>VLOOKUP($A885+ROUND((COLUMN()-2)/24,5),АТС!$A$41:$F$736,5)+VLOOKUP($A885+ROUND((COLUMN()-2)/24,5),'Расчет сбытовых надбавок'!$B$2281:'Расчет сбытовых надбавок'!$G$3024,6)</f>
        <v>256.2</v>
      </c>
    </row>
    <row r="886" spans="1:25" x14ac:dyDescent="0.2">
      <c r="A886" s="79">
        <f t="shared" si="26"/>
        <v>42631</v>
      </c>
      <c r="B886" s="98">
        <f>VLOOKUP($A886+ROUND((COLUMN()-2)/24,5),АТС!$A$41:$F$736,5)+VLOOKUP($A886+ROUND((COLUMN()-2)/24,5),'Расчет сбытовых надбавок'!$B$2281:'Расчет сбытовых надбавок'!$G$3024,6)</f>
        <v>228.34</v>
      </c>
      <c r="C886" s="98">
        <f>VLOOKUP($A886+ROUND((COLUMN()-2)/24,5),АТС!$A$41:$F$736,5)+VLOOKUP($A886+ROUND((COLUMN()-2)/24,5),'Расчет сбытовых надбавок'!$B$2281:'Расчет сбытовых надбавок'!$G$3024,6)</f>
        <v>83.05</v>
      </c>
      <c r="D886" s="98">
        <f>VLOOKUP($A886+ROUND((COLUMN()-2)/24,5),АТС!$A$41:$F$736,5)+VLOOKUP($A886+ROUND((COLUMN()-2)/24,5),'Расчет сбытовых надбавок'!$B$2281:'Расчет сбытовых надбавок'!$G$3024,6)</f>
        <v>0.36</v>
      </c>
      <c r="E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F886" s="98">
        <f>VLOOKUP($A886+ROUND((COLUMN()-2)/24,5),АТС!$A$41:$F$736,5)+VLOOKUP($A886+ROUND((COLUMN()-2)/24,5),'Расчет сбытовых надбавок'!$B$2281:'Расчет сбытовых надбавок'!$G$3024,6)</f>
        <v>0.01</v>
      </c>
      <c r="G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J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8">
        <f>VLOOKUP($A886+ROUND((COLUMN()-2)/24,5),АТС!$A$41:$F$736,5)+VLOOKUP($A886+ROUND((COLUMN()-2)/24,5),'Расчет сбытовых надбавок'!$B$2281:'Расчет сбытовых надбавок'!$G$3024,6)</f>
        <v>3.5100000000000002</v>
      </c>
      <c r="L886" s="98">
        <f>VLOOKUP($A886+ROUND((COLUMN()-2)/24,5),АТС!$A$41:$F$736,5)+VLOOKUP($A886+ROUND((COLUMN()-2)/24,5),'Расчет сбытовых надбавок'!$B$2281:'Расчет сбытовых надбавок'!$G$3024,6)</f>
        <v>105.82</v>
      </c>
      <c r="M886" s="98">
        <f>VLOOKUP($A886+ROUND((COLUMN()-2)/24,5),АТС!$A$41:$F$736,5)+VLOOKUP($A886+ROUND((COLUMN()-2)/24,5),'Расчет сбытовых надбавок'!$B$2281:'Расчет сбытовых надбавок'!$G$3024,6)</f>
        <v>6.2799999999999994</v>
      </c>
      <c r="N886" s="98">
        <f>VLOOKUP($A886+ROUND((COLUMN()-2)/24,5),АТС!$A$41:$F$736,5)+VLOOKUP($A886+ROUND((COLUMN()-2)/24,5),'Расчет сбытовых надбавок'!$B$2281:'Расчет сбытовых надбавок'!$G$3024,6)</f>
        <v>2.7199999999999998</v>
      </c>
      <c r="O886" s="98">
        <f>VLOOKUP($A886+ROUND((COLUMN()-2)/24,5),АТС!$A$41:$F$736,5)+VLOOKUP($A886+ROUND((COLUMN()-2)/24,5),'Расчет сбытовых надбавок'!$B$2281:'Расчет сбытовых надбавок'!$G$3024,6)</f>
        <v>3.6999999999999997</v>
      </c>
      <c r="P886" s="98">
        <f>VLOOKUP($A886+ROUND((COLUMN()-2)/24,5),АТС!$A$41:$F$736,5)+VLOOKUP($A886+ROUND((COLUMN()-2)/24,5),'Расчет сбытовых надбавок'!$B$2281:'Расчет сбытовых надбавок'!$G$3024,6)</f>
        <v>7.15</v>
      </c>
      <c r="Q886" s="98">
        <f>VLOOKUP($A886+ROUND((COLUMN()-2)/24,5),АТС!$A$41:$F$736,5)+VLOOKUP($A886+ROUND((COLUMN()-2)/24,5),'Расчет сбытовых надбавок'!$B$2281:'Расчет сбытовых надбавок'!$G$3024,6)</f>
        <v>3.46</v>
      </c>
      <c r="R886" s="98">
        <f>VLOOKUP($A886+ROUND((COLUMN()-2)/24,5),АТС!$A$41:$F$736,5)+VLOOKUP($A886+ROUND((COLUMN()-2)/24,5),'Расчет сбытовых надбавок'!$B$2281:'Расчет сбытовых надбавок'!$G$3024,6)</f>
        <v>1.6800000000000002</v>
      </c>
      <c r="S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T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U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V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W886" s="98">
        <f>VLOOKUP($A886+ROUND((COLUMN()-2)/24,5),АТС!$A$41:$F$736,5)+VLOOKUP($A886+ROUND((COLUMN()-2)/24,5),'Расчет сбытовых надбавок'!$B$2281:'Расчет сбытовых надбавок'!$G$3024,6)</f>
        <v>1.1300000000000001</v>
      </c>
      <c r="X886" s="98">
        <f>VLOOKUP($A886+ROUND((COLUMN()-2)/24,5),АТС!$A$41:$F$736,5)+VLOOKUP($A886+ROUND((COLUMN()-2)/24,5),'Расчет сбытовых надбавок'!$B$2281:'Расчет сбытовых надбавок'!$G$3024,6)</f>
        <v>203.01</v>
      </c>
      <c r="Y886" s="98">
        <f>VLOOKUP($A886+ROUND((COLUMN()-2)/24,5),АТС!$A$41:$F$736,5)+VLOOKUP($A886+ROUND((COLUMN()-2)/24,5),'Расчет сбытовых надбавок'!$B$2281:'Расчет сбытовых надбавок'!$G$3024,6)</f>
        <v>265.67</v>
      </c>
    </row>
    <row r="887" spans="1:25" x14ac:dyDescent="0.2">
      <c r="A887" s="79">
        <f t="shared" si="26"/>
        <v>42632</v>
      </c>
      <c r="B887" s="98">
        <f>VLOOKUP($A887+ROUND((COLUMN()-2)/24,5),АТС!$A$41:$F$736,5)+VLOOKUP($A887+ROUND((COLUMN()-2)/24,5),'Расчет сбытовых надбавок'!$B$2281:'Расчет сбытовых надбавок'!$G$3024,6)</f>
        <v>73.72</v>
      </c>
      <c r="C887" s="98">
        <f>VLOOKUP($A887+ROUND((COLUMN()-2)/24,5),АТС!$A$41:$F$736,5)+VLOOKUP($A887+ROUND((COLUMN()-2)/24,5),'Расчет сбытовых надбавок'!$B$2281:'Расчет сбытовых надбавок'!$G$3024,6)</f>
        <v>5.5500000000000007</v>
      </c>
      <c r="D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E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F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G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K887" s="98">
        <f>VLOOKUP($A887+ROUND((COLUMN()-2)/24,5),АТС!$A$41:$F$736,5)+VLOOKUP($A887+ROUND((COLUMN()-2)/24,5),'Расчет сбытовых надбавок'!$B$2281:'Расчет сбытовых надбавок'!$G$3024,6)</f>
        <v>15.02</v>
      </c>
      <c r="L887" s="98">
        <f>VLOOKUP($A887+ROUND((COLUMN()-2)/24,5),АТС!$A$41:$F$736,5)+VLOOKUP($A887+ROUND((COLUMN()-2)/24,5),'Расчет сбытовых надбавок'!$B$2281:'Расчет сбытовых надбавок'!$G$3024,6)</f>
        <v>18.2</v>
      </c>
      <c r="M887" s="98">
        <f>VLOOKUP($A887+ROUND((COLUMN()-2)/24,5),АТС!$A$41:$F$736,5)+VLOOKUP($A887+ROUND((COLUMN()-2)/24,5),'Расчет сбытовых надбавок'!$B$2281:'Расчет сбытовых надбавок'!$G$3024,6)</f>
        <v>40.529999999999994</v>
      </c>
      <c r="N887" s="98">
        <f>VLOOKUP($A887+ROUND((COLUMN()-2)/24,5),АТС!$A$41:$F$736,5)+VLOOKUP($A887+ROUND((COLUMN()-2)/24,5),'Расчет сбытовых надбавок'!$B$2281:'Расчет сбытовых надбавок'!$G$3024,6)</f>
        <v>15.5</v>
      </c>
      <c r="O887" s="98">
        <f>VLOOKUP($A887+ROUND((COLUMN()-2)/24,5),АТС!$A$41:$F$736,5)+VLOOKUP($A887+ROUND((COLUMN()-2)/24,5),'Расчет сбытовых надбавок'!$B$2281:'Расчет сбытовых надбавок'!$G$3024,6)</f>
        <v>15.27</v>
      </c>
      <c r="P887" s="98">
        <f>VLOOKUP($A887+ROUND((COLUMN()-2)/24,5),АТС!$A$41:$F$736,5)+VLOOKUP($A887+ROUND((COLUMN()-2)/24,5),'Расчет сбытовых надбавок'!$B$2281:'Расчет сбытовых надбавок'!$G$3024,6)</f>
        <v>20.91</v>
      </c>
      <c r="Q887" s="98">
        <f>VLOOKUP($A887+ROUND((COLUMN()-2)/24,5),АТС!$A$41:$F$736,5)+VLOOKUP($A887+ROUND((COLUMN()-2)/24,5),'Расчет сбытовых надбавок'!$B$2281:'Расчет сбытовых надбавок'!$G$3024,6)</f>
        <v>0.25</v>
      </c>
      <c r="R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S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T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U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V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W887" s="98">
        <f>VLOOKUP($A887+ROUND((COLUMN()-2)/24,5),АТС!$A$41:$F$736,5)+VLOOKUP($A887+ROUND((COLUMN()-2)/24,5),'Расчет сбытовых надбавок'!$B$2281:'Расчет сбытовых надбавок'!$G$3024,6)</f>
        <v>29.79</v>
      </c>
      <c r="X887" s="98">
        <f>VLOOKUP($A887+ROUND((COLUMN()-2)/24,5),АТС!$A$41:$F$736,5)+VLOOKUP($A887+ROUND((COLUMN()-2)/24,5),'Расчет сбытовых надбавок'!$B$2281:'Расчет сбытовых надбавок'!$G$3024,6)</f>
        <v>280.02999999999997</v>
      </c>
      <c r="Y887" s="98">
        <f>VLOOKUP($A887+ROUND((COLUMN()-2)/24,5),АТС!$A$41:$F$736,5)+VLOOKUP($A887+ROUND((COLUMN()-2)/24,5),'Расчет сбытовых надбавок'!$B$2281:'Расчет сбытовых надбавок'!$G$3024,6)</f>
        <v>334.55</v>
      </c>
    </row>
    <row r="888" spans="1:25" x14ac:dyDescent="0.2">
      <c r="A888" s="79">
        <f t="shared" si="26"/>
        <v>42633</v>
      </c>
      <c r="B888" s="98">
        <f>VLOOKUP($A888+ROUND((COLUMN()-2)/24,5),АТС!$A$41:$F$736,5)+VLOOKUP($A888+ROUND((COLUMN()-2)/24,5),'Расчет сбытовых надбавок'!$B$2281:'Расчет сбытовых надбавок'!$G$3024,6)</f>
        <v>18.66</v>
      </c>
      <c r="C888" s="98">
        <f>VLOOKUP($A888+ROUND((COLUMN()-2)/24,5),АТС!$A$41:$F$736,5)+VLOOKUP($A888+ROUND((COLUMN()-2)/24,5),'Расчет сбытовых надбавок'!$B$2281:'Расчет сбытовых надбавок'!$G$3024,6)</f>
        <v>41.309999999999995</v>
      </c>
      <c r="D888" s="98">
        <f>VLOOKUP($A888+ROUND((COLUMN()-2)/24,5),АТС!$A$41:$F$736,5)+VLOOKUP($A888+ROUND((COLUMN()-2)/24,5),'Расчет сбытовых надбавок'!$B$2281:'Расчет сбытовых надбавок'!$G$3024,6)</f>
        <v>37.959999999999994</v>
      </c>
      <c r="E888" s="98">
        <f>VLOOKUP($A888+ROUND((COLUMN()-2)/24,5),АТС!$A$41:$F$736,5)+VLOOKUP($A888+ROUND((COLUMN()-2)/24,5),'Расчет сбытовых надбавок'!$B$2281:'Расчет сбытовых надбавок'!$G$3024,6)</f>
        <v>4.71</v>
      </c>
      <c r="F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G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K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L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M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N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O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P888" s="98">
        <f>VLOOKUP($A888+ROUND((COLUMN()-2)/24,5),АТС!$A$41:$F$736,5)+VLOOKUP($A888+ROUND((COLUMN()-2)/24,5),'Расчет сбытовых надбавок'!$B$2281:'Расчет сбытовых надбавок'!$G$3024,6)</f>
        <v>0.01</v>
      </c>
      <c r="Q888" s="98">
        <f>VLOOKUP($A888+ROUND((COLUMN()-2)/24,5),АТС!$A$41:$F$736,5)+VLOOKUP($A888+ROUND((COLUMN()-2)/24,5),'Расчет сбытовых надбавок'!$B$2281:'Расчет сбытовых надбавок'!$G$3024,6)</f>
        <v>0.01</v>
      </c>
      <c r="R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S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T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U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V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W888" s="98">
        <f>VLOOKUP($A888+ROUND((COLUMN()-2)/24,5),АТС!$A$41:$F$736,5)+VLOOKUP($A888+ROUND((COLUMN()-2)/24,5),'Расчет сбытовых надбавок'!$B$2281:'Расчет сбытовых надбавок'!$G$3024,6)</f>
        <v>92.12</v>
      </c>
      <c r="X888" s="98">
        <f>VLOOKUP($A888+ROUND((COLUMN()-2)/24,5),АТС!$A$41:$F$736,5)+VLOOKUP($A888+ROUND((COLUMN()-2)/24,5),'Расчет сбытовых надбавок'!$B$2281:'Расчет сбытовых надбавок'!$G$3024,6)</f>
        <v>208.74</v>
      </c>
      <c r="Y888" s="98">
        <f>VLOOKUP($A888+ROUND((COLUMN()-2)/24,5),АТС!$A$41:$F$736,5)+VLOOKUP($A888+ROUND((COLUMN()-2)/24,5),'Расчет сбытовых надбавок'!$B$2281:'Расчет сбытовых надбавок'!$G$3024,6)</f>
        <v>439.97</v>
      </c>
    </row>
    <row r="889" spans="1:25" x14ac:dyDescent="0.2">
      <c r="A889" s="79">
        <f t="shared" si="26"/>
        <v>42634</v>
      </c>
      <c r="B889" s="98">
        <f>VLOOKUP($A889+ROUND((COLUMN()-2)/24,5),АТС!$A$41:$F$736,5)+VLOOKUP($A889+ROUND((COLUMN()-2)/24,5),'Расчет сбытовых надбавок'!$B$2281:'Расчет сбытовых надбавок'!$G$3024,6)</f>
        <v>117.67</v>
      </c>
      <c r="C889" s="98">
        <f>VLOOKUP($A889+ROUND((COLUMN()-2)/24,5),АТС!$A$41:$F$736,5)+VLOOKUP($A889+ROUND((COLUMN()-2)/24,5),'Расчет сбытовых надбавок'!$B$2281:'Расчет сбытовых надбавок'!$G$3024,6)</f>
        <v>7.41</v>
      </c>
      <c r="D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E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F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G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8">
        <f>VLOOKUP($A889+ROUND((COLUMN()-2)/24,5),АТС!$A$41:$F$736,5)+VLOOKUP($A889+ROUND((COLUMN()-2)/24,5),'Расчет сбытовых надбавок'!$B$2281:'Расчет сбытовых надбавок'!$G$3024,6)</f>
        <v>109.37</v>
      </c>
      <c r="J889" s="98">
        <f>VLOOKUP($A889+ROUND((COLUMN()-2)/24,5),АТС!$A$41:$F$736,5)+VLOOKUP($A889+ROUND((COLUMN()-2)/24,5),'Расчет сбытовых надбавок'!$B$2281:'Расчет сбытовых надбавок'!$G$3024,6)</f>
        <v>24.13</v>
      </c>
      <c r="K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L889" s="98">
        <f>VLOOKUP($A889+ROUND((COLUMN()-2)/24,5),АТС!$A$41:$F$736,5)+VLOOKUP($A889+ROUND((COLUMN()-2)/24,5),'Расчет сбытовых надбавок'!$B$2281:'Расчет сбытовых надбавок'!$G$3024,6)</f>
        <v>23.6</v>
      </c>
      <c r="M889" s="98">
        <f>VLOOKUP($A889+ROUND((COLUMN()-2)/24,5),АТС!$A$41:$F$736,5)+VLOOKUP($A889+ROUND((COLUMN()-2)/24,5),'Расчет сбытовых надбавок'!$B$2281:'Расчет сбытовых надбавок'!$G$3024,6)</f>
        <v>63.63</v>
      </c>
      <c r="N889" s="98">
        <f>VLOOKUP($A889+ROUND((COLUMN()-2)/24,5),АТС!$A$41:$F$736,5)+VLOOKUP($A889+ROUND((COLUMN()-2)/24,5),'Расчет сбытовых надбавок'!$B$2281:'Расчет сбытовых надбавок'!$G$3024,6)</f>
        <v>42.309999999999995</v>
      </c>
      <c r="O889" s="98">
        <f>VLOOKUP($A889+ROUND((COLUMN()-2)/24,5),АТС!$A$41:$F$736,5)+VLOOKUP($A889+ROUND((COLUMN()-2)/24,5),'Расчет сбытовых надбавок'!$B$2281:'Расчет сбытовых надбавок'!$G$3024,6)</f>
        <v>42.57</v>
      </c>
      <c r="P889" s="98">
        <f>VLOOKUP($A889+ROUND((COLUMN()-2)/24,5),АТС!$A$41:$F$736,5)+VLOOKUP($A889+ROUND((COLUMN()-2)/24,5),'Расчет сбытовых надбавок'!$B$2281:'Расчет сбытовых надбавок'!$G$3024,6)</f>
        <v>54.86</v>
      </c>
      <c r="Q889" s="98">
        <f>VLOOKUP($A889+ROUND((COLUMN()-2)/24,5),АТС!$A$41:$F$736,5)+VLOOKUP($A889+ROUND((COLUMN()-2)/24,5),'Расчет сбытовых надбавок'!$B$2281:'Расчет сбытовых надбавок'!$G$3024,6)</f>
        <v>81.42</v>
      </c>
      <c r="R889" s="98">
        <f>VLOOKUP($A889+ROUND((COLUMN()-2)/24,5),АТС!$A$41:$F$736,5)+VLOOKUP($A889+ROUND((COLUMN()-2)/24,5),'Расчет сбытовых надбавок'!$B$2281:'Расчет сбытовых надбавок'!$G$3024,6)</f>
        <v>88.52000000000001</v>
      </c>
      <c r="S889" s="98">
        <f>VLOOKUP($A889+ROUND((COLUMN()-2)/24,5),АТС!$A$41:$F$736,5)+VLOOKUP($A889+ROUND((COLUMN()-2)/24,5),'Расчет сбытовых надбавок'!$B$2281:'Расчет сбытовых надбавок'!$G$3024,6)</f>
        <v>75.139999999999986</v>
      </c>
      <c r="T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U889" s="98">
        <f>VLOOKUP($A889+ROUND((COLUMN()-2)/24,5),АТС!$A$41:$F$736,5)+VLOOKUP($A889+ROUND((COLUMN()-2)/24,5),'Расчет сбытовых надбавок'!$B$2281:'Расчет сбытовых надбавок'!$G$3024,6)</f>
        <v>34.419999999999995</v>
      </c>
      <c r="V889" s="98">
        <f>VLOOKUP($A889+ROUND((COLUMN()-2)/24,5),АТС!$A$41:$F$736,5)+VLOOKUP($A889+ROUND((COLUMN()-2)/24,5),'Расчет сбытовых надбавок'!$B$2281:'Расчет сбытовых надбавок'!$G$3024,6)</f>
        <v>114.97</v>
      </c>
      <c r="W889" s="98">
        <f>VLOOKUP($A889+ROUND((COLUMN()-2)/24,5),АТС!$A$41:$F$736,5)+VLOOKUP($A889+ROUND((COLUMN()-2)/24,5),'Расчет сбытовых надбавок'!$B$2281:'Расчет сбытовых надбавок'!$G$3024,6)</f>
        <v>257.33</v>
      </c>
      <c r="X889" s="98">
        <f>VLOOKUP($A889+ROUND((COLUMN()-2)/24,5),АТС!$A$41:$F$736,5)+VLOOKUP($A889+ROUND((COLUMN()-2)/24,5),'Расчет сбытовых надбавок'!$B$2281:'Расчет сбытовых надбавок'!$G$3024,6)</f>
        <v>280.91000000000003</v>
      </c>
      <c r="Y889" s="98">
        <f>VLOOKUP($A889+ROUND((COLUMN()-2)/24,5),АТС!$A$41:$F$736,5)+VLOOKUP($A889+ROUND((COLUMN()-2)/24,5),'Расчет сбытовых надбавок'!$B$2281:'Расчет сбытовых надбавок'!$G$3024,6)</f>
        <v>494.25</v>
      </c>
    </row>
    <row r="890" spans="1:25" x14ac:dyDescent="0.2">
      <c r="A890" s="79">
        <f t="shared" si="26"/>
        <v>42635</v>
      </c>
      <c r="B890" s="98">
        <f>VLOOKUP($A890+ROUND((COLUMN()-2)/24,5),АТС!$A$41:$F$736,5)+VLOOKUP($A890+ROUND((COLUMN()-2)/24,5),'Расчет сбытовых надбавок'!$B$2281:'Расчет сбытовых надбавок'!$G$3024,6)</f>
        <v>15.950000000000001</v>
      </c>
      <c r="C890" s="98">
        <f>VLOOKUP($A890+ROUND((COLUMN()-2)/24,5),АТС!$A$41:$F$736,5)+VLOOKUP($A890+ROUND((COLUMN()-2)/24,5),'Расчет сбытовых надбавок'!$B$2281:'Расчет сбытовых надбавок'!$G$3024,6)</f>
        <v>80.7</v>
      </c>
      <c r="D890" s="98">
        <f>VLOOKUP($A890+ROUND((COLUMN()-2)/24,5),АТС!$A$41:$F$736,5)+VLOOKUP($A890+ROUND((COLUMN()-2)/24,5),'Расчет сбытовых надбавок'!$B$2281:'Расчет сбытовых надбавок'!$G$3024,6)</f>
        <v>83.09</v>
      </c>
      <c r="E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F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G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8">
        <f>VLOOKUP($A890+ROUND((COLUMN()-2)/24,5),АТС!$A$41:$F$736,5)+VLOOKUP($A890+ROUND((COLUMN()-2)/24,5),'Расчет сбытовых надбавок'!$B$2281:'Расчет сбытовых надбавок'!$G$3024,6)</f>
        <v>103.53</v>
      </c>
      <c r="J890" s="98">
        <f>VLOOKUP($A890+ROUND((COLUMN()-2)/24,5),АТС!$A$41:$F$736,5)+VLOOKUP($A890+ROUND((COLUMN()-2)/24,5),'Расчет сбытовых надбавок'!$B$2281:'Расчет сбытовых надбавок'!$G$3024,6)</f>
        <v>46.17</v>
      </c>
      <c r="K890" s="98">
        <f>VLOOKUP($A890+ROUND((COLUMN()-2)/24,5),АТС!$A$41:$F$736,5)+VLOOKUP($A890+ROUND((COLUMN()-2)/24,5),'Расчет сбытовых надбавок'!$B$2281:'Расчет сбытовых надбавок'!$G$3024,6)</f>
        <v>42.7</v>
      </c>
      <c r="L890" s="98">
        <f>VLOOKUP($A890+ROUND((COLUMN()-2)/24,5),АТС!$A$41:$F$736,5)+VLOOKUP($A890+ROUND((COLUMN()-2)/24,5),'Расчет сбытовых надбавок'!$B$2281:'Расчет сбытовых надбавок'!$G$3024,6)</f>
        <v>25.69</v>
      </c>
      <c r="M890" s="98">
        <f>VLOOKUP($A890+ROUND((COLUMN()-2)/24,5),АТС!$A$41:$F$736,5)+VLOOKUP($A890+ROUND((COLUMN()-2)/24,5),'Расчет сбытовых надбавок'!$B$2281:'Расчет сбытовых надбавок'!$G$3024,6)</f>
        <v>7.67</v>
      </c>
      <c r="N890" s="98">
        <f>VLOOKUP($A890+ROUND((COLUMN()-2)/24,5),АТС!$A$41:$F$736,5)+VLOOKUP($A890+ROUND((COLUMN()-2)/24,5),'Расчет сбытовых надбавок'!$B$2281:'Расчет сбытовых надбавок'!$G$3024,6)</f>
        <v>98.11</v>
      </c>
      <c r="O890" s="98">
        <f>VLOOKUP($A890+ROUND((COLUMN()-2)/24,5),АТС!$A$41:$F$736,5)+VLOOKUP($A890+ROUND((COLUMN()-2)/24,5),'Расчет сбытовых надбавок'!$B$2281:'Расчет сбытовых надбавок'!$G$3024,6)</f>
        <v>74.009999999999991</v>
      </c>
      <c r="P890" s="98">
        <f>VLOOKUP($A890+ROUND((COLUMN()-2)/24,5),АТС!$A$41:$F$736,5)+VLOOKUP($A890+ROUND((COLUMN()-2)/24,5),'Расчет сбытовых надбавок'!$B$2281:'Расчет сбытовых надбавок'!$G$3024,6)</f>
        <v>95.83</v>
      </c>
      <c r="Q890" s="98">
        <f>VLOOKUP($A890+ROUND((COLUMN()-2)/24,5),АТС!$A$41:$F$736,5)+VLOOKUP($A890+ROUND((COLUMN()-2)/24,5),'Расчет сбытовых надбавок'!$B$2281:'Расчет сбытовых надбавок'!$G$3024,6)</f>
        <v>149.89000000000001</v>
      </c>
      <c r="R890" s="98">
        <f>VLOOKUP($A890+ROUND((COLUMN()-2)/24,5),АТС!$A$41:$F$736,5)+VLOOKUP($A890+ROUND((COLUMN()-2)/24,5),'Расчет сбытовых надбавок'!$B$2281:'Расчет сбытовых надбавок'!$G$3024,6)</f>
        <v>128.12</v>
      </c>
      <c r="S890" s="98">
        <f>VLOOKUP($A890+ROUND((COLUMN()-2)/24,5),АТС!$A$41:$F$736,5)+VLOOKUP($A890+ROUND((COLUMN()-2)/24,5),'Расчет сбытовых надбавок'!$B$2281:'Расчет сбытовых надбавок'!$G$3024,6)</f>
        <v>113.57000000000001</v>
      </c>
      <c r="T890" s="98">
        <f>VLOOKUP($A890+ROUND((COLUMN()-2)/24,5),АТС!$A$41:$F$736,5)+VLOOKUP($A890+ROUND((COLUMN()-2)/24,5),'Расчет сбытовых надбавок'!$B$2281:'Расчет сбытовых надбавок'!$G$3024,6)</f>
        <v>65.13</v>
      </c>
      <c r="U890" s="98">
        <f>VLOOKUP($A890+ROUND((COLUMN()-2)/24,5),АТС!$A$41:$F$736,5)+VLOOKUP($A890+ROUND((COLUMN()-2)/24,5),'Расчет сбытовых надбавок'!$B$2281:'Расчет сбытовых надбавок'!$G$3024,6)</f>
        <v>0.54</v>
      </c>
      <c r="V890" s="98">
        <f>VLOOKUP($A890+ROUND((COLUMN()-2)/24,5),АТС!$A$41:$F$736,5)+VLOOKUP($A890+ROUND((COLUMN()-2)/24,5),'Расчет сбытовых надбавок'!$B$2281:'Расчет сбытовых надбавок'!$G$3024,6)</f>
        <v>99.13</v>
      </c>
      <c r="W890" s="98">
        <f>VLOOKUP($A890+ROUND((COLUMN()-2)/24,5),АТС!$A$41:$F$736,5)+VLOOKUP($A890+ROUND((COLUMN()-2)/24,5),'Расчет сбытовых надбавок'!$B$2281:'Расчет сбытовых надбавок'!$G$3024,6)</f>
        <v>838.33</v>
      </c>
      <c r="X890" s="98">
        <f>VLOOKUP($A890+ROUND((COLUMN()-2)/24,5),АТС!$A$41:$F$736,5)+VLOOKUP($A890+ROUND((COLUMN()-2)/24,5),'Расчет сбытовых надбавок'!$B$2281:'Расчет сбытовых надбавок'!$G$3024,6)</f>
        <v>505.05</v>
      </c>
      <c r="Y890" s="98">
        <f>VLOOKUP($A890+ROUND((COLUMN()-2)/24,5),АТС!$A$41:$F$736,5)+VLOOKUP($A890+ROUND((COLUMN()-2)/24,5),'Расчет сбытовых надбавок'!$B$2281:'Расчет сбытовых надбавок'!$G$3024,6)</f>
        <v>455.43</v>
      </c>
    </row>
    <row r="891" spans="1:25" x14ac:dyDescent="0.2">
      <c r="A891" s="79">
        <f t="shared" si="26"/>
        <v>42636</v>
      </c>
      <c r="B891" s="98">
        <f>VLOOKUP($A891+ROUND((COLUMN()-2)/24,5),АТС!$A$41:$F$736,5)+VLOOKUP($A891+ROUND((COLUMN()-2)/24,5),'Расчет сбытовых надбавок'!$B$2281:'Расчет сбытовых надбавок'!$G$3024,6)</f>
        <v>49.64</v>
      </c>
      <c r="C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D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E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F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G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8">
        <f>VLOOKUP($A891+ROUND((COLUMN()-2)/24,5),АТС!$A$41:$F$736,5)+VLOOKUP($A891+ROUND((COLUMN()-2)/24,5),'Расчет сбытовых надбавок'!$B$2281:'Расчет сбытовых надбавок'!$G$3024,6)</f>
        <v>125.86</v>
      </c>
      <c r="I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8">
        <f>VLOOKUP($A891+ROUND((COLUMN()-2)/24,5),АТС!$A$41:$F$736,5)+VLOOKUP($A891+ROUND((COLUMN()-2)/24,5),'Расчет сбытовых надбавок'!$B$2281:'Расчет сбытовых надбавок'!$G$3024,6)</f>
        <v>8.5</v>
      </c>
      <c r="L891" s="98">
        <f>VLOOKUP($A891+ROUND((COLUMN()-2)/24,5),АТС!$A$41:$F$736,5)+VLOOKUP($A891+ROUND((COLUMN()-2)/24,5),'Расчет сбытовых надбавок'!$B$2281:'Расчет сбытовых надбавок'!$G$3024,6)</f>
        <v>45.49</v>
      </c>
      <c r="M891" s="98">
        <f>VLOOKUP($A891+ROUND((COLUMN()-2)/24,5),АТС!$A$41:$F$736,5)+VLOOKUP($A891+ROUND((COLUMN()-2)/24,5),'Расчет сбытовых надбавок'!$B$2281:'Расчет сбытовых надбавок'!$G$3024,6)</f>
        <v>6.11</v>
      </c>
      <c r="N891" s="98">
        <f>VLOOKUP($A891+ROUND((COLUMN()-2)/24,5),АТС!$A$41:$F$736,5)+VLOOKUP($A891+ROUND((COLUMN()-2)/24,5),'Расчет сбытовых надбавок'!$B$2281:'Расчет сбытовых надбавок'!$G$3024,6)</f>
        <v>12.16</v>
      </c>
      <c r="O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P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Q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R891" s="98">
        <f>VLOOKUP($A891+ROUND((COLUMN()-2)/24,5),АТС!$A$41:$F$736,5)+VLOOKUP($A891+ROUND((COLUMN()-2)/24,5),'Расчет сбытовых надбавок'!$B$2281:'Расчет сбытовых надбавок'!$G$3024,6)</f>
        <v>1.36</v>
      </c>
      <c r="S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T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U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V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W891" s="98">
        <f>VLOOKUP($A891+ROUND((COLUMN()-2)/24,5),АТС!$A$41:$F$736,5)+VLOOKUP($A891+ROUND((COLUMN()-2)/24,5),'Расчет сбытовых надбавок'!$B$2281:'Расчет сбытовых надбавок'!$G$3024,6)</f>
        <v>147.94</v>
      </c>
      <c r="X891" s="98">
        <f>VLOOKUP($A891+ROUND((COLUMN()-2)/24,5),АТС!$A$41:$F$736,5)+VLOOKUP($A891+ROUND((COLUMN()-2)/24,5),'Расчет сбытовых надбавок'!$B$2281:'Расчет сбытовых надбавок'!$G$3024,6)</f>
        <v>549.04999999999995</v>
      </c>
      <c r="Y891" s="98">
        <f>VLOOKUP($A891+ROUND((COLUMN()-2)/24,5),АТС!$A$41:$F$736,5)+VLOOKUP($A891+ROUND((COLUMN()-2)/24,5),'Расчет сбытовых надбавок'!$B$2281:'Расчет сбытовых надбавок'!$G$3024,6)</f>
        <v>442.17</v>
      </c>
    </row>
    <row r="892" spans="1:25" x14ac:dyDescent="0.2">
      <c r="A892" s="79">
        <f t="shared" si="26"/>
        <v>42637</v>
      </c>
      <c r="B892" s="98">
        <f>VLOOKUP($A892+ROUND((COLUMN()-2)/24,5),АТС!$A$41:$F$736,5)+VLOOKUP($A892+ROUND((COLUMN()-2)/24,5),'Расчет сбытовых надбавок'!$B$2281:'Расчет сбытовых надбавок'!$G$3024,6)</f>
        <v>247.71</v>
      </c>
      <c r="C892" s="98">
        <f>VLOOKUP($A892+ROUND((COLUMN()-2)/24,5),АТС!$A$41:$F$736,5)+VLOOKUP($A892+ROUND((COLUMN()-2)/24,5),'Расчет сбытовых надбавок'!$B$2281:'Расчет сбытовых надбавок'!$G$3024,6)</f>
        <v>252.34</v>
      </c>
      <c r="D892" s="98">
        <f>VLOOKUP($A892+ROUND((COLUMN()-2)/24,5),АТС!$A$41:$F$736,5)+VLOOKUP($A892+ROUND((COLUMN()-2)/24,5),'Расчет сбытовых надбавок'!$B$2281:'Расчет сбытовых надбавок'!$G$3024,6)</f>
        <v>103.28999999999999</v>
      </c>
      <c r="E892" s="98">
        <f>VLOOKUP($A892+ROUND((COLUMN()-2)/24,5),АТС!$A$41:$F$736,5)+VLOOKUP($A892+ROUND((COLUMN()-2)/24,5),'Расчет сбытовых надбавок'!$B$2281:'Расчет сбытовых надбавок'!$G$3024,6)</f>
        <v>36.18</v>
      </c>
      <c r="F892" s="98">
        <f>VLOOKUP($A892+ROUND((COLUMN()-2)/24,5),АТС!$A$41:$F$736,5)+VLOOKUP($A892+ROUND((COLUMN()-2)/24,5),'Расчет сбытовых надбавок'!$B$2281:'Расчет сбытовых надбавок'!$G$3024,6)</f>
        <v>59.629999999999995</v>
      </c>
      <c r="G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8">
        <f>VLOOKUP($A892+ROUND((COLUMN()-2)/24,5),АТС!$A$41:$F$736,5)+VLOOKUP($A892+ROUND((COLUMN()-2)/24,5),'Расчет сбытовых надбавок'!$B$2281:'Расчет сбытовых надбавок'!$G$3024,6)</f>
        <v>0.01</v>
      </c>
      <c r="I892" s="98">
        <f>VLOOKUP($A892+ROUND((COLUMN()-2)/24,5),АТС!$A$41:$F$736,5)+VLOOKUP($A892+ROUND((COLUMN()-2)/24,5),'Расчет сбытовых надбавок'!$B$2281:'Расчет сбытовых надбавок'!$G$3024,6)</f>
        <v>11.260000000000002</v>
      </c>
      <c r="J892" s="98">
        <f>VLOOKUP($A892+ROUND((COLUMN()-2)/24,5),АТС!$A$41:$F$736,5)+VLOOKUP($A892+ROUND((COLUMN()-2)/24,5),'Расчет сбытовых надбавок'!$B$2281:'Расчет сбытовых надбавок'!$G$3024,6)</f>
        <v>24.89</v>
      </c>
      <c r="K892" s="98">
        <f>VLOOKUP($A892+ROUND((COLUMN()-2)/24,5),АТС!$A$41:$F$736,5)+VLOOKUP($A892+ROUND((COLUMN()-2)/24,5),'Расчет сбытовых надбавок'!$B$2281:'Расчет сбытовых надбавок'!$G$3024,6)</f>
        <v>104.75</v>
      </c>
      <c r="L892" s="98">
        <f>VLOOKUP($A892+ROUND((COLUMN()-2)/24,5),АТС!$A$41:$F$736,5)+VLOOKUP($A892+ROUND((COLUMN()-2)/24,5),'Расчет сбытовых надбавок'!$B$2281:'Расчет сбытовых надбавок'!$G$3024,6)</f>
        <v>115.74000000000001</v>
      </c>
      <c r="M892" s="98">
        <f>VLOOKUP($A892+ROUND((COLUMN()-2)/24,5),АТС!$A$41:$F$736,5)+VLOOKUP($A892+ROUND((COLUMN()-2)/24,5),'Расчет сбытовых надбавок'!$B$2281:'Расчет сбытовых надбавок'!$G$3024,6)</f>
        <v>138.35</v>
      </c>
      <c r="N892" s="98">
        <f>VLOOKUP($A892+ROUND((COLUMN()-2)/24,5),АТС!$A$41:$F$736,5)+VLOOKUP($A892+ROUND((COLUMN()-2)/24,5),'Расчет сбытовых надбавок'!$B$2281:'Расчет сбытовых надбавок'!$G$3024,6)</f>
        <v>73.34</v>
      </c>
      <c r="O892" s="98">
        <f>VLOOKUP($A892+ROUND((COLUMN()-2)/24,5),АТС!$A$41:$F$736,5)+VLOOKUP($A892+ROUND((COLUMN()-2)/24,5),'Расчет сбытовых надбавок'!$B$2281:'Расчет сбытовых надбавок'!$G$3024,6)</f>
        <v>133.58000000000001</v>
      </c>
      <c r="P892" s="98">
        <f>VLOOKUP($A892+ROUND((COLUMN()-2)/24,5),АТС!$A$41:$F$736,5)+VLOOKUP($A892+ROUND((COLUMN()-2)/24,5),'Расчет сбытовых надбавок'!$B$2281:'Расчет сбытовых надбавок'!$G$3024,6)</f>
        <v>138.63</v>
      </c>
      <c r="Q892" s="98">
        <f>VLOOKUP($A892+ROUND((COLUMN()-2)/24,5),АТС!$A$41:$F$736,5)+VLOOKUP($A892+ROUND((COLUMN()-2)/24,5),'Расчет сбытовых надбавок'!$B$2281:'Расчет сбытовых надбавок'!$G$3024,6)</f>
        <v>163.92999999999998</v>
      </c>
      <c r="R892" s="98">
        <f>VLOOKUP($A892+ROUND((COLUMN()-2)/24,5),АТС!$A$41:$F$736,5)+VLOOKUP($A892+ROUND((COLUMN()-2)/24,5),'Расчет сбытовых надбавок'!$B$2281:'Расчет сбытовых надбавок'!$G$3024,6)</f>
        <v>170.29000000000002</v>
      </c>
      <c r="S892" s="98">
        <f>VLOOKUP($A892+ROUND((COLUMN()-2)/24,5),АТС!$A$41:$F$736,5)+VLOOKUP($A892+ROUND((COLUMN()-2)/24,5),'Расчет сбытовых надбавок'!$B$2281:'Расчет сбытовых надбавок'!$G$3024,6)</f>
        <v>105.04</v>
      </c>
      <c r="T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U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V892" s="98">
        <f>VLOOKUP($A892+ROUND((COLUMN()-2)/24,5),АТС!$A$41:$F$736,5)+VLOOKUP($A892+ROUND((COLUMN()-2)/24,5),'Расчет сбытовых надбавок'!$B$2281:'Расчет сбытовых надбавок'!$G$3024,6)</f>
        <v>88.22999999999999</v>
      </c>
      <c r="W892" s="98">
        <f>VLOOKUP($A892+ROUND((COLUMN()-2)/24,5),АТС!$A$41:$F$736,5)+VLOOKUP($A892+ROUND((COLUMN()-2)/24,5),'Расчет сбытовых надбавок'!$B$2281:'Расчет сбытовых надбавок'!$G$3024,6)</f>
        <v>177.96</v>
      </c>
      <c r="X892" s="98">
        <f>VLOOKUP($A892+ROUND((COLUMN()-2)/24,5),АТС!$A$41:$F$736,5)+VLOOKUP($A892+ROUND((COLUMN()-2)/24,5),'Расчет сбытовых надбавок'!$B$2281:'Расчет сбытовых надбавок'!$G$3024,6)</f>
        <v>315.84999999999997</v>
      </c>
      <c r="Y892" s="98">
        <f>VLOOKUP($A892+ROUND((COLUMN()-2)/24,5),АТС!$A$41:$F$736,5)+VLOOKUP($A892+ROUND((COLUMN()-2)/24,5),'Расчет сбытовых надбавок'!$B$2281:'Расчет сбытовых надбавок'!$G$3024,6)</f>
        <v>212.29999999999998</v>
      </c>
    </row>
    <row r="893" spans="1:25" x14ac:dyDescent="0.2">
      <c r="A893" s="79">
        <f t="shared" si="26"/>
        <v>42638</v>
      </c>
      <c r="B893" s="98">
        <f>VLOOKUP($A893+ROUND((COLUMN()-2)/24,5),АТС!$A$41:$F$736,5)+VLOOKUP($A893+ROUND((COLUMN()-2)/24,5),'Расчет сбытовых надбавок'!$B$2281:'Расчет сбытовых надбавок'!$G$3024,6)</f>
        <v>134.45000000000002</v>
      </c>
      <c r="C893" s="98">
        <f>VLOOKUP($A893+ROUND((COLUMN()-2)/24,5),АТС!$A$41:$F$736,5)+VLOOKUP($A893+ROUND((COLUMN()-2)/24,5),'Расчет сбытовых надбавок'!$B$2281:'Расчет сбытовых надбавок'!$G$3024,6)</f>
        <v>67.25</v>
      </c>
      <c r="D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E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F893" s="98">
        <f>VLOOKUP($A893+ROUND((COLUMN()-2)/24,5),АТС!$A$41:$F$736,5)+VLOOKUP($A893+ROUND((COLUMN()-2)/24,5),'Расчет сбытовых надбавок'!$B$2281:'Расчет сбытовых надбавок'!$G$3024,6)</f>
        <v>0.01</v>
      </c>
      <c r="G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8">
        <f>VLOOKUP($A893+ROUND((COLUMN()-2)/24,5),АТС!$A$41:$F$736,5)+VLOOKUP($A893+ROUND((COLUMN()-2)/24,5),'Расчет сбытовых надбавок'!$B$2281:'Расчет сбытовых надбавок'!$G$3024,6)</f>
        <v>0.01</v>
      </c>
      <c r="J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8">
        <f>VLOOKUP($A893+ROUND((COLUMN()-2)/24,5),АТС!$A$41:$F$736,5)+VLOOKUP($A893+ROUND((COLUMN()-2)/24,5),'Расчет сбытовых надбавок'!$B$2281:'Расчет сбытовых надбавок'!$G$3024,6)</f>
        <v>192.79999999999998</v>
      </c>
      <c r="L893" s="98">
        <f>VLOOKUP($A893+ROUND((COLUMN()-2)/24,5),АТС!$A$41:$F$736,5)+VLOOKUP($A893+ROUND((COLUMN()-2)/24,5),'Расчет сбытовых надбавок'!$B$2281:'Расчет сбытовых надбавок'!$G$3024,6)</f>
        <v>159.51000000000002</v>
      </c>
      <c r="M893" s="98">
        <f>VLOOKUP($A893+ROUND((COLUMN()-2)/24,5),АТС!$A$41:$F$736,5)+VLOOKUP($A893+ROUND((COLUMN()-2)/24,5),'Расчет сбытовых надбавок'!$B$2281:'Расчет сбытовых надбавок'!$G$3024,6)</f>
        <v>123.66</v>
      </c>
      <c r="N893" s="98">
        <f>VLOOKUP($A893+ROUND((COLUMN()-2)/24,5),АТС!$A$41:$F$736,5)+VLOOKUP($A893+ROUND((COLUMN()-2)/24,5),'Расчет сбытовых надбавок'!$B$2281:'Расчет сбытовых надбавок'!$G$3024,6)</f>
        <v>199.01999999999998</v>
      </c>
      <c r="O893" s="98">
        <f>VLOOKUP($A893+ROUND((COLUMN()-2)/24,5),АТС!$A$41:$F$736,5)+VLOOKUP($A893+ROUND((COLUMN()-2)/24,5),'Расчет сбытовых надбавок'!$B$2281:'Расчет сбытовых надбавок'!$G$3024,6)</f>
        <v>129.44999999999999</v>
      </c>
      <c r="P893" s="98">
        <f>VLOOKUP($A893+ROUND((COLUMN()-2)/24,5),АТС!$A$41:$F$736,5)+VLOOKUP($A893+ROUND((COLUMN()-2)/24,5),'Расчет сбытовых надбавок'!$B$2281:'Расчет сбытовых надбавок'!$G$3024,6)</f>
        <v>142.24</v>
      </c>
      <c r="Q893" s="98">
        <f>VLOOKUP($A893+ROUND((COLUMN()-2)/24,5),АТС!$A$41:$F$736,5)+VLOOKUP($A893+ROUND((COLUMN()-2)/24,5),'Расчет сбытовых надбавок'!$B$2281:'Расчет сбытовых надбавок'!$G$3024,6)</f>
        <v>174.92000000000002</v>
      </c>
      <c r="R893" s="98">
        <f>VLOOKUP($A893+ROUND((COLUMN()-2)/24,5),АТС!$A$41:$F$736,5)+VLOOKUP($A893+ROUND((COLUMN()-2)/24,5),'Расчет сбытовых надбавок'!$B$2281:'Расчет сбытовых надбавок'!$G$3024,6)</f>
        <v>167.19000000000003</v>
      </c>
      <c r="S893" s="98">
        <f>VLOOKUP($A893+ROUND((COLUMN()-2)/24,5),АТС!$A$41:$F$736,5)+VLOOKUP($A893+ROUND((COLUMN()-2)/24,5),'Расчет сбытовых надбавок'!$B$2281:'Расчет сбытовых надбавок'!$G$3024,6)</f>
        <v>89.45</v>
      </c>
      <c r="T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U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V893" s="98">
        <f>VLOOKUP($A893+ROUND((COLUMN()-2)/24,5),АТС!$A$41:$F$736,5)+VLOOKUP($A893+ROUND((COLUMN()-2)/24,5),'Расчет сбытовых надбавок'!$B$2281:'Расчет сбытовых надбавок'!$G$3024,6)</f>
        <v>67.59</v>
      </c>
      <c r="W893" s="98">
        <f>VLOOKUP($A893+ROUND((COLUMN()-2)/24,5),АТС!$A$41:$F$736,5)+VLOOKUP($A893+ROUND((COLUMN()-2)/24,5),'Расчет сбытовых надбавок'!$B$2281:'Расчет сбытовых надбавок'!$G$3024,6)</f>
        <v>114.44</v>
      </c>
      <c r="X893" s="98">
        <f>VLOOKUP($A893+ROUND((COLUMN()-2)/24,5),АТС!$A$41:$F$736,5)+VLOOKUP($A893+ROUND((COLUMN()-2)/24,5),'Расчет сбытовых надбавок'!$B$2281:'Расчет сбытовых надбавок'!$G$3024,6)</f>
        <v>110.71</v>
      </c>
      <c r="Y893" s="98">
        <f>VLOOKUP($A893+ROUND((COLUMN()-2)/24,5),АТС!$A$41:$F$736,5)+VLOOKUP($A893+ROUND((COLUMN()-2)/24,5),'Расчет сбытовых надбавок'!$B$2281:'Расчет сбытовых надбавок'!$G$3024,6)</f>
        <v>224.94</v>
      </c>
    </row>
    <row r="894" spans="1:25" x14ac:dyDescent="0.2">
      <c r="A894" s="79">
        <f t="shared" si="26"/>
        <v>42639</v>
      </c>
      <c r="B894" s="98">
        <f>VLOOKUP($A894+ROUND((COLUMN()-2)/24,5),АТС!$A$41:$F$736,5)+VLOOKUP($A894+ROUND((COLUMN()-2)/24,5),'Расчет сбытовых надбавок'!$B$2281:'Расчет сбытовых надбавок'!$G$3024,6)</f>
        <v>181.7</v>
      </c>
      <c r="C894" s="98">
        <f>VLOOKUP($A894+ROUND((COLUMN()-2)/24,5),АТС!$A$41:$F$736,5)+VLOOKUP($A894+ROUND((COLUMN()-2)/24,5),'Расчет сбытовых надбавок'!$B$2281:'Расчет сбытовых надбавок'!$G$3024,6)</f>
        <v>46.28</v>
      </c>
      <c r="D894" s="98">
        <f>VLOOKUP($A894+ROUND((COLUMN()-2)/24,5),АТС!$A$41:$F$736,5)+VLOOKUP($A894+ROUND((COLUMN()-2)/24,5),'Расчет сбытовых надбавок'!$B$2281:'Расчет сбытовых надбавок'!$G$3024,6)</f>
        <v>0.02</v>
      </c>
      <c r="E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F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G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8">
        <f>VLOOKUP($A894+ROUND((COLUMN()-2)/24,5),АТС!$A$41:$F$736,5)+VLOOKUP($A894+ROUND((COLUMN()-2)/24,5),'Расчет сбытовых надбавок'!$B$2281:'Расчет сбытовых надбавок'!$G$3024,6)</f>
        <v>0.14000000000000001</v>
      </c>
      <c r="I894" s="98">
        <f>VLOOKUP($A894+ROUND((COLUMN()-2)/24,5),АТС!$A$41:$F$736,5)+VLOOKUP($A894+ROUND((COLUMN()-2)/24,5),'Расчет сбытовых надбавок'!$B$2281:'Расчет сбытовых надбавок'!$G$3024,6)</f>
        <v>97.88</v>
      </c>
      <c r="J894" s="98">
        <f>VLOOKUP($A894+ROUND((COLUMN()-2)/24,5),АТС!$A$41:$F$736,5)+VLOOKUP($A894+ROUND((COLUMN()-2)/24,5),'Расчет сбытовых надбавок'!$B$2281:'Расчет сбытовых надбавок'!$G$3024,6)</f>
        <v>43.81</v>
      </c>
      <c r="K894" s="98">
        <f>VLOOKUP($A894+ROUND((COLUMN()-2)/24,5),АТС!$A$41:$F$736,5)+VLOOKUP($A894+ROUND((COLUMN()-2)/24,5),'Расчет сбытовых надбавок'!$B$2281:'Расчет сбытовых надбавок'!$G$3024,6)</f>
        <v>32.46</v>
      </c>
      <c r="L894" s="98">
        <f>VLOOKUP($A894+ROUND((COLUMN()-2)/24,5),АТС!$A$41:$F$736,5)+VLOOKUP($A894+ROUND((COLUMN()-2)/24,5),'Расчет сбытовых надбавок'!$B$2281:'Расчет сбытовых надбавок'!$G$3024,6)</f>
        <v>35.979999999999997</v>
      </c>
      <c r="M894" s="98">
        <f>VLOOKUP($A894+ROUND((COLUMN()-2)/24,5),АТС!$A$41:$F$736,5)+VLOOKUP($A894+ROUND((COLUMN()-2)/24,5),'Расчет сбытовых надбавок'!$B$2281:'Расчет сбытовых надбавок'!$G$3024,6)</f>
        <v>33.47</v>
      </c>
      <c r="N894" s="98">
        <f>VLOOKUP($A894+ROUND((COLUMN()-2)/24,5),АТС!$A$41:$F$736,5)+VLOOKUP($A894+ROUND((COLUMN()-2)/24,5),'Расчет сбытовых надбавок'!$B$2281:'Расчет сбытовых надбавок'!$G$3024,6)</f>
        <v>17.529999999999998</v>
      </c>
      <c r="O894" s="98">
        <f>VLOOKUP($A894+ROUND((COLUMN()-2)/24,5),АТС!$A$41:$F$736,5)+VLOOKUP($A894+ROUND((COLUMN()-2)/24,5),'Расчет сбытовых надбавок'!$B$2281:'Расчет сбытовых надбавок'!$G$3024,6)</f>
        <v>12.25</v>
      </c>
      <c r="P894" s="98">
        <f>VLOOKUP($A894+ROUND((COLUMN()-2)/24,5),АТС!$A$41:$F$736,5)+VLOOKUP($A894+ROUND((COLUMN()-2)/24,5),'Расчет сбытовых надбавок'!$B$2281:'Расчет сбытовых надбавок'!$G$3024,6)</f>
        <v>10.899999999999999</v>
      </c>
      <c r="Q894" s="98">
        <f>VLOOKUP($A894+ROUND((COLUMN()-2)/24,5),АТС!$A$41:$F$736,5)+VLOOKUP($A894+ROUND((COLUMN()-2)/24,5),'Расчет сбытовых надбавок'!$B$2281:'Расчет сбытовых надбавок'!$G$3024,6)</f>
        <v>247.23</v>
      </c>
      <c r="R894" s="98">
        <f>VLOOKUP($A894+ROUND((COLUMN()-2)/24,5),АТС!$A$41:$F$736,5)+VLOOKUP($A894+ROUND((COLUMN()-2)/24,5),'Расчет сбытовых надбавок'!$B$2281:'Расчет сбытовых надбавок'!$G$3024,6)</f>
        <v>73.75</v>
      </c>
      <c r="S894" s="98">
        <f>VLOOKUP($A894+ROUND((COLUMN()-2)/24,5),АТС!$A$41:$F$736,5)+VLOOKUP($A894+ROUND((COLUMN()-2)/24,5),'Расчет сбытовых надбавок'!$B$2281:'Расчет сбытовых надбавок'!$G$3024,6)</f>
        <v>9.0499999999999989</v>
      </c>
      <c r="T894" s="98">
        <f>VLOOKUP($A894+ROUND((COLUMN()-2)/24,5),АТС!$A$41:$F$736,5)+VLOOKUP($A894+ROUND((COLUMN()-2)/24,5),'Расчет сбытовых надбавок'!$B$2281:'Расчет сбытовых надбавок'!$G$3024,6)</f>
        <v>572.85</v>
      </c>
      <c r="U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V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W894" s="98">
        <f>VLOOKUP($A894+ROUND((COLUMN()-2)/24,5),АТС!$A$41:$F$736,5)+VLOOKUP($A894+ROUND((COLUMN()-2)/24,5),'Расчет сбытовых надбавок'!$B$2281:'Расчет сбытовых надбавок'!$G$3024,6)</f>
        <v>75.88</v>
      </c>
      <c r="X894" s="98">
        <f>VLOOKUP($A894+ROUND((COLUMN()-2)/24,5),АТС!$A$41:$F$736,5)+VLOOKUP($A894+ROUND((COLUMN()-2)/24,5),'Расчет сбытовых надбавок'!$B$2281:'Расчет сбытовых надбавок'!$G$3024,6)</f>
        <v>380.49</v>
      </c>
      <c r="Y894" s="98">
        <f>VLOOKUP($A894+ROUND((COLUMN()-2)/24,5),АТС!$A$41:$F$736,5)+VLOOKUP($A894+ROUND((COLUMN()-2)/24,5),'Расчет сбытовых надбавок'!$B$2281:'Расчет сбытовых надбавок'!$G$3024,6)</f>
        <v>404.11</v>
      </c>
    </row>
    <row r="895" spans="1:25" x14ac:dyDescent="0.2">
      <c r="A895" s="79">
        <f t="shared" si="26"/>
        <v>42640</v>
      </c>
      <c r="B895" s="98">
        <f>VLOOKUP($A895+ROUND((COLUMN()-2)/24,5),АТС!$A$41:$F$736,5)+VLOOKUP($A895+ROUND((COLUMN()-2)/24,5),'Расчет сбытовых надбавок'!$B$2281:'Расчет сбытовых надбавок'!$G$3024,6)</f>
        <v>55.620000000000005</v>
      </c>
      <c r="C895" s="98">
        <f>VLOOKUP($A895+ROUND((COLUMN()-2)/24,5),АТС!$A$41:$F$736,5)+VLOOKUP($A895+ROUND((COLUMN()-2)/24,5),'Расчет сбытовых надбавок'!$B$2281:'Расчет сбытовых надбавок'!$G$3024,6)</f>
        <v>96.570000000000007</v>
      </c>
      <c r="D895" s="98">
        <f>VLOOKUP($A895+ROUND((COLUMN()-2)/24,5),АТС!$A$41:$F$736,5)+VLOOKUP($A895+ROUND((COLUMN()-2)/24,5),'Расчет сбытовых надбавок'!$B$2281:'Расчет сбытовых надбавок'!$G$3024,6)</f>
        <v>42.82</v>
      </c>
      <c r="E895" s="98">
        <f>VLOOKUP($A895+ROUND((COLUMN()-2)/24,5),АТС!$A$41:$F$736,5)+VLOOKUP($A895+ROUND((COLUMN()-2)/24,5),'Расчет сбытовых надбавок'!$B$2281:'Расчет сбытовых надбавок'!$G$3024,6)</f>
        <v>210.23</v>
      </c>
      <c r="F895" s="98">
        <f>VLOOKUP($A895+ROUND((COLUMN()-2)/24,5),АТС!$A$41:$F$736,5)+VLOOKUP($A895+ROUND((COLUMN()-2)/24,5),'Расчет сбытовых надбавок'!$B$2281:'Расчет сбытовых надбавок'!$G$3024,6)</f>
        <v>0.22</v>
      </c>
      <c r="G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8">
        <f>VLOOKUP($A895+ROUND((COLUMN()-2)/24,5),АТС!$A$41:$F$736,5)+VLOOKUP($A895+ROUND((COLUMN()-2)/24,5),'Расчет сбытовых надбавок'!$B$2281:'Расчет сбытовых надбавок'!$G$3024,6)</f>
        <v>0.01</v>
      </c>
      <c r="J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K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L895" s="98">
        <f>VLOOKUP($A895+ROUND((COLUMN()-2)/24,5),АТС!$A$41:$F$736,5)+VLOOKUP($A895+ROUND((COLUMN()-2)/24,5),'Расчет сбытовых надбавок'!$B$2281:'Расчет сбытовых надбавок'!$G$3024,6)</f>
        <v>16.11</v>
      </c>
      <c r="M895" s="98">
        <f>VLOOKUP($A895+ROUND((COLUMN()-2)/24,5),АТС!$A$41:$F$736,5)+VLOOKUP($A895+ROUND((COLUMN()-2)/24,5),'Расчет сбытовых надбавок'!$B$2281:'Расчет сбытовых надбавок'!$G$3024,6)</f>
        <v>45.29</v>
      </c>
      <c r="N895" s="98">
        <f>VLOOKUP($A895+ROUND((COLUMN()-2)/24,5),АТС!$A$41:$F$736,5)+VLOOKUP($A895+ROUND((COLUMN()-2)/24,5),'Расчет сбытовых надбавок'!$B$2281:'Расчет сбытовых надбавок'!$G$3024,6)</f>
        <v>74.12</v>
      </c>
      <c r="O895" s="98">
        <f>VLOOKUP($A895+ROUND((COLUMN()-2)/24,5),АТС!$A$41:$F$736,5)+VLOOKUP($A895+ROUND((COLUMN()-2)/24,5),'Расчет сбытовых надбавок'!$B$2281:'Расчет сбытовых надбавок'!$G$3024,6)</f>
        <v>74.759999999999991</v>
      </c>
      <c r="P895" s="98">
        <f>VLOOKUP($A895+ROUND((COLUMN()-2)/24,5),АТС!$A$41:$F$736,5)+VLOOKUP($A895+ROUND((COLUMN()-2)/24,5),'Расчет сбытовых надбавок'!$B$2281:'Расчет сбытовых надбавок'!$G$3024,6)</f>
        <v>132.68</v>
      </c>
      <c r="Q895" s="98">
        <f>VLOOKUP($A895+ROUND((COLUMN()-2)/24,5),АТС!$A$41:$F$736,5)+VLOOKUP($A895+ROUND((COLUMN()-2)/24,5),'Расчет сбытовых надбавок'!$B$2281:'Расчет сбытовых надбавок'!$G$3024,6)</f>
        <v>169.42999999999998</v>
      </c>
      <c r="R895" s="98">
        <f>VLOOKUP($A895+ROUND((COLUMN()-2)/24,5),АТС!$A$41:$F$736,5)+VLOOKUP($A895+ROUND((COLUMN()-2)/24,5),'Расчет сбытовых надбавок'!$B$2281:'Расчет сбытовых надбавок'!$G$3024,6)</f>
        <v>228.43</v>
      </c>
      <c r="S895" s="98">
        <f>VLOOKUP($A895+ROUND((COLUMN()-2)/24,5),АТС!$A$41:$F$736,5)+VLOOKUP($A895+ROUND((COLUMN()-2)/24,5),'Расчет сбытовых надбавок'!$B$2281:'Расчет сбытовых надбавок'!$G$3024,6)</f>
        <v>224.29</v>
      </c>
      <c r="T895" s="98">
        <f>VLOOKUP($A895+ROUND((COLUMN()-2)/24,5),АТС!$A$41:$F$736,5)+VLOOKUP($A895+ROUND((COLUMN()-2)/24,5),'Расчет сбытовых надбавок'!$B$2281:'Расчет сбытовых надбавок'!$G$3024,6)</f>
        <v>303.89000000000004</v>
      </c>
      <c r="U895" s="98">
        <f>VLOOKUP($A895+ROUND((COLUMN()-2)/24,5),АТС!$A$41:$F$736,5)+VLOOKUP($A895+ROUND((COLUMN()-2)/24,5),'Расчет сбытовых надбавок'!$B$2281:'Расчет сбытовых надбавок'!$G$3024,6)</f>
        <v>313.3</v>
      </c>
      <c r="V895" s="98">
        <f>VLOOKUP($A895+ROUND((COLUMN()-2)/24,5),АТС!$A$41:$F$736,5)+VLOOKUP($A895+ROUND((COLUMN()-2)/24,5),'Расчет сбытовых надбавок'!$B$2281:'Расчет сбытовых надбавок'!$G$3024,6)</f>
        <v>230.83</v>
      </c>
      <c r="W895" s="98">
        <f>VLOOKUP($A895+ROUND((COLUMN()-2)/24,5),АТС!$A$41:$F$736,5)+VLOOKUP($A895+ROUND((COLUMN()-2)/24,5),'Расчет сбытовых надбавок'!$B$2281:'Расчет сбытовых надбавок'!$G$3024,6)</f>
        <v>471.06</v>
      </c>
      <c r="X895" s="98">
        <f>VLOOKUP($A895+ROUND((COLUMN()-2)/24,5),АТС!$A$41:$F$736,5)+VLOOKUP($A895+ROUND((COLUMN()-2)/24,5),'Расчет сбытовых надбавок'!$B$2281:'Расчет сбытовых надбавок'!$G$3024,6)</f>
        <v>628.90000000000009</v>
      </c>
      <c r="Y895" s="98">
        <f>VLOOKUP($A895+ROUND((COLUMN()-2)/24,5),АТС!$A$41:$F$736,5)+VLOOKUP($A895+ROUND((COLUMN()-2)/24,5),'Расчет сбытовых надбавок'!$B$2281:'Расчет сбытовых надбавок'!$G$3024,6)</f>
        <v>528.84</v>
      </c>
    </row>
    <row r="896" spans="1:25" x14ac:dyDescent="0.2">
      <c r="A896" s="79">
        <f t="shared" si="26"/>
        <v>42641</v>
      </c>
      <c r="B896" s="98">
        <f>VLOOKUP($A896+ROUND((COLUMN()-2)/24,5),АТС!$A$41:$F$736,5)+VLOOKUP($A896+ROUND((COLUMN()-2)/24,5),'Расчет сбытовых надбавок'!$B$2281:'Расчет сбытовых надбавок'!$G$3024,6)</f>
        <v>231.46</v>
      </c>
      <c r="C896" s="98">
        <f>VLOOKUP($A896+ROUND((COLUMN()-2)/24,5),АТС!$A$41:$F$736,5)+VLOOKUP($A896+ROUND((COLUMN()-2)/24,5),'Расчет сбытовых надбавок'!$B$2281:'Расчет сбытовых надбавок'!$G$3024,6)</f>
        <v>100.46</v>
      </c>
      <c r="D896" s="98">
        <f>VLOOKUP($A896+ROUND((COLUMN()-2)/24,5),АТС!$A$41:$F$736,5)+VLOOKUP($A896+ROUND((COLUMN()-2)/24,5),'Расчет сбытовых надбавок'!$B$2281:'Расчет сбытовых надбавок'!$G$3024,6)</f>
        <v>165.51999999999998</v>
      </c>
      <c r="E896" s="98">
        <f>VLOOKUP($A896+ROUND((COLUMN()-2)/24,5),АТС!$A$41:$F$736,5)+VLOOKUP($A896+ROUND((COLUMN()-2)/24,5),'Расчет сбытовых надбавок'!$B$2281:'Расчет сбытовых надбавок'!$G$3024,6)</f>
        <v>113.47</v>
      </c>
      <c r="F896" s="98">
        <f>VLOOKUP($A896+ROUND((COLUMN()-2)/24,5),АТС!$A$41:$F$736,5)+VLOOKUP($A896+ROUND((COLUMN()-2)/24,5),'Расчет сбытовых надбавок'!$B$2281:'Расчет сбытовых надбавок'!$G$3024,6)</f>
        <v>0.1</v>
      </c>
      <c r="G896" s="98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8">
        <f>VLOOKUP($A896+ROUND((COLUMN()-2)/24,5),АТС!$A$41:$F$736,5)+VLOOKUP($A896+ROUND((COLUMN()-2)/24,5),'Расчет сбытовых надбавок'!$B$2281:'Расчет сбытовых надбавок'!$G$3024,6)</f>
        <v>132.86000000000001</v>
      </c>
      <c r="I896" s="98">
        <f>VLOOKUP($A896+ROUND((COLUMN()-2)/24,5),АТС!$A$41:$F$736,5)+VLOOKUP($A896+ROUND((COLUMN()-2)/24,5),'Расчет сбытовых надбавок'!$B$2281:'Расчет сбытовых надбавок'!$G$3024,6)</f>
        <v>9.02</v>
      </c>
      <c r="J896" s="98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8">
        <f>VLOOKUP($A896+ROUND((COLUMN()-2)/24,5),АТС!$A$41:$F$736,5)+VLOOKUP($A896+ROUND((COLUMN()-2)/24,5),'Расчет сбытовых надбавок'!$B$2281:'Расчет сбытовых надбавок'!$G$3024,6)</f>
        <v>0</v>
      </c>
      <c r="L896" s="98">
        <f>VLOOKUP($A896+ROUND((COLUMN()-2)/24,5),АТС!$A$41:$F$736,5)+VLOOKUP($A896+ROUND((COLUMN()-2)/24,5),'Расчет сбытовых надбавок'!$B$2281:'Расчет сбытовых надбавок'!$G$3024,6)</f>
        <v>8.65</v>
      </c>
      <c r="M896" s="98">
        <f>VLOOKUP($A896+ROUND((COLUMN()-2)/24,5),АТС!$A$41:$F$736,5)+VLOOKUP($A896+ROUND((COLUMN()-2)/24,5),'Расчет сбытовых надбавок'!$B$2281:'Расчет сбытовых надбавок'!$G$3024,6)</f>
        <v>69.47</v>
      </c>
      <c r="N896" s="98">
        <f>VLOOKUP($A896+ROUND((COLUMN()-2)/24,5),АТС!$A$41:$F$736,5)+VLOOKUP($A896+ROUND((COLUMN()-2)/24,5),'Расчет сбытовых надбавок'!$B$2281:'Расчет сбытовых надбавок'!$G$3024,6)</f>
        <v>68.300000000000011</v>
      </c>
      <c r="O896" s="98">
        <f>VLOOKUP($A896+ROUND((COLUMN()-2)/24,5),АТС!$A$41:$F$736,5)+VLOOKUP($A896+ROUND((COLUMN()-2)/24,5),'Расчет сбытовых надбавок'!$B$2281:'Расчет сбытовых надбавок'!$G$3024,6)</f>
        <v>110.79</v>
      </c>
      <c r="P896" s="98">
        <f>VLOOKUP($A896+ROUND((COLUMN()-2)/24,5),АТС!$A$41:$F$736,5)+VLOOKUP($A896+ROUND((COLUMN()-2)/24,5),'Расчет сбытовых надбавок'!$B$2281:'Расчет сбытовых надбавок'!$G$3024,6)</f>
        <v>267.08000000000004</v>
      </c>
      <c r="Q896" s="98">
        <f>VLOOKUP($A896+ROUND((COLUMN()-2)/24,5),АТС!$A$41:$F$736,5)+VLOOKUP($A896+ROUND((COLUMN()-2)/24,5),'Расчет сбытовых надбавок'!$B$2281:'Расчет сбытовых надбавок'!$G$3024,6)</f>
        <v>205.06</v>
      </c>
      <c r="R896" s="98">
        <f>VLOOKUP($A896+ROUND((COLUMN()-2)/24,5),АТС!$A$41:$F$736,5)+VLOOKUP($A896+ROUND((COLUMN()-2)/24,5),'Расчет сбытовых надбавок'!$B$2281:'Расчет сбытовых надбавок'!$G$3024,6)</f>
        <v>236.7</v>
      </c>
      <c r="S896" s="98">
        <f>VLOOKUP($A896+ROUND((COLUMN()-2)/24,5),АТС!$A$41:$F$736,5)+VLOOKUP($A896+ROUND((COLUMN()-2)/24,5),'Расчет сбытовых надбавок'!$B$2281:'Расчет сбытовых надбавок'!$G$3024,6)</f>
        <v>221.49</v>
      </c>
      <c r="T896" s="98">
        <f>VLOOKUP($A896+ROUND((COLUMN()-2)/24,5),АТС!$A$41:$F$736,5)+VLOOKUP($A896+ROUND((COLUMN()-2)/24,5),'Расчет сбытовых надбавок'!$B$2281:'Расчет сбытовых надбавок'!$G$3024,6)</f>
        <v>1040.8</v>
      </c>
      <c r="U896" s="98">
        <f>VLOOKUP($A896+ROUND((COLUMN()-2)/24,5),АТС!$A$41:$F$736,5)+VLOOKUP($A896+ROUND((COLUMN()-2)/24,5),'Расчет сбытовых надбавок'!$B$2281:'Расчет сбытовых надбавок'!$G$3024,6)</f>
        <v>1132.95</v>
      </c>
      <c r="V896" s="98">
        <f>VLOOKUP($A896+ROUND((COLUMN()-2)/24,5),АТС!$A$41:$F$736,5)+VLOOKUP($A896+ROUND((COLUMN()-2)/24,5),'Расчет сбытовых надбавок'!$B$2281:'Расчет сбытовых надбавок'!$G$3024,6)</f>
        <v>278.69</v>
      </c>
      <c r="W896" s="98">
        <f>VLOOKUP($A896+ROUND((COLUMN()-2)/24,5),АТС!$A$41:$F$736,5)+VLOOKUP($A896+ROUND((COLUMN()-2)/24,5),'Расчет сбытовых надбавок'!$B$2281:'Расчет сбытовых надбавок'!$G$3024,6)</f>
        <v>430.47999999999996</v>
      </c>
      <c r="X896" s="98">
        <f>VLOOKUP($A896+ROUND((COLUMN()-2)/24,5),АТС!$A$41:$F$736,5)+VLOOKUP($A896+ROUND((COLUMN()-2)/24,5),'Расчет сбытовых надбавок'!$B$2281:'Расчет сбытовых надбавок'!$G$3024,6)</f>
        <v>1234.8900000000001</v>
      </c>
      <c r="Y896" s="98">
        <f>VLOOKUP($A896+ROUND((COLUMN()-2)/24,5),АТС!$A$41:$F$736,5)+VLOOKUP($A896+ROUND((COLUMN()-2)/24,5),'Расчет сбытовых надбавок'!$B$2281:'Расчет сбытовых надбавок'!$G$3024,6)</f>
        <v>1195.9399999999998</v>
      </c>
    </row>
    <row r="897" spans="1:25" x14ac:dyDescent="0.2">
      <c r="A897" s="79">
        <f t="shared" si="26"/>
        <v>42642</v>
      </c>
      <c r="B897" s="98">
        <f>VLOOKUP($A897+ROUND((COLUMN()-2)/24,5),АТС!$A$41:$F$760,5)+VLOOKUP($A897+ROUND((COLUMN()-2)/24,5),'Расчет сбытовых надбавок'!$B$2281:'Расчет сбытовых надбавок'!$G$3024,6)</f>
        <v>502.38</v>
      </c>
      <c r="C897" s="98">
        <f>VLOOKUP($A897+ROUND((COLUMN()-2)/24,5),АТС!$A$41:$F$736,5)+VLOOKUP($A897+ROUND((COLUMN()-2)/24,5),'Расчет сбытовых надбавок'!$B$2281:'Расчет сбытовых надбавок'!$G$3024,6)</f>
        <v>261.63</v>
      </c>
      <c r="D897" s="98">
        <f>VLOOKUP($A897+ROUND((COLUMN()-2)/24,5),АТС!$A$41:$F$736,5)+VLOOKUP($A897+ROUND((COLUMN()-2)/24,5),'Расчет сбытовых надбавок'!$B$2281:'Расчет сбытовых надбавок'!$G$3024,6)</f>
        <v>128.68</v>
      </c>
      <c r="E897" s="98">
        <f>VLOOKUP($A897+ROUND((COLUMN()-2)/24,5),АТС!$A$41:$F$736,5)+VLOOKUP($A897+ROUND((COLUMN()-2)/24,5),'Расчет сбытовых надбавок'!$B$2281:'Расчет сбытовых надбавок'!$G$3024,6)</f>
        <v>0</v>
      </c>
      <c r="F897" s="98">
        <f>VLOOKUP($A897+ROUND((COLUMN()-2)/24,5),АТС!$A$41:$F$736,5)+VLOOKUP($A897+ROUND((COLUMN()-2)/24,5),'Расчет сбытовых надбавок'!$B$2281:'Расчет сбытовых надбавок'!$G$3024,6)</f>
        <v>14.889999999999999</v>
      </c>
      <c r="G897" s="98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8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8">
        <f>VLOOKUP($A897+ROUND((COLUMN()-2)/24,5),АТС!$A$41:$F$736,5)+VLOOKUP($A897+ROUND((COLUMN()-2)/24,5),'Расчет сбытовых надбавок'!$B$2281:'Расчет сбытовых надбавок'!$G$3024,6)</f>
        <v>36.510000000000005</v>
      </c>
      <c r="J897" s="98">
        <f>VLOOKUP($A897+ROUND((COLUMN()-2)/24,5),АТС!$A$41:$F$736,5)+VLOOKUP($A897+ROUND((COLUMN()-2)/24,5),'Расчет сбытовых надбавок'!$B$2281:'Расчет сбытовых надбавок'!$G$3024,6)</f>
        <v>0</v>
      </c>
      <c r="K897" s="98">
        <f>VLOOKUP($A897+ROUND((COLUMN()-2)/24,5),АТС!$A$41:$F$736,5)+VLOOKUP($A897+ROUND((COLUMN()-2)/24,5),'Расчет сбытовых надбавок'!$B$2281:'Расчет сбытовых надбавок'!$G$3024,6)</f>
        <v>0.22</v>
      </c>
      <c r="L897" s="98">
        <f>VLOOKUP($A897+ROUND((COLUMN()-2)/24,5),АТС!$A$41:$F$736,5)+VLOOKUP($A897+ROUND((COLUMN()-2)/24,5),'Расчет сбытовых надбавок'!$B$2281:'Расчет сбытовых надбавок'!$G$3024,6)</f>
        <v>33.14</v>
      </c>
      <c r="M897" s="98">
        <f>VLOOKUP($A897+ROUND((COLUMN()-2)/24,5),АТС!$A$41:$F$736,5)+VLOOKUP($A897+ROUND((COLUMN()-2)/24,5),'Расчет сбытовых надбавок'!$B$2281:'Расчет сбытовых надбавок'!$G$3024,6)</f>
        <v>77.3</v>
      </c>
      <c r="N897" s="98">
        <f>VLOOKUP($A897+ROUND((COLUMN()-2)/24,5),АТС!$A$41:$F$736,5)+VLOOKUP($A897+ROUND((COLUMN()-2)/24,5),'Расчет сбытовых надбавок'!$B$2281:'Расчет сбытовых надбавок'!$G$3024,6)</f>
        <v>78.41</v>
      </c>
      <c r="O897" s="98">
        <f>VLOOKUP($A897+ROUND((COLUMN()-2)/24,5),АТС!$A$41:$F$736,5)+VLOOKUP($A897+ROUND((COLUMN()-2)/24,5),'Расчет сбытовых надбавок'!$B$2281:'Расчет сбытовых надбавок'!$G$3024,6)</f>
        <v>38.880000000000003</v>
      </c>
      <c r="P897" s="98">
        <f>VLOOKUP($A897+ROUND((COLUMN()-2)/24,5),АТС!$A$41:$F$736,5)+VLOOKUP($A897+ROUND((COLUMN()-2)/24,5),'Расчет сбытовых надбавок'!$B$2281:'Расчет сбытовых надбавок'!$G$3024,6)</f>
        <v>157.57</v>
      </c>
      <c r="Q897" s="98">
        <f>VLOOKUP($A897+ROUND((COLUMN()-2)/24,5),АТС!$A$41:$F$736,5)+VLOOKUP($A897+ROUND((COLUMN()-2)/24,5),'Расчет сбытовых надбавок'!$B$2281:'Расчет сбытовых надбавок'!$G$3024,6)</f>
        <v>248.77</v>
      </c>
      <c r="R897" s="98">
        <f>VLOOKUP($A897+ROUND((COLUMN()-2)/24,5),АТС!$A$41:$F$736,5)+VLOOKUP($A897+ROUND((COLUMN()-2)/24,5),'Расчет сбытовых надбавок'!$B$2281:'Расчет сбытовых надбавок'!$G$3024,6)</f>
        <v>277.86</v>
      </c>
      <c r="S897" s="98">
        <f>VLOOKUP($A897+ROUND((COLUMN()-2)/24,5),АТС!$A$41:$F$736,5)+VLOOKUP($A897+ROUND((COLUMN()-2)/24,5),'Расчет сбытовых надбавок'!$B$2281:'Расчет сбытовых надбавок'!$G$3024,6)</f>
        <v>220.91</v>
      </c>
      <c r="T897" s="98">
        <f>VLOOKUP($A897+ROUND((COLUMN()-2)/24,5),АТС!$A$41:$F$736,5)+VLOOKUP($A897+ROUND((COLUMN()-2)/24,5),'Расчет сбытовых надбавок'!$B$2281:'Расчет сбытовых надбавок'!$G$3024,6)</f>
        <v>0</v>
      </c>
      <c r="U897" s="98">
        <f>VLOOKUP($A897+ROUND((COLUMN()-2)/24,5),АТС!$A$41:$F$736,5)+VLOOKUP($A897+ROUND((COLUMN()-2)/24,5),'Расчет сбытовых надбавок'!$B$2281:'Расчет сбытовых надбавок'!$G$3024,6)</f>
        <v>709.33</v>
      </c>
      <c r="V897" s="98">
        <f>VLOOKUP($A897+ROUND((COLUMN()-2)/24,5),АТС!$A$41:$F$736,5)+VLOOKUP($A897+ROUND((COLUMN()-2)/24,5),'Расчет сбытовых надбавок'!$B$2281:'Расчет сбытовых надбавок'!$G$3024,6)</f>
        <v>2.19</v>
      </c>
      <c r="W897" s="98">
        <f>VLOOKUP($A897+ROUND((COLUMN()-2)/24,5),АТС!$A$41:$F$736,5)+VLOOKUP($A897+ROUND((COLUMN()-2)/24,5),'Расчет сбытовых надбавок'!$B$2281:'Расчет сбытовых надбавок'!$G$3024,6)</f>
        <v>296.12</v>
      </c>
      <c r="X897" s="98">
        <f>VLOOKUP($A897+ROUND((COLUMN()-2)/24,5),АТС!$A$41:$F$736,5)+VLOOKUP($A897+ROUND((COLUMN()-2)/24,5),'Расчет сбытовых надбавок'!$B$2281:'Расчет сбытовых надбавок'!$G$3024,6)</f>
        <v>622.87</v>
      </c>
      <c r="Y897" s="98">
        <f>VLOOKUP($A897+ROUND((COLUMN()-2)/24,5),АТС!$A$41:$F$736,5)+VLOOKUP($A897+ROUND((COLUMN()-2)/24,5),'Расчет сбытовых надбавок'!$B$2281:'Расчет сбытовых надбавок'!$G$3024,6)</f>
        <v>414.09000000000003</v>
      </c>
    </row>
    <row r="898" spans="1:25" x14ac:dyDescent="0.2">
      <c r="A898" s="79">
        <f t="shared" si="26"/>
        <v>42643</v>
      </c>
      <c r="B898" s="98">
        <f>VLOOKUP($A898+ROUND((COLUMN()-2)/24,5),АТС!$A$41:$F$760,5)+VLOOKUP($A898+ROUND((COLUMN()-2)/24,5),'Расчет сбытовых надбавок'!$B$2281:'Расчет сбытовых надбавок'!$G$3024,6)</f>
        <v>242.89</v>
      </c>
      <c r="C898" s="98">
        <f>VLOOKUP($A898+ROUND((COLUMN()-2)/24,5),АТС!$A$41:$F$760,5)+VLOOKUP($A898+ROUND((COLUMN()-2)/24,5),'Расчет сбытовых надбавок'!$B$2281:'Расчет сбытовых надбавок'!$G$3024,6)</f>
        <v>214.56</v>
      </c>
      <c r="D898" s="98">
        <f>VLOOKUP($A898+ROUND((COLUMN()-2)/24,5),АТС!$A$41:$F$760,5)+VLOOKUP($A898+ROUND((COLUMN()-2)/24,5),'Расчет сбытовых надбавок'!$B$2281:'Расчет сбытовых надбавок'!$G$3024,6)</f>
        <v>143.69</v>
      </c>
      <c r="E898" s="98">
        <f>VLOOKUP($A898+ROUND((COLUMN()-2)/24,5),АТС!$A$41:$F$760,5)+VLOOKUP($A898+ROUND((COLUMN()-2)/24,5),'Расчет сбытовых надбавок'!$B$2281:'Расчет сбытовых надбавок'!$G$3024,6)</f>
        <v>135.66999999999999</v>
      </c>
      <c r="F898" s="98">
        <f>VLOOKUP($A898+ROUND((COLUMN()-2)/24,5),АТС!$A$41:$F$760,5)+VLOOKUP($A898+ROUND((COLUMN()-2)/24,5),'Расчет сбытовых надбавок'!$B$2281:'Расчет сбытовых надбавок'!$G$3024,6)</f>
        <v>90.050000000000011</v>
      </c>
      <c r="G898" s="98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8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8">
        <f>VLOOKUP($A898+ROUND((COLUMN()-2)/24,5),АТС!$A$41:$F$760,5)+VLOOKUP($A898+ROUND((COLUMN()-2)/24,5),'Расчет сбытовых надбавок'!$B$2281:'Расчет сбытовых надбавок'!$G$3024,6)</f>
        <v>138.99</v>
      </c>
      <c r="J898" s="98">
        <f>VLOOKUP($A898+ROUND((COLUMN()-2)/24,5),АТС!$A$41:$F$760,5)+VLOOKUP($A898+ROUND((COLUMN()-2)/24,5),'Расчет сбытовых надбавок'!$B$2281:'Расчет сбытовых надбавок'!$G$3024,6)</f>
        <v>38.880000000000003</v>
      </c>
      <c r="K898" s="98">
        <f>VLOOKUP($A898+ROUND((COLUMN()-2)/24,5),АТС!$A$41:$F$760,5)+VLOOKUP($A898+ROUND((COLUMN()-2)/24,5),'Расчет сбытовых надбавок'!$B$2281:'Расчет сбытовых надбавок'!$G$3024,6)</f>
        <v>30.63</v>
      </c>
      <c r="L898" s="98">
        <f>VLOOKUP($A898+ROUND((COLUMN()-2)/24,5),АТС!$A$41:$F$760,5)+VLOOKUP($A898+ROUND((COLUMN()-2)/24,5),'Расчет сбытовых надбавок'!$B$2281:'Расчет сбытовых надбавок'!$G$3024,6)</f>
        <v>25.439999999999998</v>
      </c>
      <c r="M898" s="98">
        <f>VLOOKUP($A898+ROUND((COLUMN()-2)/24,5),АТС!$A$41:$F$760,5)+VLOOKUP($A898+ROUND((COLUMN()-2)/24,5),'Расчет сбытовых надбавок'!$B$2281:'Расчет сбытовых надбавок'!$G$3024,6)</f>
        <v>160.69999999999999</v>
      </c>
      <c r="N898" s="98">
        <f>VLOOKUP($A898+ROUND((COLUMN()-2)/24,5),АТС!$A$41:$F$760,5)+VLOOKUP($A898+ROUND((COLUMN()-2)/24,5),'Расчет сбытовых надбавок'!$B$2281:'Расчет сбытовых надбавок'!$G$3024,6)</f>
        <v>164.88</v>
      </c>
      <c r="O898" s="98">
        <f>VLOOKUP($A898+ROUND((COLUMN()-2)/24,5),АТС!$A$41:$F$760,5)+VLOOKUP($A898+ROUND((COLUMN()-2)/24,5),'Расчет сбытовых надбавок'!$B$2281:'Расчет сбытовых надбавок'!$G$3024,6)</f>
        <v>163.72</v>
      </c>
      <c r="P898" s="98">
        <f>VLOOKUP($A898+ROUND((COLUMN()-2)/24,5),АТС!$A$41:$F$760,5)+VLOOKUP($A898+ROUND((COLUMN()-2)/24,5),'Расчет сбытовых надбавок'!$B$2281:'Расчет сбытовых надбавок'!$G$3024,6)</f>
        <v>144.25</v>
      </c>
      <c r="Q898" s="98">
        <f>VLOOKUP($A898+ROUND((COLUMN()-2)/24,5),АТС!$A$41:$F$760,5)+VLOOKUP($A898+ROUND((COLUMN()-2)/24,5),'Расчет сбытовых надбавок'!$B$2281:'Расчет сбытовых надбавок'!$G$3024,6)</f>
        <v>144.75</v>
      </c>
      <c r="R898" s="98">
        <f>VLOOKUP($A898+ROUND((COLUMN()-2)/24,5),АТС!$A$41:$F$760,5)+VLOOKUP($A898+ROUND((COLUMN()-2)/24,5),'Расчет сбытовых надбавок'!$B$2281:'Расчет сбытовых надбавок'!$G$3024,6)</f>
        <v>684.59</v>
      </c>
      <c r="S898" s="98">
        <f>VLOOKUP($A898+ROUND((COLUMN()-2)/24,5),АТС!$A$41:$F$760,5)+VLOOKUP($A898+ROUND((COLUMN()-2)/24,5),'Расчет сбытовых надбавок'!$B$2281:'Расчет сбытовых надбавок'!$G$3024,6)</f>
        <v>40.83</v>
      </c>
      <c r="T898" s="98">
        <f>VLOOKUP($A898+ROUND((COLUMN()-2)/24,5),АТС!$A$41:$F$760,5)+VLOOKUP($A898+ROUND((COLUMN()-2)/24,5),'Расчет сбытовых надбавок'!$B$2281:'Расчет сбытовых надбавок'!$G$3024,6)</f>
        <v>0</v>
      </c>
      <c r="U898" s="98">
        <f>VLOOKUP($A898+ROUND((COLUMN()-2)/24,5),АТС!$A$41:$F$760,5)+VLOOKUP($A898+ROUND((COLUMN()-2)/24,5),'Расчет сбытовых надбавок'!$B$2281:'Расчет сбытовых надбавок'!$G$3024,6)</f>
        <v>13.27</v>
      </c>
      <c r="V898" s="98">
        <f>VLOOKUP($A898+ROUND((COLUMN()-2)/24,5),АТС!$A$41:$F$760,5)+VLOOKUP($A898+ROUND((COLUMN()-2)/24,5),'Расчет сбытовых надбавок'!$B$2281:'Расчет сбытовых надбавок'!$G$3024,6)</f>
        <v>63.7</v>
      </c>
      <c r="W898" s="98">
        <f>VLOOKUP($A898+ROUND((COLUMN()-2)/24,5),АТС!$A$41:$F$760,5)+VLOOKUP($A898+ROUND((COLUMN()-2)/24,5),'Расчет сбытовых надбавок'!$B$2281:'Расчет сбытовых надбавок'!$G$3024,6)</f>
        <v>724.2</v>
      </c>
      <c r="X898" s="98">
        <f>VLOOKUP($A898+ROUND((COLUMN()-2)/24,5),АТС!$A$41:$F$760,5)+VLOOKUP($A898+ROUND((COLUMN()-2)/24,5),'Расчет сбытовых надбавок'!$B$2281:'Расчет сбытовых надбавок'!$G$3024,6)</f>
        <v>662.29</v>
      </c>
      <c r="Y898" s="98">
        <f>VLOOKUP($A898+ROUND((COLUMN()-2)/24,5),АТС!$A$41:$F$760,5)+VLOOKUP($A898+ROUND((COLUMN()-2)/24,5),'Расчет сбытовых надбавок'!$B$2281:'Расчет сбытовых надбавок'!$G$3024,6)</f>
        <v>508.97</v>
      </c>
    </row>
    <row r="899" spans="1:25" hidden="1" x14ac:dyDescent="0.2">
      <c r="A899" s="79">
        <f t="shared" si="26"/>
        <v>42644</v>
      </c>
      <c r="B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C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D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E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F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G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H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I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J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K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L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M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N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O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P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Q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R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S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T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U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V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W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X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Y899" s="98" t="e">
        <f>VLOOKUP($A899+ROUND((COLUMN()-2)/24,5),АТС!$A$41:$F$760,5)+VLOOKUP($A899+ROUND((COLUMN()-2)/24,5),'Расчет сбытовых надбавок'!$B$2281:'Расчет сбытовых надбавок'!$G$3024,6)</f>
        <v>#REF!</v>
      </c>
    </row>
    <row r="900" spans="1:25" x14ac:dyDescent="0.2">
      <c r="A900" s="85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</row>
    <row r="901" spans="1:25" ht="21.75" customHeight="1" x14ac:dyDescent="0.2">
      <c r="A901" s="216" t="s">
        <v>160</v>
      </c>
      <c r="B901" s="216"/>
      <c r="C901" s="216"/>
      <c r="D901" s="216"/>
      <c r="E901" s="216"/>
      <c r="F901" s="216"/>
      <c r="G901" s="216"/>
      <c r="H901" s="216"/>
      <c r="I901" s="216"/>
      <c r="J901" s="216"/>
      <c r="K901" s="216"/>
      <c r="L901" s="191" t="s">
        <v>95</v>
      </c>
      <c r="M901" s="191"/>
      <c r="N901" s="191" t="s">
        <v>96</v>
      </c>
      <c r="O901" s="191"/>
      <c r="P901" s="191" t="s">
        <v>97</v>
      </c>
      <c r="Q901" s="191"/>
      <c r="R901" s="191" t="s">
        <v>98</v>
      </c>
      <c r="S901" s="191"/>
      <c r="T901" s="99"/>
      <c r="U901" s="99"/>
      <c r="V901" s="99"/>
      <c r="W901" s="99"/>
      <c r="X901" s="99"/>
      <c r="Y901" s="99"/>
    </row>
    <row r="902" spans="1:25" s="100" customFormat="1" ht="36.75" customHeight="1" x14ac:dyDescent="0.25">
      <c r="A902" s="216"/>
      <c r="B902" s="216"/>
      <c r="C902" s="216"/>
      <c r="D902" s="216"/>
      <c r="E902" s="216"/>
      <c r="F902" s="216"/>
      <c r="G902" s="216"/>
      <c r="H902" s="216"/>
      <c r="I902" s="216"/>
      <c r="J902" s="216"/>
      <c r="K902" s="216"/>
      <c r="L902" s="191"/>
      <c r="M902" s="191"/>
      <c r="N902" s="191"/>
      <c r="O902" s="191"/>
      <c r="P902" s="191"/>
      <c r="Q902" s="191"/>
      <c r="R902" s="191"/>
      <c r="S902" s="191"/>
      <c r="T902" s="99"/>
      <c r="U902" s="99"/>
      <c r="V902" s="99"/>
      <c r="W902" s="99"/>
      <c r="X902" s="99"/>
      <c r="Y902" s="99"/>
    </row>
    <row r="903" spans="1:25" s="100" customFormat="1" ht="20.100000000000001" customHeight="1" x14ac:dyDescent="0.25">
      <c r="A903" s="215" t="s">
        <v>161</v>
      </c>
      <c r="B903" s="215"/>
      <c r="C903" s="215"/>
      <c r="D903" s="215"/>
      <c r="E903" s="215"/>
      <c r="F903" s="215"/>
      <c r="G903" s="215"/>
      <c r="H903" s="215"/>
      <c r="I903" s="215"/>
      <c r="J903" s="215"/>
      <c r="K903" s="215"/>
      <c r="L903" s="212">
        <f>'Расчет сбытовых надбавок'!D3025+АТС!$B$37</f>
        <v>5.3599999999999994</v>
      </c>
      <c r="M903" s="213"/>
      <c r="N903" s="212">
        <f>'Расчет сбытовых надбавок'!E3025+АТС!$B$37</f>
        <v>5.31</v>
      </c>
      <c r="O903" s="213"/>
      <c r="P903" s="212">
        <f>'Расчет сбытовых надбавок'!F3025+АТС!$B$37</f>
        <v>5.1499999999999995</v>
      </c>
      <c r="Q903" s="213"/>
      <c r="R903" s="212">
        <f>'Расчет сбытовых надбавок'!G3025+АТС!$B$37</f>
        <v>5</v>
      </c>
      <c r="S903" s="213"/>
      <c r="T903" s="99"/>
      <c r="U903" s="99"/>
      <c r="V903" s="99"/>
      <c r="W903" s="99"/>
      <c r="X903" s="99"/>
      <c r="Y903" s="99"/>
    </row>
    <row r="904" spans="1:25" ht="37.5" customHeight="1" x14ac:dyDescent="0.2">
      <c r="A904" s="215" t="s">
        <v>162</v>
      </c>
      <c r="B904" s="215"/>
      <c r="C904" s="215"/>
      <c r="D904" s="215"/>
      <c r="E904" s="215"/>
      <c r="F904" s="215"/>
      <c r="G904" s="215"/>
      <c r="H904" s="215"/>
      <c r="I904" s="215"/>
      <c r="J904" s="215"/>
      <c r="K904" s="215"/>
      <c r="L904" s="214">
        <f>'Расчет сбытовых надбавок'!D3026+АТС!$B$38</f>
        <v>223.25</v>
      </c>
      <c r="M904" s="214"/>
      <c r="N904" s="214">
        <f>'Расчет сбытовых надбавок'!E3026+АТС!$B$38</f>
        <v>221.36</v>
      </c>
      <c r="O904" s="214"/>
      <c r="P904" s="214">
        <f>'Расчет сбытовых надбавок'!F3026+АТС!$B$38</f>
        <v>214.54000000000002</v>
      </c>
      <c r="Q904" s="214"/>
      <c r="R904" s="214">
        <f>'Расчет сбытовых надбавок'!G3026+АТС!$B$38</f>
        <v>208.51000000000002</v>
      </c>
      <c r="S904" s="214"/>
      <c r="T904" s="99"/>
      <c r="U904" s="99"/>
      <c r="V904" s="99"/>
      <c r="W904" s="99"/>
      <c r="X904" s="99"/>
      <c r="Y904" s="99"/>
    </row>
    <row r="905" spans="1:25" x14ac:dyDescent="0.2">
      <c r="A905" s="85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</row>
    <row r="906" spans="1:25" x14ac:dyDescent="0.2">
      <c r="A906" s="85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  <c r="Y906" s="99"/>
    </row>
    <row r="907" spans="1:25" ht="15" customHeight="1" x14ac:dyDescent="0.2">
      <c r="A907" s="190" t="s">
        <v>164</v>
      </c>
      <c r="B907" s="190"/>
      <c r="C907" s="190"/>
      <c r="D907" s="190"/>
      <c r="E907" s="190"/>
      <c r="F907" s="190"/>
      <c r="G907" s="190"/>
      <c r="H907" s="190"/>
      <c r="I907" s="190"/>
      <c r="J907" s="190"/>
      <c r="K907" s="190"/>
      <c r="L907" s="190" t="s">
        <v>5</v>
      </c>
      <c r="M907" s="190"/>
      <c r="N907" s="191" t="s">
        <v>155</v>
      </c>
      <c r="O907" s="191"/>
      <c r="P907" s="191" t="s">
        <v>156</v>
      </c>
      <c r="Q907" s="191"/>
      <c r="R907" s="191" t="s">
        <v>157</v>
      </c>
      <c r="S907" s="191"/>
      <c r="T907" s="219"/>
      <c r="U907" s="219"/>
      <c r="V907" s="99"/>
      <c r="W907" s="99"/>
      <c r="X907" s="99"/>
      <c r="Y907" s="99"/>
    </row>
    <row r="908" spans="1:25" s="90" customFormat="1" ht="59.25" customHeight="1" x14ac:dyDescent="0.25">
      <c r="A908" s="190"/>
      <c r="B908" s="190"/>
      <c r="C908" s="190"/>
      <c r="D908" s="190"/>
      <c r="E908" s="190"/>
      <c r="F908" s="190"/>
      <c r="G908" s="190"/>
      <c r="H908" s="190"/>
      <c r="I908" s="190"/>
      <c r="J908" s="190"/>
      <c r="K908" s="190"/>
      <c r="L908" s="190"/>
      <c r="M908" s="190"/>
      <c r="N908" s="191"/>
      <c r="O908" s="191"/>
      <c r="P908" s="191"/>
      <c r="Q908" s="191"/>
      <c r="R908" s="191"/>
      <c r="S908" s="191"/>
      <c r="T908" s="219"/>
      <c r="U908" s="219"/>
      <c r="V908" s="88"/>
      <c r="W908" s="88"/>
      <c r="X908" s="88"/>
      <c r="Y908" s="88"/>
    </row>
    <row r="909" spans="1:25" s="100" customFormat="1" ht="21.75" customHeight="1" x14ac:dyDescent="0.25">
      <c r="A909" s="190"/>
      <c r="B909" s="190"/>
      <c r="C909" s="190"/>
      <c r="D909" s="190"/>
      <c r="E909" s="190"/>
      <c r="F909" s="190"/>
      <c r="G909" s="190"/>
      <c r="H909" s="190"/>
      <c r="I909" s="190"/>
      <c r="J909" s="190"/>
      <c r="K909" s="190"/>
      <c r="L909" s="210">
        <f>'Расчет сбытовых надбавок'!D3034+АТС!$B$24</f>
        <v>439046.17000000004</v>
      </c>
      <c r="M909" s="211"/>
      <c r="N909" s="210">
        <f>'Расчет сбытовых надбавок'!E3034+АТС!$B$24</f>
        <v>435339.30000000005</v>
      </c>
      <c r="O909" s="211"/>
      <c r="P909" s="210">
        <f>'Расчет сбытовых надбавок'!F3034+АТС!$B$24</f>
        <v>421929.16000000003</v>
      </c>
      <c r="Q909" s="211"/>
      <c r="R909" s="210">
        <f>'Расчет сбытовых надбавок'!G3034+АТС!$B$24</f>
        <v>410063.55000000005</v>
      </c>
      <c r="S909" s="211"/>
      <c r="T909" s="217"/>
      <c r="U909" s="218"/>
      <c r="V909" s="101"/>
      <c r="W909" s="101"/>
      <c r="X909" s="101"/>
      <c r="Y909" s="101"/>
    </row>
  </sheetData>
  <mergeCells count="654"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</mergeCells>
  <pageMargins left="0.19685039370078741" right="0.15748031496062992" top="0.43307086614173229" bottom="0.27559055118110237" header="0.31496062992125984" footer="0.15748031496062992"/>
  <pageSetup paperSize="9" scale="44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2"/>
  <sheetViews>
    <sheetView view="pageBreakPreview" zoomScaleSheetLayoutView="100" workbookViewId="0">
      <pane xSplit="1" ySplit="4" topLeftCell="B405" activePane="bottomRight" state="frozen"/>
      <selection pane="topRight" activeCell="B1" sqref="B1"/>
      <selection pane="bottomLeft" activeCell="A5" sqref="A5"/>
      <selection pane="bottomRight" activeCell="E416" sqref="E416:Y416"/>
    </sheetView>
  </sheetViews>
  <sheetFormatPr defaultRowHeight="15" x14ac:dyDescent="0.25"/>
  <cols>
    <col min="1" max="1" width="14.25" style="77" customWidth="1"/>
    <col min="2" max="5" width="12" style="77" customWidth="1"/>
    <col min="6" max="6" width="12.125" style="77" customWidth="1"/>
    <col min="7" max="7" width="12.625" style="77" customWidth="1"/>
    <col min="8" max="9" width="12" style="77" customWidth="1"/>
    <col min="10" max="10" width="12.375" style="77" customWidth="1"/>
    <col min="11" max="11" width="12.625" style="77" customWidth="1"/>
    <col min="12" max="12" width="11.75" style="77" customWidth="1"/>
    <col min="13" max="25" width="12" style="77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4" t="s">
        <v>165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</row>
    <row r="2" spans="1:27" ht="18.75" customHeight="1" x14ac:dyDescent="0.2">
      <c r="A2" s="185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сентябре 2016 г.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7" ht="39.75" customHeight="1" x14ac:dyDescent="0.2">
      <c r="A3" s="186" t="s">
        <v>163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7" ht="25.5" customHeight="1" x14ac:dyDescent="0.2">
      <c r="A4" s="187" t="s">
        <v>54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7" spans="1:27" x14ac:dyDescent="0.25">
      <c r="A7" s="77" t="s">
        <v>119</v>
      </c>
    </row>
    <row r="9" spans="1:27" s="90" customFormat="1" x14ac:dyDescent="0.25">
      <c r="A9" s="88" t="s">
        <v>120</v>
      </c>
      <c r="B9" s="88"/>
      <c r="C9" s="88"/>
      <c r="D9" s="89"/>
      <c r="E9" s="89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</row>
    <row r="10" spans="1:27" x14ac:dyDescent="0.25">
      <c r="A10" s="87" t="s">
        <v>149</v>
      </c>
      <c r="B10" s="78"/>
      <c r="C10" s="78"/>
      <c r="D10" s="78"/>
    </row>
    <row r="11" spans="1:27" ht="12.75" x14ac:dyDescent="0.2">
      <c r="A11" s="167" t="s">
        <v>48</v>
      </c>
      <c r="B11" s="170" t="s">
        <v>121</v>
      </c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2"/>
    </row>
    <row r="12" spans="1:27" ht="12.75" x14ac:dyDescent="0.2">
      <c r="A12" s="168"/>
      <c r="B12" s="173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5"/>
    </row>
    <row r="13" spans="1:27" ht="12.75" customHeight="1" x14ac:dyDescent="0.2">
      <c r="A13" s="168"/>
      <c r="B13" s="176" t="s">
        <v>122</v>
      </c>
      <c r="C13" s="165" t="s">
        <v>123</v>
      </c>
      <c r="D13" s="165" t="s">
        <v>124</v>
      </c>
      <c r="E13" s="165" t="s">
        <v>125</v>
      </c>
      <c r="F13" s="165" t="s">
        <v>126</v>
      </c>
      <c r="G13" s="165" t="s">
        <v>127</v>
      </c>
      <c r="H13" s="165" t="s">
        <v>128</v>
      </c>
      <c r="I13" s="165" t="s">
        <v>129</v>
      </c>
      <c r="J13" s="165" t="s">
        <v>130</v>
      </c>
      <c r="K13" s="165" t="s">
        <v>131</v>
      </c>
      <c r="L13" s="165" t="s">
        <v>132</v>
      </c>
      <c r="M13" s="165" t="s">
        <v>133</v>
      </c>
      <c r="N13" s="178" t="s">
        <v>134</v>
      </c>
      <c r="O13" s="165" t="s">
        <v>135</v>
      </c>
      <c r="P13" s="165" t="s">
        <v>136</v>
      </c>
      <c r="Q13" s="165" t="s">
        <v>137</v>
      </c>
      <c r="R13" s="165" t="s">
        <v>138</v>
      </c>
      <c r="S13" s="165" t="s">
        <v>139</v>
      </c>
      <c r="T13" s="165" t="s">
        <v>140</v>
      </c>
      <c r="U13" s="165" t="s">
        <v>141</v>
      </c>
      <c r="V13" s="165" t="s">
        <v>142</v>
      </c>
      <c r="W13" s="165" t="s">
        <v>143</v>
      </c>
      <c r="X13" s="165" t="s">
        <v>144</v>
      </c>
      <c r="Y13" s="165" t="s">
        <v>145</v>
      </c>
    </row>
    <row r="14" spans="1:27" ht="11.25" customHeight="1" x14ac:dyDescent="0.2">
      <c r="A14" s="169"/>
      <c r="B14" s="177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79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</row>
    <row r="15" spans="1:27" ht="18.75" customHeight="1" x14ac:dyDescent="0.2">
      <c r="A15" s="79">
        <f>АТС!A41</f>
        <v>42614</v>
      </c>
      <c r="B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645.72278999999992</v>
      </c>
      <c r="C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707.30278999999985</v>
      </c>
      <c r="D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780.17278999999996</v>
      </c>
      <c r="E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800.27278999999999</v>
      </c>
      <c r="F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821.29278999999985</v>
      </c>
      <c r="G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842.69278999999995</v>
      </c>
      <c r="H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779.97278999999992</v>
      </c>
      <c r="I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1151.6127900000001</v>
      </c>
      <c r="J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1077.5627899999999</v>
      </c>
      <c r="K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895.70278999999994</v>
      </c>
      <c r="L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846.42278999999985</v>
      </c>
      <c r="M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846.69278999999983</v>
      </c>
      <c r="N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847.17278999999996</v>
      </c>
      <c r="O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847.57278999999994</v>
      </c>
      <c r="P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847.78278999999986</v>
      </c>
      <c r="Q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769.90278999999987</v>
      </c>
      <c r="R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770.12279000000001</v>
      </c>
      <c r="S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806.79278999999985</v>
      </c>
      <c r="T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800.64278999999988</v>
      </c>
      <c r="U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663.13279</v>
      </c>
      <c r="V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690.40278999999987</v>
      </c>
      <c r="W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746.31278999999995</v>
      </c>
      <c r="X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783.73278999999991</v>
      </c>
      <c r="Y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612.99279000000001</v>
      </c>
      <c r="AA15" s="80"/>
    </row>
    <row r="16" spans="1:27" x14ac:dyDescent="0.2">
      <c r="A16" s="79">
        <f>A15+1</f>
        <v>42615</v>
      </c>
      <c r="B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659.3727899999999</v>
      </c>
      <c r="C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724.29278999999985</v>
      </c>
      <c r="D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789.9927899999999</v>
      </c>
      <c r="E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760.48278999999991</v>
      </c>
      <c r="F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799.83278999999993</v>
      </c>
      <c r="G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843.17278999999996</v>
      </c>
      <c r="H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780.16278999999997</v>
      </c>
      <c r="I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1151.5627899999999</v>
      </c>
      <c r="J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1077.8927900000001</v>
      </c>
      <c r="K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896.84278999999992</v>
      </c>
      <c r="L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867.38279</v>
      </c>
      <c r="M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868.28278999999986</v>
      </c>
      <c r="N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867.6127899999999</v>
      </c>
      <c r="O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867.32278999999994</v>
      </c>
      <c r="P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867.46278999999993</v>
      </c>
      <c r="Q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784.88278999999989</v>
      </c>
      <c r="R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785.04278999999997</v>
      </c>
      <c r="S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807.47278999999992</v>
      </c>
      <c r="T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800.40278999999998</v>
      </c>
      <c r="U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647.89278999999999</v>
      </c>
      <c r="V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691.30278999999996</v>
      </c>
      <c r="W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754.84278999999992</v>
      </c>
      <c r="X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814.76279</v>
      </c>
      <c r="Y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613.77278999999987</v>
      </c>
    </row>
    <row r="17" spans="1:25" x14ac:dyDescent="0.2">
      <c r="A17" s="79">
        <f t="shared" ref="A17:A45" si="0">A16+1</f>
        <v>42616</v>
      </c>
      <c r="B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715.96278999999993</v>
      </c>
      <c r="C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772.32278999999983</v>
      </c>
      <c r="D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813.30278999999985</v>
      </c>
      <c r="E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835.63278999999989</v>
      </c>
      <c r="F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859.21278999999993</v>
      </c>
      <c r="G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859.9927899999999</v>
      </c>
      <c r="H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753.63278999999989</v>
      </c>
      <c r="I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602.72278999999992</v>
      </c>
      <c r="J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620.76278999999988</v>
      </c>
      <c r="K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919.98278999999991</v>
      </c>
      <c r="L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930.92278999999996</v>
      </c>
      <c r="M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931.67278999999985</v>
      </c>
      <c r="N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930.3627899999999</v>
      </c>
      <c r="O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930.28278999999986</v>
      </c>
      <c r="P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930.50278999999989</v>
      </c>
      <c r="Q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930.45278999999994</v>
      </c>
      <c r="R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930.71278999999993</v>
      </c>
      <c r="S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889.8727899999999</v>
      </c>
      <c r="T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816.77278999999987</v>
      </c>
      <c r="U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709.79278999999985</v>
      </c>
      <c r="V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683.38278999999989</v>
      </c>
      <c r="W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766.78278999999998</v>
      </c>
      <c r="X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930.1127899999999</v>
      </c>
      <c r="Y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589.34278999999992</v>
      </c>
    </row>
    <row r="18" spans="1:25" x14ac:dyDescent="0.2">
      <c r="A18" s="79">
        <f t="shared" si="0"/>
        <v>42617</v>
      </c>
      <c r="B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717.37279000000001</v>
      </c>
      <c r="C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772.85278999999991</v>
      </c>
      <c r="D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814.59278999999992</v>
      </c>
      <c r="E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836.48278999999991</v>
      </c>
      <c r="F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859.93278999999995</v>
      </c>
      <c r="G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860.84278999999992</v>
      </c>
      <c r="H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754.1127899999999</v>
      </c>
      <c r="I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603.83278999999993</v>
      </c>
      <c r="J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600.97278999999992</v>
      </c>
      <c r="K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975.65278999999998</v>
      </c>
      <c r="L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952.50278999999989</v>
      </c>
      <c r="M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953.20278999999994</v>
      </c>
      <c r="N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953.20278999999994</v>
      </c>
      <c r="O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953.09278999999992</v>
      </c>
      <c r="P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999.13279</v>
      </c>
      <c r="Q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999.59278999999992</v>
      </c>
      <c r="R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999.6227899999999</v>
      </c>
      <c r="S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931.8627899999999</v>
      </c>
      <c r="T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826.39278999999999</v>
      </c>
      <c r="U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724.41278999999997</v>
      </c>
      <c r="V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738.78278999999986</v>
      </c>
      <c r="W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799.9927899999999</v>
      </c>
      <c r="X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953.87279000000001</v>
      </c>
      <c r="Y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625.02278999999999</v>
      </c>
    </row>
    <row r="19" spans="1:25" x14ac:dyDescent="0.2">
      <c r="A19" s="79">
        <f t="shared" si="0"/>
        <v>42618</v>
      </c>
      <c r="B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661.33278999999993</v>
      </c>
      <c r="C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726.01278999999988</v>
      </c>
      <c r="D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791.43278999999984</v>
      </c>
      <c r="E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781.26278999999988</v>
      </c>
      <c r="F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802.00278999999989</v>
      </c>
      <c r="G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802.32278999999983</v>
      </c>
      <c r="H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725.98278999999991</v>
      </c>
      <c r="I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1049.6627900000001</v>
      </c>
      <c r="J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1081.8827900000001</v>
      </c>
      <c r="K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931.64278999999988</v>
      </c>
      <c r="L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869.43278999999984</v>
      </c>
      <c r="M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850.17278999999985</v>
      </c>
      <c r="N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869.38278999999989</v>
      </c>
      <c r="O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909.98278999999991</v>
      </c>
      <c r="P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909.96278999999993</v>
      </c>
      <c r="Q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832.4927899999999</v>
      </c>
      <c r="R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816.54278999999985</v>
      </c>
      <c r="S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809.1227899999999</v>
      </c>
      <c r="T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745.04278999999997</v>
      </c>
      <c r="U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649.25278999999989</v>
      </c>
      <c r="V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720.6127899999999</v>
      </c>
      <c r="W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781.34278999999992</v>
      </c>
      <c r="X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866.27278999999999</v>
      </c>
      <c r="Y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594.02278999999987</v>
      </c>
    </row>
    <row r="20" spans="1:25" x14ac:dyDescent="0.2">
      <c r="A20" s="79">
        <f t="shared" si="0"/>
        <v>42619</v>
      </c>
      <c r="B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700.84278999999992</v>
      </c>
      <c r="C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743.70278999999994</v>
      </c>
      <c r="D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791.68278999999995</v>
      </c>
      <c r="E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801.6227899999999</v>
      </c>
      <c r="F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761.84278999999992</v>
      </c>
      <c r="G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801.67278999999996</v>
      </c>
      <c r="H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752.66278999999997</v>
      </c>
      <c r="I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1072.4327900000001</v>
      </c>
      <c r="J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1108.1027900000001</v>
      </c>
      <c r="K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952.23278999999991</v>
      </c>
      <c r="L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930.23278999999991</v>
      </c>
      <c r="M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930.22278999999992</v>
      </c>
      <c r="N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952.78278999999998</v>
      </c>
      <c r="O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952.62279000000001</v>
      </c>
      <c r="P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952.77278999999999</v>
      </c>
      <c r="Q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848.08278999999982</v>
      </c>
      <c r="R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892.1127899999999</v>
      </c>
      <c r="S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919.98278999999991</v>
      </c>
      <c r="T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848.52278999999987</v>
      </c>
      <c r="U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647.74279000000001</v>
      </c>
      <c r="V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691.51278999999988</v>
      </c>
      <c r="W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763.60278999999991</v>
      </c>
      <c r="X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815.17278999999996</v>
      </c>
      <c r="Y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604.04278999999997</v>
      </c>
    </row>
    <row r="21" spans="1:25" x14ac:dyDescent="0.2">
      <c r="A21" s="79">
        <f t="shared" si="0"/>
        <v>42620</v>
      </c>
      <c r="B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700.7427899999999</v>
      </c>
      <c r="C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743.73278999999991</v>
      </c>
      <c r="D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791.68278999999995</v>
      </c>
      <c r="E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801.6227899999999</v>
      </c>
      <c r="F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781.33278999999993</v>
      </c>
      <c r="G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801.68278999999995</v>
      </c>
      <c r="H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752.25279</v>
      </c>
      <c r="I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1072.1827900000001</v>
      </c>
      <c r="J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1108.0927900000002</v>
      </c>
      <c r="K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952.04278999999985</v>
      </c>
      <c r="L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930.00278999999989</v>
      </c>
      <c r="M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908.44278999999995</v>
      </c>
      <c r="N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952.22278999999992</v>
      </c>
      <c r="O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951.96278999999993</v>
      </c>
      <c r="P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952.39278999999999</v>
      </c>
      <c r="Q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831.4927899999999</v>
      </c>
      <c r="R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815.73278999999991</v>
      </c>
      <c r="S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848.35278999999991</v>
      </c>
      <c r="T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785.76279</v>
      </c>
      <c r="U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637.09278999999992</v>
      </c>
      <c r="V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691.57278999999994</v>
      </c>
      <c r="W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763.55278999999996</v>
      </c>
      <c r="X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815.02278999999987</v>
      </c>
      <c r="Y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607.89278999999988</v>
      </c>
    </row>
    <row r="22" spans="1:25" x14ac:dyDescent="0.2">
      <c r="A22" s="79">
        <f t="shared" si="0"/>
        <v>42621</v>
      </c>
      <c r="B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693.6127899999999</v>
      </c>
      <c r="C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763.84278999999992</v>
      </c>
      <c r="D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803.53278999999986</v>
      </c>
      <c r="E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813.94278999999995</v>
      </c>
      <c r="F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813.88278999999989</v>
      </c>
      <c r="G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824.59278999999992</v>
      </c>
      <c r="H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745.09278999999992</v>
      </c>
      <c r="I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1062.99279</v>
      </c>
      <c r="J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1054.46279</v>
      </c>
      <c r="K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931.3627899999999</v>
      </c>
      <c r="L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899.8727899999999</v>
      </c>
      <c r="M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910.01278999999988</v>
      </c>
      <c r="N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954.03278999999998</v>
      </c>
      <c r="O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953.63279</v>
      </c>
      <c r="P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931.08278999999993</v>
      </c>
      <c r="Q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832.16278999999986</v>
      </c>
      <c r="R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832.37279000000001</v>
      </c>
      <c r="S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848.96278999999993</v>
      </c>
      <c r="T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744.59278999999992</v>
      </c>
      <c r="U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627.71278999999993</v>
      </c>
      <c r="V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679.04278999999997</v>
      </c>
      <c r="W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764.79278999999985</v>
      </c>
      <c r="X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832.56278999999995</v>
      </c>
      <c r="Y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595.8627899999999</v>
      </c>
    </row>
    <row r="23" spans="1:25" x14ac:dyDescent="0.2">
      <c r="A23" s="79">
        <f t="shared" si="0"/>
        <v>42622</v>
      </c>
      <c r="B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693.58278999999993</v>
      </c>
      <c r="C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763.50278999999989</v>
      </c>
      <c r="D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803.10278999999991</v>
      </c>
      <c r="E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813.70278999999994</v>
      </c>
      <c r="F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813.69278999999995</v>
      </c>
      <c r="G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824.38279</v>
      </c>
      <c r="H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763.46278999999993</v>
      </c>
      <c r="I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1062.1327899999999</v>
      </c>
      <c r="J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1053.76279</v>
      </c>
      <c r="K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931.57278999999994</v>
      </c>
      <c r="L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899.78278999999998</v>
      </c>
      <c r="M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869.31278999999995</v>
      </c>
      <c r="N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889.08278999999993</v>
      </c>
      <c r="O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888.89278999999999</v>
      </c>
      <c r="P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888.92278999999996</v>
      </c>
      <c r="Q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816.39278999999988</v>
      </c>
      <c r="R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833.04278999999997</v>
      </c>
      <c r="S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866.67278999999996</v>
      </c>
      <c r="T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786.4927899999999</v>
      </c>
      <c r="U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628.06278999999995</v>
      </c>
      <c r="V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679.40278999999987</v>
      </c>
      <c r="W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765.01278999999988</v>
      </c>
      <c r="X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832.83278999999993</v>
      </c>
      <c r="Y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595.05278999999996</v>
      </c>
    </row>
    <row r="24" spans="1:25" x14ac:dyDescent="0.2">
      <c r="A24" s="79">
        <f t="shared" si="0"/>
        <v>42623</v>
      </c>
      <c r="B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756.68278999999984</v>
      </c>
      <c r="C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817.95278999999982</v>
      </c>
      <c r="D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863.79278999999997</v>
      </c>
      <c r="E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888.40278999999987</v>
      </c>
      <c r="F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875.95278999999994</v>
      </c>
      <c r="G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888.2427899999999</v>
      </c>
      <c r="H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817.47278999999992</v>
      </c>
      <c r="I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654.30278999999996</v>
      </c>
      <c r="J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611.9927899999999</v>
      </c>
      <c r="K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933.51279</v>
      </c>
      <c r="L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934.10278999999991</v>
      </c>
      <c r="M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912.72278999999992</v>
      </c>
      <c r="N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955.85278999999991</v>
      </c>
      <c r="O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955.8727899999999</v>
      </c>
      <c r="P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933.93278999999995</v>
      </c>
      <c r="Q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990.58278999999993</v>
      </c>
      <c r="R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990.52278999999987</v>
      </c>
      <c r="S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1027.51279</v>
      </c>
      <c r="T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793.41278999999997</v>
      </c>
      <c r="U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632.00278999999989</v>
      </c>
      <c r="V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637.79278999999985</v>
      </c>
      <c r="W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698.50278999999989</v>
      </c>
      <c r="X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835.77278999999987</v>
      </c>
      <c r="Y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609.81278999999995</v>
      </c>
    </row>
    <row r="25" spans="1:25" x14ac:dyDescent="0.2">
      <c r="A25" s="79">
        <f t="shared" si="0"/>
        <v>42624</v>
      </c>
      <c r="B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756.70278999999982</v>
      </c>
      <c r="C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829.27278999999999</v>
      </c>
      <c r="D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875.95278999999994</v>
      </c>
      <c r="E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888.19278999999995</v>
      </c>
      <c r="F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875.95278999999994</v>
      </c>
      <c r="G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914.3727899999999</v>
      </c>
      <c r="H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840.1227899999999</v>
      </c>
      <c r="I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796.66278999999997</v>
      </c>
      <c r="J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686.07278999999983</v>
      </c>
      <c r="K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1108.47279</v>
      </c>
      <c r="L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1027.1427900000001</v>
      </c>
      <c r="M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990.2427899999999</v>
      </c>
      <c r="N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990.21278999999993</v>
      </c>
      <c r="O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1027.0627899999999</v>
      </c>
      <c r="P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1026.9327900000001</v>
      </c>
      <c r="Q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990.57278999999983</v>
      </c>
      <c r="R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990.91278999999997</v>
      </c>
      <c r="S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1027.8627899999999</v>
      </c>
      <c r="T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769.43278999999995</v>
      </c>
      <c r="U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648.78278999999986</v>
      </c>
      <c r="V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661.46278999999993</v>
      </c>
      <c r="W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733.52278999999987</v>
      </c>
      <c r="X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883.68278999999984</v>
      </c>
      <c r="Y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590.91278999999997</v>
      </c>
    </row>
    <row r="26" spans="1:25" x14ac:dyDescent="0.2">
      <c r="A26" s="79">
        <f t="shared" si="0"/>
        <v>42625</v>
      </c>
      <c r="B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693.95278999999994</v>
      </c>
      <c r="C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764.05278999999985</v>
      </c>
      <c r="D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803.40278999999987</v>
      </c>
      <c r="E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824.56278999999995</v>
      </c>
      <c r="F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814.04278999999985</v>
      </c>
      <c r="G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846.92278999999996</v>
      </c>
      <c r="H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763.57278999999994</v>
      </c>
      <c r="I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1113.95279</v>
      </c>
      <c r="J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1053.1227899999999</v>
      </c>
      <c r="K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930.79278999999985</v>
      </c>
      <c r="L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888.93278999999995</v>
      </c>
      <c r="M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868.88278999999989</v>
      </c>
      <c r="N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888.65278999999987</v>
      </c>
      <c r="O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909.47278999999992</v>
      </c>
      <c r="P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931.19278999999995</v>
      </c>
      <c r="Q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832.96278999999993</v>
      </c>
      <c r="R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866.58278999999993</v>
      </c>
      <c r="S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912.19278999999995</v>
      </c>
      <c r="T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801.4927899999999</v>
      </c>
      <c r="U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637.51278999999988</v>
      </c>
      <c r="V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692.6227899999999</v>
      </c>
      <c r="W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780.56278999999984</v>
      </c>
      <c r="X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849.22278999999992</v>
      </c>
      <c r="Y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594.59278999999992</v>
      </c>
    </row>
    <row r="27" spans="1:25" x14ac:dyDescent="0.2">
      <c r="A27" s="79">
        <f t="shared" si="0"/>
        <v>42626</v>
      </c>
      <c r="B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702.04278999999997</v>
      </c>
      <c r="C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745.3627899999999</v>
      </c>
      <c r="D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764.14278999999999</v>
      </c>
      <c r="E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783.58278999999993</v>
      </c>
      <c r="F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783.45278999999994</v>
      </c>
      <c r="G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803.77278999999999</v>
      </c>
      <c r="H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727.06278999999995</v>
      </c>
      <c r="I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1074.77279</v>
      </c>
      <c r="J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1026.3827899999999</v>
      </c>
      <c r="K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888.85279000000003</v>
      </c>
      <c r="L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831.80278999999996</v>
      </c>
      <c r="M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831.4927899999999</v>
      </c>
      <c r="N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849.80278999999996</v>
      </c>
      <c r="O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859.1127899999999</v>
      </c>
      <c r="P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859.23278999999991</v>
      </c>
      <c r="Q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816.86279000000002</v>
      </c>
      <c r="R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816.97278999999992</v>
      </c>
      <c r="S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849.65278999999998</v>
      </c>
      <c r="T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693.85278999999991</v>
      </c>
      <c r="U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617.77278999999999</v>
      </c>
      <c r="V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666.84278999999981</v>
      </c>
      <c r="W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748.82278999999994</v>
      </c>
      <c r="X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800.91278999999986</v>
      </c>
      <c r="Y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613.05278999999996</v>
      </c>
    </row>
    <row r="28" spans="1:25" x14ac:dyDescent="0.2">
      <c r="A28" s="79">
        <f t="shared" si="0"/>
        <v>42627</v>
      </c>
      <c r="B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702.72278999999992</v>
      </c>
      <c r="C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746.29278999999997</v>
      </c>
      <c r="D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784.37279000000001</v>
      </c>
      <c r="E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764.83278999999993</v>
      </c>
      <c r="F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784.28278999999986</v>
      </c>
      <c r="G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784.19278999999983</v>
      </c>
      <c r="H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728.03278999999986</v>
      </c>
      <c r="I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1050.97279</v>
      </c>
      <c r="J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1027.3427899999999</v>
      </c>
      <c r="K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850.34279000000004</v>
      </c>
      <c r="L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805.70278999999994</v>
      </c>
      <c r="M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796.76279</v>
      </c>
      <c r="N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850.29278999999985</v>
      </c>
      <c r="O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850.34279000000004</v>
      </c>
      <c r="P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850.27278999999987</v>
      </c>
      <c r="Q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786.90278999999998</v>
      </c>
      <c r="R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801.92278999999996</v>
      </c>
      <c r="S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850.37279000000001</v>
      </c>
      <c r="T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719.07278999999994</v>
      </c>
      <c r="U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628.50279</v>
      </c>
      <c r="V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692.7427899999999</v>
      </c>
      <c r="W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780.4927899999999</v>
      </c>
      <c r="X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832.4927899999999</v>
      </c>
      <c r="Y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606.32278999999994</v>
      </c>
    </row>
    <row r="29" spans="1:25" x14ac:dyDescent="0.2">
      <c r="A29" s="79">
        <f t="shared" si="0"/>
        <v>42628</v>
      </c>
      <c r="B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702.6127899999999</v>
      </c>
      <c r="C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746.07278999999983</v>
      </c>
      <c r="D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784.31278999999984</v>
      </c>
      <c r="E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784.18278999999984</v>
      </c>
      <c r="F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784.02278999999987</v>
      </c>
      <c r="G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784.09278999999992</v>
      </c>
      <c r="H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763.98278999999991</v>
      </c>
      <c r="I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1101.3827900000001</v>
      </c>
      <c r="J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1068.1327899999999</v>
      </c>
      <c r="K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910.33278999999982</v>
      </c>
      <c r="L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890.25279</v>
      </c>
      <c r="M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910.62279000000001</v>
      </c>
      <c r="N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932.20278999999994</v>
      </c>
      <c r="O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932.18278999999995</v>
      </c>
      <c r="P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954.63278999999989</v>
      </c>
      <c r="Q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849.92278999999996</v>
      </c>
      <c r="R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850.00278999999989</v>
      </c>
      <c r="S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893.90278999999998</v>
      </c>
      <c r="T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719.17278999999996</v>
      </c>
      <c r="U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628.72278999999992</v>
      </c>
      <c r="V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693.20278999999994</v>
      </c>
      <c r="W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780.76278999999988</v>
      </c>
      <c r="X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832.4927899999999</v>
      </c>
      <c r="Y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612.50278999999989</v>
      </c>
    </row>
    <row r="30" spans="1:25" x14ac:dyDescent="0.2">
      <c r="A30" s="79">
        <f t="shared" si="0"/>
        <v>42629</v>
      </c>
      <c r="B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702.89278999999999</v>
      </c>
      <c r="C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746.48278999999991</v>
      </c>
      <c r="D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784.52278999999987</v>
      </c>
      <c r="E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784.35278999999991</v>
      </c>
      <c r="F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784.32278999999983</v>
      </c>
      <c r="G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784.28278999999986</v>
      </c>
      <c r="H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764.48278999999991</v>
      </c>
      <c r="I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1102.1927900000001</v>
      </c>
      <c r="J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1068.3127900000002</v>
      </c>
      <c r="K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910.73278999999991</v>
      </c>
      <c r="L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890.14278999999999</v>
      </c>
      <c r="M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911.05278999999996</v>
      </c>
      <c r="N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932.21278999999993</v>
      </c>
      <c r="O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932.09278999999981</v>
      </c>
      <c r="P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954.50278999999989</v>
      </c>
      <c r="Q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849.51279</v>
      </c>
      <c r="R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849.46278999999993</v>
      </c>
      <c r="S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893.84278999999992</v>
      </c>
      <c r="T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719.03278999999986</v>
      </c>
      <c r="U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629.05278999999996</v>
      </c>
      <c r="V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693.34278999999981</v>
      </c>
      <c r="W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781.72278999999992</v>
      </c>
      <c r="X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833.52278999999987</v>
      </c>
      <c r="Y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610.91278999999997</v>
      </c>
    </row>
    <row r="31" spans="1:25" x14ac:dyDescent="0.2">
      <c r="A31" s="79">
        <f t="shared" si="0"/>
        <v>42630</v>
      </c>
      <c r="B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757.66278999999986</v>
      </c>
      <c r="C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797.76279</v>
      </c>
      <c r="D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841.58278999999993</v>
      </c>
      <c r="E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841.45278999999994</v>
      </c>
      <c r="F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841.31278999999995</v>
      </c>
      <c r="G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818.98278999999991</v>
      </c>
      <c r="H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776.6127899999999</v>
      </c>
      <c r="I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703.01279</v>
      </c>
      <c r="J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599.04278999999985</v>
      </c>
      <c r="K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979.19278999999995</v>
      </c>
      <c r="L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934.64278999999999</v>
      </c>
      <c r="M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956.6127899999999</v>
      </c>
      <c r="N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956.54278999999997</v>
      </c>
      <c r="O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1003.5127899999999</v>
      </c>
      <c r="P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979.31278999999995</v>
      </c>
      <c r="Q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979.46278999999993</v>
      </c>
      <c r="R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991.72278999999992</v>
      </c>
      <c r="S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913.63278999999989</v>
      </c>
      <c r="T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698.96278999999993</v>
      </c>
      <c r="U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633.35278999999991</v>
      </c>
      <c r="V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649.89278999999988</v>
      </c>
      <c r="W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712.72278999999992</v>
      </c>
      <c r="X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855.26278999999988</v>
      </c>
      <c r="Y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590.39278999999988</v>
      </c>
    </row>
    <row r="32" spans="1:25" x14ac:dyDescent="0.2">
      <c r="A32" s="79">
        <f t="shared" si="0"/>
        <v>42631</v>
      </c>
      <c r="B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738.97278999999992</v>
      </c>
      <c r="C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777.39278999999999</v>
      </c>
      <c r="D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841.59278999999992</v>
      </c>
      <c r="E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841.42278999999996</v>
      </c>
      <c r="F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841.39278999999988</v>
      </c>
      <c r="G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819.13279</v>
      </c>
      <c r="H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776.9927899999999</v>
      </c>
      <c r="I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776.96278999999993</v>
      </c>
      <c r="J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655.29278999999997</v>
      </c>
      <c r="K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1028.55279</v>
      </c>
      <c r="L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1003.6427899999999</v>
      </c>
      <c r="M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979.8727899999999</v>
      </c>
      <c r="N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980.01278999999988</v>
      </c>
      <c r="O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1016.26279</v>
      </c>
      <c r="P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1055.05279</v>
      </c>
      <c r="Q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1054.3227899999999</v>
      </c>
      <c r="R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1054.4427900000001</v>
      </c>
      <c r="S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1028.52279</v>
      </c>
      <c r="T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740.18278999999995</v>
      </c>
      <c r="U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627.66278999999997</v>
      </c>
      <c r="V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650.00278999999989</v>
      </c>
      <c r="W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712.83278999999993</v>
      </c>
      <c r="X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855.29278999999985</v>
      </c>
      <c r="Y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590.68278999999995</v>
      </c>
    </row>
    <row r="33" spans="1:25" x14ac:dyDescent="0.2">
      <c r="A33" s="79">
        <f t="shared" si="0"/>
        <v>42632</v>
      </c>
      <c r="B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702.75278999999989</v>
      </c>
      <c r="C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746.1027899999998</v>
      </c>
      <c r="D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784.04278999999985</v>
      </c>
      <c r="E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784.01278999999988</v>
      </c>
      <c r="F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784.03278999999986</v>
      </c>
      <c r="G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784.26278999999988</v>
      </c>
      <c r="H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745.83278999999993</v>
      </c>
      <c r="I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1027.1227899999999</v>
      </c>
      <c r="J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1014.9827899999999</v>
      </c>
      <c r="K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869.84278999999992</v>
      </c>
      <c r="L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814.37279000000001</v>
      </c>
      <c r="M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832.16278999999986</v>
      </c>
      <c r="N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889.55278999999996</v>
      </c>
      <c r="O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869.73278999999991</v>
      </c>
      <c r="P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860.06278999999984</v>
      </c>
      <c r="Q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809.15278999999987</v>
      </c>
      <c r="R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816.84278999999981</v>
      </c>
      <c r="S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793.89278999999988</v>
      </c>
      <c r="T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693.90278999999987</v>
      </c>
      <c r="U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599.29278999999997</v>
      </c>
      <c r="V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667.65278999999987</v>
      </c>
      <c r="W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735.2427899999999</v>
      </c>
      <c r="X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786.90278999999998</v>
      </c>
      <c r="Y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608.15278999999998</v>
      </c>
    </row>
    <row r="34" spans="1:25" x14ac:dyDescent="0.2">
      <c r="A34" s="79">
        <f t="shared" si="0"/>
        <v>42633</v>
      </c>
      <c r="B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678.87279000000001</v>
      </c>
      <c r="C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711.42278999999996</v>
      </c>
      <c r="D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746.23278999999991</v>
      </c>
      <c r="E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764.76278999999988</v>
      </c>
      <c r="F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764.71278999999993</v>
      </c>
      <c r="G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727.94278999999995</v>
      </c>
      <c r="H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701.92278999999996</v>
      </c>
      <c r="I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1026.6227899999999</v>
      </c>
      <c r="J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953.64278999999999</v>
      </c>
      <c r="K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850.00278999999989</v>
      </c>
      <c r="L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813.92278999999996</v>
      </c>
      <c r="M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796.77278999999999</v>
      </c>
      <c r="N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849.92278999999996</v>
      </c>
      <c r="O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850.13278999999989</v>
      </c>
      <c r="P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850.13278999999989</v>
      </c>
      <c r="Q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801.19278999999995</v>
      </c>
      <c r="R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816.63278999999989</v>
      </c>
      <c r="S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809.16278999999986</v>
      </c>
      <c r="T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659.67278999999996</v>
      </c>
      <c r="U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589.96278999999993</v>
      </c>
      <c r="V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643.40278999999987</v>
      </c>
      <c r="W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706.64278999999999</v>
      </c>
      <c r="X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758.19278999999995</v>
      </c>
      <c r="Y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647.82278999999994</v>
      </c>
    </row>
    <row r="35" spans="1:25" x14ac:dyDescent="0.2">
      <c r="A35" s="79">
        <f t="shared" si="0"/>
        <v>42634</v>
      </c>
      <c r="B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678.54278999999985</v>
      </c>
      <c r="C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711.05278999999985</v>
      </c>
      <c r="D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746.05278999999985</v>
      </c>
      <c r="E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764.71278999999993</v>
      </c>
      <c r="F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764.69278999999995</v>
      </c>
      <c r="G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728.02278999999987</v>
      </c>
      <c r="H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701.8627899999999</v>
      </c>
      <c r="I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1026.9327900000001</v>
      </c>
      <c r="J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1014.9827899999999</v>
      </c>
      <c r="K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910.55278999999996</v>
      </c>
      <c r="L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869.88279</v>
      </c>
      <c r="M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889.9927899999999</v>
      </c>
      <c r="N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932.30278999999996</v>
      </c>
      <c r="O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943.45278999999994</v>
      </c>
      <c r="P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910.51279</v>
      </c>
      <c r="Q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858.03278999999998</v>
      </c>
      <c r="R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902.84278999999992</v>
      </c>
      <c r="S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867.44278999999995</v>
      </c>
      <c r="T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694.47278999999992</v>
      </c>
      <c r="U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590.42278999999996</v>
      </c>
      <c r="V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643.55278999999996</v>
      </c>
      <c r="W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720.73278999999991</v>
      </c>
      <c r="X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786.81278999999984</v>
      </c>
      <c r="Y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618.22278999999992</v>
      </c>
    </row>
    <row r="36" spans="1:25" x14ac:dyDescent="0.2">
      <c r="A36" s="79">
        <f t="shared" si="0"/>
        <v>42635</v>
      </c>
      <c r="B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694.4927899999999</v>
      </c>
      <c r="C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728.14278999999999</v>
      </c>
      <c r="D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764.64278999999988</v>
      </c>
      <c r="E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784.01278999999988</v>
      </c>
      <c r="F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783.78278999999998</v>
      </c>
      <c r="G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764.35278999999991</v>
      </c>
      <c r="H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693.76278999999988</v>
      </c>
      <c r="I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1027.0927899999999</v>
      </c>
      <c r="J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1014.7327899999999</v>
      </c>
      <c r="K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932.03278999999986</v>
      </c>
      <c r="L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900.17278999999996</v>
      </c>
      <c r="M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910.68278999999995</v>
      </c>
      <c r="N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954.88279</v>
      </c>
      <c r="O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954.72278999999992</v>
      </c>
      <c r="P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943.47278999999992</v>
      </c>
      <c r="Q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841.34278999999992</v>
      </c>
      <c r="R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849.6127899999999</v>
      </c>
      <c r="S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849.7427899999999</v>
      </c>
      <c r="T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660.01279</v>
      </c>
      <c r="U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590.22278999999992</v>
      </c>
      <c r="V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643.17278999999996</v>
      </c>
      <c r="W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720.47278999999992</v>
      </c>
      <c r="X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786.58278999999993</v>
      </c>
      <c r="Y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616.28278999999986</v>
      </c>
    </row>
    <row r="37" spans="1:25" x14ac:dyDescent="0.2">
      <c r="A37" s="79">
        <f t="shared" si="0"/>
        <v>42636</v>
      </c>
      <c r="B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694.43278999999995</v>
      </c>
      <c r="C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728.22278999999992</v>
      </c>
      <c r="D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764.53278999999998</v>
      </c>
      <c r="E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784.06278999999995</v>
      </c>
      <c r="F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783.73278999999991</v>
      </c>
      <c r="G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764.03278999999986</v>
      </c>
      <c r="H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693.38279</v>
      </c>
      <c r="I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1027.3527899999999</v>
      </c>
      <c r="J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1083.74279</v>
      </c>
      <c r="K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1016.3227899999999</v>
      </c>
      <c r="L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1016.53279</v>
      </c>
      <c r="M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1016.3227899999999</v>
      </c>
      <c r="N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1015.9927899999999</v>
      </c>
      <c r="O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1015.8827899999999</v>
      </c>
      <c r="P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1015.9427899999999</v>
      </c>
      <c r="Q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841.56278999999995</v>
      </c>
      <c r="R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817.46278999999993</v>
      </c>
      <c r="S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772.62279000000001</v>
      </c>
      <c r="T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618.56278999999984</v>
      </c>
      <c r="U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590.27278999999987</v>
      </c>
      <c r="V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643.01279</v>
      </c>
      <c r="W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720.09278999999992</v>
      </c>
      <c r="X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786.42278999999985</v>
      </c>
      <c r="Y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616.19278999999983</v>
      </c>
    </row>
    <row r="38" spans="1:25" x14ac:dyDescent="0.2">
      <c r="A38" s="79">
        <f t="shared" si="0"/>
        <v>42637</v>
      </c>
      <c r="B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719.7427899999999</v>
      </c>
      <c r="C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776.2427899999999</v>
      </c>
      <c r="D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796.32278999999983</v>
      </c>
      <c r="E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817.64278999999988</v>
      </c>
      <c r="F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817.68278999999984</v>
      </c>
      <c r="G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796.16278999999986</v>
      </c>
      <c r="H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755.94278999999995</v>
      </c>
      <c r="I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737.9927899999999</v>
      </c>
      <c r="J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626.09278999999992</v>
      </c>
      <c r="K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979.55278999999996</v>
      </c>
      <c r="L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934.62279000000001</v>
      </c>
      <c r="M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934.53278999999998</v>
      </c>
      <c r="N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979.54278999999985</v>
      </c>
      <c r="O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1003.5727899999999</v>
      </c>
      <c r="P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1029.00279</v>
      </c>
      <c r="Q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1028.54279</v>
      </c>
      <c r="R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1054.80279</v>
      </c>
      <c r="S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837.75278999999989</v>
      </c>
      <c r="T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627.30278999999985</v>
      </c>
      <c r="U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600.95278999999994</v>
      </c>
      <c r="V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627.25278999999989</v>
      </c>
      <c r="W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699.17278999999996</v>
      </c>
      <c r="X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818.72278999999992</v>
      </c>
      <c r="Y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605.72278999999992</v>
      </c>
    </row>
    <row r="39" spans="1:25" x14ac:dyDescent="0.2">
      <c r="A39" s="79">
        <f t="shared" si="0"/>
        <v>42638</v>
      </c>
      <c r="B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738.13278999999989</v>
      </c>
      <c r="C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776.26279</v>
      </c>
      <c r="D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796.54278999999985</v>
      </c>
      <c r="E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817.75278999999989</v>
      </c>
      <c r="F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817.72278999999992</v>
      </c>
      <c r="G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796.6127899999999</v>
      </c>
      <c r="H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775.98278999999991</v>
      </c>
      <c r="I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719.77278999999999</v>
      </c>
      <c r="J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647.52278999999987</v>
      </c>
      <c r="K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1204.1427900000001</v>
      </c>
      <c r="L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1204.1627900000001</v>
      </c>
      <c r="M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1204.3127899999999</v>
      </c>
      <c r="N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1204.1127899999999</v>
      </c>
      <c r="O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1203.95279</v>
      </c>
      <c r="P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1054.1727899999998</v>
      </c>
      <c r="Q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1054.1627899999999</v>
      </c>
      <c r="R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854.42278999999996</v>
      </c>
      <c r="S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770.00278999999989</v>
      </c>
      <c r="T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595.09278999999992</v>
      </c>
      <c r="U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592.8727899999999</v>
      </c>
      <c r="V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605.78278999999998</v>
      </c>
      <c r="W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661.15278999999998</v>
      </c>
      <c r="X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754.36279000000002</v>
      </c>
      <c r="Y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626.82278999999994</v>
      </c>
    </row>
    <row r="40" spans="1:25" x14ac:dyDescent="0.2">
      <c r="A40" s="79">
        <f t="shared" si="0"/>
        <v>42639</v>
      </c>
      <c r="B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694.26278999999988</v>
      </c>
      <c r="C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727.67278999999985</v>
      </c>
      <c r="D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745.51278999999988</v>
      </c>
      <c r="E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745.43278999999995</v>
      </c>
      <c r="F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764.07278999999983</v>
      </c>
      <c r="G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764.19278999999995</v>
      </c>
      <c r="H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677.8627899999999</v>
      </c>
      <c r="I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982.34279000000004</v>
      </c>
      <c r="J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1083.97279</v>
      </c>
      <c r="K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956.35278999999991</v>
      </c>
      <c r="L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922.7427899999999</v>
      </c>
      <c r="M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933.88278999999989</v>
      </c>
      <c r="N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1029.49279</v>
      </c>
      <c r="O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1029.1727900000001</v>
      </c>
      <c r="P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1029.0727899999999</v>
      </c>
      <c r="Q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922.26278999999988</v>
      </c>
      <c r="R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817.70278999999994</v>
      </c>
      <c r="S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660.18278999999995</v>
      </c>
      <c r="T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597.97278999999992</v>
      </c>
      <c r="U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625.17278999999996</v>
      </c>
      <c r="V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609.69278999999995</v>
      </c>
      <c r="W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667.43278999999995</v>
      </c>
      <c r="X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706.10278999999991</v>
      </c>
      <c r="Y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636.1227899999999</v>
      </c>
    </row>
    <row r="41" spans="1:25" x14ac:dyDescent="0.2">
      <c r="A41" s="79">
        <f t="shared" si="0"/>
        <v>42640</v>
      </c>
      <c r="B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680.13279</v>
      </c>
      <c r="C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711.8727899999999</v>
      </c>
      <c r="D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728.58278999999993</v>
      </c>
      <c r="E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728.50278999999989</v>
      </c>
      <c r="F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747.03278999999986</v>
      </c>
      <c r="G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746.76278999999988</v>
      </c>
      <c r="H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663.8627899999999</v>
      </c>
      <c r="I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962.54278999999997</v>
      </c>
      <c r="J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1056.3827899999999</v>
      </c>
      <c r="K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790.16278999999986</v>
      </c>
      <c r="L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765.98278999999991</v>
      </c>
      <c r="M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774.1127899999999</v>
      </c>
      <c r="N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798.25278999999989</v>
      </c>
      <c r="O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798.1127899999999</v>
      </c>
      <c r="P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765.2427899999999</v>
      </c>
      <c r="Q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719.00278999999989</v>
      </c>
      <c r="R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700.91278999999997</v>
      </c>
      <c r="S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650.19278999999995</v>
      </c>
      <c r="T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605.46278999999993</v>
      </c>
      <c r="U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598.46278999999993</v>
      </c>
      <c r="V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599.68278999999995</v>
      </c>
      <c r="W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662.68278999999995</v>
      </c>
      <c r="X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732.41278999999986</v>
      </c>
      <c r="Y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643.3627899999999</v>
      </c>
    </row>
    <row r="42" spans="1:25" x14ac:dyDescent="0.2">
      <c r="A42" s="79">
        <f t="shared" si="0"/>
        <v>42641</v>
      </c>
      <c r="B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621.69278999999995</v>
      </c>
      <c r="C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594.60278999999991</v>
      </c>
      <c r="D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627.23278999999991</v>
      </c>
      <c r="E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648.28278999999986</v>
      </c>
      <c r="F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648.55278999999985</v>
      </c>
      <c r="G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627.36279000000002</v>
      </c>
      <c r="H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607.00278999999989</v>
      </c>
      <c r="I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809.97278999999992</v>
      </c>
      <c r="J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781.34278999999992</v>
      </c>
      <c r="K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680.28278999999998</v>
      </c>
      <c r="L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667.38278999999989</v>
      </c>
      <c r="M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686.81278999999995</v>
      </c>
      <c r="N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727.91278999999986</v>
      </c>
      <c r="O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750.29278999999985</v>
      </c>
      <c r="P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750.27278999999987</v>
      </c>
      <c r="Q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732.1227899999999</v>
      </c>
      <c r="R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732.35278999999991</v>
      </c>
      <c r="S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678.32278999999994</v>
      </c>
      <c r="T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662.27278999999999</v>
      </c>
      <c r="U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711.43278999999995</v>
      </c>
      <c r="V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671.62279000000001</v>
      </c>
      <c r="W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605.25278999999989</v>
      </c>
      <c r="X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649.23278999999991</v>
      </c>
      <c r="Y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770.79278999999985</v>
      </c>
    </row>
    <row r="43" spans="1:25" x14ac:dyDescent="0.2">
      <c r="A43" s="79">
        <f t="shared" si="0"/>
        <v>42642</v>
      </c>
      <c r="B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608.4927899999999</v>
      </c>
      <c r="C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595.56278999999995</v>
      </c>
      <c r="D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620.04278999999985</v>
      </c>
      <c r="E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633.58278999999993</v>
      </c>
      <c r="F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633.80278999999996</v>
      </c>
      <c r="G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607.19278999999995</v>
      </c>
      <c r="H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604.19278999999995</v>
      </c>
      <c r="I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849.71278999999993</v>
      </c>
      <c r="J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814.83278999999993</v>
      </c>
      <c r="K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693.00278999999989</v>
      </c>
      <c r="L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699.6227899999999</v>
      </c>
      <c r="M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699.59278999999992</v>
      </c>
      <c r="N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734.33278999999993</v>
      </c>
      <c r="O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749.35278999999991</v>
      </c>
      <c r="P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749.87279000000001</v>
      </c>
      <c r="Q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706.56278999999995</v>
      </c>
      <c r="R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706.96278999999993</v>
      </c>
      <c r="S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619.43278999999995</v>
      </c>
      <c r="T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711.56278999999995</v>
      </c>
      <c r="U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689.74279000000001</v>
      </c>
      <c r="V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642.04278999999997</v>
      </c>
      <c r="W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622.78278999999998</v>
      </c>
      <c r="X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627.98278999999991</v>
      </c>
      <c r="Y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714.50278999999989</v>
      </c>
    </row>
    <row r="44" spans="1:25" x14ac:dyDescent="0.2">
      <c r="A44" s="79">
        <f t="shared" si="0"/>
        <v>42643</v>
      </c>
      <c r="B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607.85278999999991</v>
      </c>
      <c r="C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620.08278999999982</v>
      </c>
      <c r="D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648.1227899999999</v>
      </c>
      <c r="E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662.95278999999994</v>
      </c>
      <c r="F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663.17278999999996</v>
      </c>
      <c r="G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634.02278999999987</v>
      </c>
      <c r="H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595.69278999999995</v>
      </c>
      <c r="I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866.88278999999989</v>
      </c>
      <c r="J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851.79278999999997</v>
      </c>
      <c r="K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750.16278999999997</v>
      </c>
      <c r="L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720.73278999999991</v>
      </c>
      <c r="M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720.6127899999999</v>
      </c>
      <c r="N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720.50278999999989</v>
      </c>
      <c r="O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735.01278999999988</v>
      </c>
      <c r="P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706.46278999999993</v>
      </c>
      <c r="Q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627.90278999999987</v>
      </c>
      <c r="R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598.77278999999987</v>
      </c>
      <c r="S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623.03278999999986</v>
      </c>
      <c r="T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714.42278999999985</v>
      </c>
      <c r="U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716.2427899999999</v>
      </c>
      <c r="V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651.42278999999996</v>
      </c>
      <c r="W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606.33278999999993</v>
      </c>
      <c r="X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648.73278999999991</v>
      </c>
      <c r="Y44" s="13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741.27278999999987</v>
      </c>
    </row>
    <row r="45" spans="1:25" hidden="1" x14ac:dyDescent="0.2">
      <c r="A45" s="79">
        <f t="shared" si="0"/>
        <v>42644</v>
      </c>
      <c r="B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C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D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E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F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G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H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I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J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K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L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M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N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O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P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Q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R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S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T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U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V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W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X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Y45" s="136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</row>
    <row r="47" spans="1:25" x14ac:dyDescent="0.25">
      <c r="A47" s="87" t="s">
        <v>150</v>
      </c>
    </row>
    <row r="48" spans="1:25" ht="12.75" x14ac:dyDescent="0.2">
      <c r="A48" s="167" t="s">
        <v>48</v>
      </c>
      <c r="B48" s="170" t="s">
        <v>121</v>
      </c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2"/>
    </row>
    <row r="49" spans="1:27" ht="12.75" x14ac:dyDescent="0.2">
      <c r="A49" s="168"/>
      <c r="B49" s="173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5"/>
    </row>
    <row r="50" spans="1:27" ht="12.75" customHeight="1" x14ac:dyDescent="0.2">
      <c r="A50" s="168"/>
      <c r="B50" s="176" t="s">
        <v>122</v>
      </c>
      <c r="C50" s="165" t="s">
        <v>123</v>
      </c>
      <c r="D50" s="165" t="s">
        <v>124</v>
      </c>
      <c r="E50" s="165" t="s">
        <v>125</v>
      </c>
      <c r="F50" s="165" t="s">
        <v>126</v>
      </c>
      <c r="G50" s="165" t="s">
        <v>127</v>
      </c>
      <c r="H50" s="165" t="s">
        <v>128</v>
      </c>
      <c r="I50" s="165" t="s">
        <v>129</v>
      </c>
      <c r="J50" s="165" t="s">
        <v>130</v>
      </c>
      <c r="K50" s="165" t="s">
        <v>131</v>
      </c>
      <c r="L50" s="165" t="s">
        <v>132</v>
      </c>
      <c r="M50" s="165" t="s">
        <v>133</v>
      </c>
      <c r="N50" s="178" t="s">
        <v>134</v>
      </c>
      <c r="O50" s="165" t="s">
        <v>135</v>
      </c>
      <c r="P50" s="165" t="s">
        <v>136</v>
      </c>
      <c r="Q50" s="165" t="s">
        <v>137</v>
      </c>
      <c r="R50" s="165" t="s">
        <v>138</v>
      </c>
      <c r="S50" s="165" t="s">
        <v>139</v>
      </c>
      <c r="T50" s="165" t="s">
        <v>140</v>
      </c>
      <c r="U50" s="165" t="s">
        <v>141</v>
      </c>
      <c r="V50" s="165" t="s">
        <v>142</v>
      </c>
      <c r="W50" s="165" t="s">
        <v>143</v>
      </c>
      <c r="X50" s="165" t="s">
        <v>144</v>
      </c>
      <c r="Y50" s="165" t="s">
        <v>145</v>
      </c>
    </row>
    <row r="51" spans="1:27" ht="11.25" customHeight="1" x14ac:dyDescent="0.2">
      <c r="A51" s="169"/>
      <c r="B51" s="177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79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</row>
    <row r="52" spans="1:27" ht="18.75" customHeight="1" x14ac:dyDescent="0.2">
      <c r="A52" s="79">
        <f t="shared" ref="A52:A82" si="1">A15</f>
        <v>42614</v>
      </c>
      <c r="B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640.59278999999992</v>
      </c>
      <c r="C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701.64278999999988</v>
      </c>
      <c r="D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773.90278999999998</v>
      </c>
      <c r="E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793.83278999999993</v>
      </c>
      <c r="F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814.67278999999985</v>
      </c>
      <c r="G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835.89278999999999</v>
      </c>
      <c r="H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773.70278999999994</v>
      </c>
      <c r="I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1142.21279</v>
      </c>
      <c r="J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1068.78279</v>
      </c>
      <c r="K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888.46278999999993</v>
      </c>
      <c r="L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839.59278999999981</v>
      </c>
      <c r="M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839.8627899999999</v>
      </c>
      <c r="N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840.33278999999993</v>
      </c>
      <c r="O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840.73278999999991</v>
      </c>
      <c r="P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840.94278999999995</v>
      </c>
      <c r="Q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763.71278999999993</v>
      </c>
      <c r="R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763.94278999999995</v>
      </c>
      <c r="S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800.30278999999985</v>
      </c>
      <c r="T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794.20278999999994</v>
      </c>
      <c r="U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657.84278999999992</v>
      </c>
      <c r="V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684.88278999999989</v>
      </c>
      <c r="W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740.33278999999993</v>
      </c>
      <c r="X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777.43278999999995</v>
      </c>
      <c r="Y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608.13279</v>
      </c>
      <c r="AA52" s="80"/>
    </row>
    <row r="53" spans="1:27" x14ac:dyDescent="0.2">
      <c r="A53" s="79">
        <f t="shared" si="1"/>
        <v>42615</v>
      </c>
      <c r="B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654.1227899999999</v>
      </c>
      <c r="C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718.4927899999999</v>
      </c>
      <c r="D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783.64278999999988</v>
      </c>
      <c r="E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754.37279000000001</v>
      </c>
      <c r="F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793.39278999999999</v>
      </c>
      <c r="G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836.3727899999999</v>
      </c>
      <c r="H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773.89278999999999</v>
      </c>
      <c r="I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1142.1527900000001</v>
      </c>
      <c r="J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1069.1127899999999</v>
      </c>
      <c r="K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889.59278999999992</v>
      </c>
      <c r="L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860.38279</v>
      </c>
      <c r="M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861.26278999999988</v>
      </c>
      <c r="N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860.60278999999991</v>
      </c>
      <c r="O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860.31278999999984</v>
      </c>
      <c r="P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860.45278999999994</v>
      </c>
      <c r="Q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778.57278999999983</v>
      </c>
      <c r="R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778.72278999999992</v>
      </c>
      <c r="S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800.97278999999992</v>
      </c>
      <c r="T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793.95278999999994</v>
      </c>
      <c r="U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642.73278999999991</v>
      </c>
      <c r="V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685.78278999999998</v>
      </c>
      <c r="W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748.78278999999986</v>
      </c>
      <c r="X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808.20278999999994</v>
      </c>
      <c r="Y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608.91278999999986</v>
      </c>
    </row>
    <row r="54" spans="1:27" x14ac:dyDescent="0.2">
      <c r="A54" s="79">
        <f t="shared" si="1"/>
        <v>42616</v>
      </c>
      <c r="B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710.23278999999991</v>
      </c>
      <c r="C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766.1227899999999</v>
      </c>
      <c r="D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806.75278999999989</v>
      </c>
      <c r="E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828.89278999999988</v>
      </c>
      <c r="F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852.27278999999987</v>
      </c>
      <c r="G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853.05278999999996</v>
      </c>
      <c r="H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747.59278999999981</v>
      </c>
      <c r="I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597.95278999999994</v>
      </c>
      <c r="J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615.84278999999992</v>
      </c>
      <c r="K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912.53278999999998</v>
      </c>
      <c r="L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923.38278999999989</v>
      </c>
      <c r="M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924.1227899999999</v>
      </c>
      <c r="N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922.83278999999993</v>
      </c>
      <c r="O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922.7427899999999</v>
      </c>
      <c r="P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922.96278999999993</v>
      </c>
      <c r="Q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922.91278999999997</v>
      </c>
      <c r="R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923.17278999999996</v>
      </c>
      <c r="S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882.67278999999996</v>
      </c>
      <c r="T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810.19278999999995</v>
      </c>
      <c r="U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704.1127899999999</v>
      </c>
      <c r="V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677.92278999999996</v>
      </c>
      <c r="W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760.63279</v>
      </c>
      <c r="X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922.57278999999994</v>
      </c>
      <c r="Y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584.68278999999995</v>
      </c>
    </row>
    <row r="55" spans="1:27" x14ac:dyDescent="0.2">
      <c r="A55" s="79">
        <f t="shared" si="1"/>
        <v>42617</v>
      </c>
      <c r="B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711.63279</v>
      </c>
      <c r="C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766.64278999999988</v>
      </c>
      <c r="D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808.03278999999986</v>
      </c>
      <c r="E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829.7427899999999</v>
      </c>
      <c r="F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852.98278999999991</v>
      </c>
      <c r="G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853.89278999999999</v>
      </c>
      <c r="H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748.06278999999995</v>
      </c>
      <c r="I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599.05278999999996</v>
      </c>
      <c r="J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596.21278999999993</v>
      </c>
      <c r="K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967.73278999999991</v>
      </c>
      <c r="L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944.77278999999999</v>
      </c>
      <c r="M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945.47278999999992</v>
      </c>
      <c r="N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945.47278999999992</v>
      </c>
      <c r="O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945.3627899999999</v>
      </c>
      <c r="P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991.01278999999988</v>
      </c>
      <c r="Q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991.46278999999993</v>
      </c>
      <c r="R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991.50278999999989</v>
      </c>
      <c r="S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924.31278999999995</v>
      </c>
      <c r="T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819.73278999999991</v>
      </c>
      <c r="U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718.6127899999999</v>
      </c>
      <c r="V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732.8627899999999</v>
      </c>
      <c r="W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793.56278999999995</v>
      </c>
      <c r="X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946.14278999999999</v>
      </c>
      <c r="Y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620.06278999999995</v>
      </c>
    </row>
    <row r="56" spans="1:27" x14ac:dyDescent="0.2">
      <c r="A56" s="79">
        <f t="shared" si="1"/>
        <v>42618</v>
      </c>
      <c r="B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656.06278999999995</v>
      </c>
      <c r="C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720.19278999999983</v>
      </c>
      <c r="D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785.07278999999983</v>
      </c>
      <c r="E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774.98278999999991</v>
      </c>
      <c r="F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795.55278999999985</v>
      </c>
      <c r="G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795.8627899999999</v>
      </c>
      <c r="H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720.17278999999985</v>
      </c>
      <c r="I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1041.1227899999999</v>
      </c>
      <c r="J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1073.0627899999999</v>
      </c>
      <c r="K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924.09278999999992</v>
      </c>
      <c r="L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862.40278999999987</v>
      </c>
      <c r="M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843.31278999999984</v>
      </c>
      <c r="N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862.3627899999999</v>
      </c>
      <c r="O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902.6127899999999</v>
      </c>
      <c r="P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902.59278999999992</v>
      </c>
      <c r="Q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825.78278999999998</v>
      </c>
      <c r="R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809.96278999999993</v>
      </c>
      <c r="S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802.6127899999999</v>
      </c>
      <c r="T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739.06278999999995</v>
      </c>
      <c r="U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644.08278999999982</v>
      </c>
      <c r="V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714.85278999999991</v>
      </c>
      <c r="W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775.06278999999995</v>
      </c>
      <c r="X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859.27278999999999</v>
      </c>
      <c r="Y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589.32278999999994</v>
      </c>
    </row>
    <row r="57" spans="1:27" x14ac:dyDescent="0.2">
      <c r="A57" s="79">
        <f t="shared" si="1"/>
        <v>42619</v>
      </c>
      <c r="B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695.2427899999999</v>
      </c>
      <c r="C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737.7427899999999</v>
      </c>
      <c r="D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785.31278999999995</v>
      </c>
      <c r="E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795.17278999999985</v>
      </c>
      <c r="F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755.72278999999992</v>
      </c>
      <c r="G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795.22278999999992</v>
      </c>
      <c r="H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746.62279000000001</v>
      </c>
      <c r="I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1063.70279</v>
      </c>
      <c r="J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1099.0627899999999</v>
      </c>
      <c r="K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944.51278999999988</v>
      </c>
      <c r="L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922.69278999999995</v>
      </c>
      <c r="M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922.68278999999995</v>
      </c>
      <c r="N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945.05278999999996</v>
      </c>
      <c r="O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944.90278999999998</v>
      </c>
      <c r="P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945.04278999999997</v>
      </c>
      <c r="Q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841.2427899999999</v>
      </c>
      <c r="R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884.89278999999999</v>
      </c>
      <c r="S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912.53278999999998</v>
      </c>
      <c r="T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841.67278999999985</v>
      </c>
      <c r="U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642.59278999999992</v>
      </c>
      <c r="V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685.9927899999999</v>
      </c>
      <c r="W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757.47278999999992</v>
      </c>
      <c r="X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808.61279000000002</v>
      </c>
      <c r="Y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599.26278999999988</v>
      </c>
    </row>
    <row r="58" spans="1:27" x14ac:dyDescent="0.2">
      <c r="A58" s="79">
        <f t="shared" si="1"/>
        <v>42620</v>
      </c>
      <c r="B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695.14278999999988</v>
      </c>
      <c r="C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737.77278999999999</v>
      </c>
      <c r="D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785.31278999999995</v>
      </c>
      <c r="E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795.17278999999985</v>
      </c>
      <c r="F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775.05278999999996</v>
      </c>
      <c r="G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795.23278999999991</v>
      </c>
      <c r="H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746.21278999999993</v>
      </c>
      <c r="I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1063.4427900000001</v>
      </c>
      <c r="J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1099.05279</v>
      </c>
      <c r="K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944.32278999999983</v>
      </c>
      <c r="L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922.46278999999993</v>
      </c>
      <c r="M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901.09278999999992</v>
      </c>
      <c r="N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944.50278999999989</v>
      </c>
      <c r="O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944.2427899999999</v>
      </c>
      <c r="P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944.66278999999997</v>
      </c>
      <c r="Q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824.79278999999985</v>
      </c>
      <c r="R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809.16278999999997</v>
      </c>
      <c r="S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841.50278999999989</v>
      </c>
      <c r="T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779.44278999999995</v>
      </c>
      <c r="U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632.03278999999986</v>
      </c>
      <c r="V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686.05278999999996</v>
      </c>
      <c r="W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757.42278999999996</v>
      </c>
      <c r="X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808.45278999999994</v>
      </c>
      <c r="Y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603.08278999999993</v>
      </c>
    </row>
    <row r="59" spans="1:27" x14ac:dyDescent="0.2">
      <c r="A59" s="79">
        <f t="shared" si="1"/>
        <v>42621</v>
      </c>
      <c r="B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688.07278999999983</v>
      </c>
      <c r="C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757.70278999999994</v>
      </c>
      <c r="D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797.06278999999995</v>
      </c>
      <c r="E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807.38279</v>
      </c>
      <c r="F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807.32278999999983</v>
      </c>
      <c r="G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817.94278999999995</v>
      </c>
      <c r="H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739.1227899999999</v>
      </c>
      <c r="I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1054.3327899999999</v>
      </c>
      <c r="J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1045.8827899999999</v>
      </c>
      <c r="K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923.81278999999984</v>
      </c>
      <c r="L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892.59278999999981</v>
      </c>
      <c r="M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902.65278999999987</v>
      </c>
      <c r="N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946.29278999999997</v>
      </c>
      <c r="O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945.89278999999999</v>
      </c>
      <c r="P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923.53278999999986</v>
      </c>
      <c r="Q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825.46278999999993</v>
      </c>
      <c r="R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825.65278999999998</v>
      </c>
      <c r="S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842.11279000000002</v>
      </c>
      <c r="T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738.62279000000001</v>
      </c>
      <c r="U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622.72278999999992</v>
      </c>
      <c r="V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673.63278999999989</v>
      </c>
      <c r="W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758.65278999999987</v>
      </c>
      <c r="X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825.84278999999992</v>
      </c>
      <c r="Y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591.14278999999999</v>
      </c>
    </row>
    <row r="60" spans="1:27" x14ac:dyDescent="0.2">
      <c r="A60" s="79">
        <f t="shared" si="1"/>
        <v>42622</v>
      </c>
      <c r="B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688.04278999999985</v>
      </c>
      <c r="C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757.3727899999999</v>
      </c>
      <c r="D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796.63278999999989</v>
      </c>
      <c r="E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807.15278999999998</v>
      </c>
      <c r="F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807.14278999999999</v>
      </c>
      <c r="G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817.74279000000001</v>
      </c>
      <c r="H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757.33278999999993</v>
      </c>
      <c r="I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1053.48279</v>
      </c>
      <c r="J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1045.1827899999998</v>
      </c>
      <c r="K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924.02278999999999</v>
      </c>
      <c r="L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892.50278999999989</v>
      </c>
      <c r="M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862.29278999999997</v>
      </c>
      <c r="N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881.89278999999988</v>
      </c>
      <c r="O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881.71278999999993</v>
      </c>
      <c r="P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881.73278999999991</v>
      </c>
      <c r="Q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809.82278999999983</v>
      </c>
      <c r="R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826.32278999999994</v>
      </c>
      <c r="S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859.67278999999996</v>
      </c>
      <c r="T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780.16278999999997</v>
      </c>
      <c r="U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623.08278999999993</v>
      </c>
      <c r="V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673.98278999999991</v>
      </c>
      <c r="W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758.8727899999999</v>
      </c>
      <c r="X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826.1227899999999</v>
      </c>
      <c r="Y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590.35278999999991</v>
      </c>
    </row>
    <row r="61" spans="1:27" x14ac:dyDescent="0.2">
      <c r="A61" s="79">
        <f t="shared" si="1"/>
        <v>42623</v>
      </c>
      <c r="B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750.6127899999999</v>
      </c>
      <c r="C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811.3627899999999</v>
      </c>
      <c r="D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856.81278999999995</v>
      </c>
      <c r="E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881.22278999999992</v>
      </c>
      <c r="F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868.8727899999999</v>
      </c>
      <c r="G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881.05278999999985</v>
      </c>
      <c r="H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810.89278999999988</v>
      </c>
      <c r="I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649.09278999999992</v>
      </c>
      <c r="J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607.14278999999988</v>
      </c>
      <c r="K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925.95278999999994</v>
      </c>
      <c r="L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926.53278999999998</v>
      </c>
      <c r="M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905.33278999999993</v>
      </c>
      <c r="N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948.10278999999991</v>
      </c>
      <c r="O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948.1227899999999</v>
      </c>
      <c r="P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926.36279000000002</v>
      </c>
      <c r="Q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982.53278999999998</v>
      </c>
      <c r="R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982.47278999999992</v>
      </c>
      <c r="S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1019.1627899999999</v>
      </c>
      <c r="T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787.02278999999999</v>
      </c>
      <c r="U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626.98278999999991</v>
      </c>
      <c r="V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632.72278999999992</v>
      </c>
      <c r="W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692.92278999999985</v>
      </c>
      <c r="X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829.03278999999986</v>
      </c>
      <c r="Y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604.98278999999991</v>
      </c>
    </row>
    <row r="62" spans="1:27" x14ac:dyDescent="0.2">
      <c r="A62" s="79">
        <f t="shared" si="1"/>
        <v>42624</v>
      </c>
      <c r="B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750.63278999999989</v>
      </c>
      <c r="C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822.59278999999992</v>
      </c>
      <c r="D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868.8727899999999</v>
      </c>
      <c r="E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881.01278999999988</v>
      </c>
      <c r="F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868.8727899999999</v>
      </c>
      <c r="G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906.96278999999993</v>
      </c>
      <c r="H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833.35278999999991</v>
      </c>
      <c r="I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790.25278999999989</v>
      </c>
      <c r="J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680.59278999999992</v>
      </c>
      <c r="K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1099.4327900000001</v>
      </c>
      <c r="L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1018.78279</v>
      </c>
      <c r="M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982.20278999999994</v>
      </c>
      <c r="N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982.16278999999997</v>
      </c>
      <c r="O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1018.7027899999999</v>
      </c>
      <c r="P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1018.5827899999999</v>
      </c>
      <c r="Q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982.52278999999987</v>
      </c>
      <c r="R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982.8627899999999</v>
      </c>
      <c r="S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1019.5027899999999</v>
      </c>
      <c r="T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763.25278999999989</v>
      </c>
      <c r="U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643.6227899999999</v>
      </c>
      <c r="V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656.19278999999995</v>
      </c>
      <c r="W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727.64278999999988</v>
      </c>
      <c r="X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876.54278999999985</v>
      </c>
      <c r="Y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586.2427899999999</v>
      </c>
    </row>
    <row r="63" spans="1:27" x14ac:dyDescent="0.2">
      <c r="A63" s="79">
        <f t="shared" si="1"/>
        <v>42625</v>
      </c>
      <c r="B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688.40278999999998</v>
      </c>
      <c r="C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757.91278999999986</v>
      </c>
      <c r="D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796.93278999999995</v>
      </c>
      <c r="E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817.92278999999996</v>
      </c>
      <c r="F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807.48278999999991</v>
      </c>
      <c r="G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840.09278999999992</v>
      </c>
      <c r="H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757.44278999999995</v>
      </c>
      <c r="I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1104.8627900000001</v>
      </c>
      <c r="J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1044.55279</v>
      </c>
      <c r="K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923.25278999999989</v>
      </c>
      <c r="L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881.7427899999999</v>
      </c>
      <c r="M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861.8627899999999</v>
      </c>
      <c r="N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881.46278999999993</v>
      </c>
      <c r="O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902.1127899999999</v>
      </c>
      <c r="P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923.64278999999988</v>
      </c>
      <c r="Q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826.2427899999999</v>
      </c>
      <c r="R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859.58278999999993</v>
      </c>
      <c r="S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904.81278999999995</v>
      </c>
      <c r="T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795.04278999999985</v>
      </c>
      <c r="U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632.44278999999995</v>
      </c>
      <c r="V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687.09278999999992</v>
      </c>
      <c r="W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774.28278999999986</v>
      </c>
      <c r="X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842.37279000000001</v>
      </c>
      <c r="Y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589.88278999999989</v>
      </c>
    </row>
    <row r="64" spans="1:27" x14ac:dyDescent="0.2">
      <c r="A64" s="79">
        <f t="shared" si="1"/>
        <v>42626</v>
      </c>
      <c r="B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696.43278999999995</v>
      </c>
      <c r="C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739.39278999999988</v>
      </c>
      <c r="D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758.00278999999989</v>
      </c>
      <c r="E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777.28278999999986</v>
      </c>
      <c r="F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777.15278999999987</v>
      </c>
      <c r="G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797.30278999999996</v>
      </c>
      <c r="H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721.23278999999991</v>
      </c>
      <c r="I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1066.01279</v>
      </c>
      <c r="J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1018.0327899999999</v>
      </c>
      <c r="K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881.66278999999997</v>
      </c>
      <c r="L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825.09278999999992</v>
      </c>
      <c r="M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824.79278999999985</v>
      </c>
      <c r="N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842.94278999999995</v>
      </c>
      <c r="O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852.17278999999985</v>
      </c>
      <c r="P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852.30278999999985</v>
      </c>
      <c r="Q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810.28278999999998</v>
      </c>
      <c r="R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810.39278999999988</v>
      </c>
      <c r="S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842.79278999999997</v>
      </c>
      <c r="T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688.30278999999996</v>
      </c>
      <c r="U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612.8727899999999</v>
      </c>
      <c r="V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661.53278999999986</v>
      </c>
      <c r="W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742.82278999999994</v>
      </c>
      <c r="X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794.46278999999993</v>
      </c>
      <c r="Y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608.19278999999995</v>
      </c>
    </row>
    <row r="65" spans="1:25" x14ac:dyDescent="0.2">
      <c r="A65" s="79">
        <f t="shared" si="1"/>
        <v>42627</v>
      </c>
      <c r="B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697.10278999999991</v>
      </c>
      <c r="C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740.30278999999996</v>
      </c>
      <c r="D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778.06278999999995</v>
      </c>
      <c r="E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758.69278999999995</v>
      </c>
      <c r="F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777.97278999999992</v>
      </c>
      <c r="G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777.88278999999989</v>
      </c>
      <c r="H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722.20278999999994</v>
      </c>
      <c r="I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1042.4127899999999</v>
      </c>
      <c r="J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1018.9827899999999</v>
      </c>
      <c r="K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843.47278999999992</v>
      </c>
      <c r="L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799.21278999999993</v>
      </c>
      <c r="M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790.35279000000003</v>
      </c>
      <c r="N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843.43278999999995</v>
      </c>
      <c r="O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843.47278999999992</v>
      </c>
      <c r="P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843.41278999999997</v>
      </c>
      <c r="Q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780.57278999999994</v>
      </c>
      <c r="R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795.47278999999992</v>
      </c>
      <c r="S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843.51278999999988</v>
      </c>
      <c r="T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713.32278999999994</v>
      </c>
      <c r="U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623.51279</v>
      </c>
      <c r="V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687.21278999999993</v>
      </c>
      <c r="W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774.22278999999992</v>
      </c>
      <c r="X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825.78278999999998</v>
      </c>
      <c r="Y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601.52278999999987</v>
      </c>
    </row>
    <row r="66" spans="1:25" x14ac:dyDescent="0.2">
      <c r="A66" s="79">
        <f t="shared" si="1"/>
        <v>42628</v>
      </c>
      <c r="B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696.9927899999999</v>
      </c>
      <c r="C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740.08278999999993</v>
      </c>
      <c r="D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778.00278999999989</v>
      </c>
      <c r="E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777.8727899999999</v>
      </c>
      <c r="F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777.72278999999992</v>
      </c>
      <c r="G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777.78278999999998</v>
      </c>
      <c r="H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757.85278999999991</v>
      </c>
      <c r="I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1092.4027900000001</v>
      </c>
      <c r="J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1059.4227900000001</v>
      </c>
      <c r="K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902.96278999999993</v>
      </c>
      <c r="L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883.05278999999996</v>
      </c>
      <c r="M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903.25279</v>
      </c>
      <c r="N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924.64278999999988</v>
      </c>
      <c r="O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924.63278999999989</v>
      </c>
      <c r="P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946.89278999999988</v>
      </c>
      <c r="Q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843.07278999999994</v>
      </c>
      <c r="R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843.14278999999988</v>
      </c>
      <c r="S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886.66278999999997</v>
      </c>
      <c r="T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713.42278999999996</v>
      </c>
      <c r="U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623.73278999999991</v>
      </c>
      <c r="V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687.66278999999986</v>
      </c>
      <c r="W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774.48278999999991</v>
      </c>
      <c r="X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825.78278999999998</v>
      </c>
      <c r="Y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607.65278999999987</v>
      </c>
    </row>
    <row r="67" spans="1:25" x14ac:dyDescent="0.2">
      <c r="A67" s="79">
        <f t="shared" si="1"/>
        <v>42629</v>
      </c>
      <c r="B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697.27278999999999</v>
      </c>
      <c r="C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740.4927899999999</v>
      </c>
      <c r="D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778.21278999999993</v>
      </c>
      <c r="E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778.05278999999996</v>
      </c>
      <c r="F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778.02278999999987</v>
      </c>
      <c r="G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777.97278999999992</v>
      </c>
      <c r="H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758.35278999999991</v>
      </c>
      <c r="I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1093.20279</v>
      </c>
      <c r="J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1059.6127900000001</v>
      </c>
      <c r="K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903.3627899999999</v>
      </c>
      <c r="L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882.95278999999994</v>
      </c>
      <c r="M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903.68278999999995</v>
      </c>
      <c r="N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924.65278999999987</v>
      </c>
      <c r="O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924.54278999999985</v>
      </c>
      <c r="P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946.76278999999988</v>
      </c>
      <c r="Q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842.66278999999997</v>
      </c>
      <c r="R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842.60278999999991</v>
      </c>
      <c r="S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886.6127899999999</v>
      </c>
      <c r="T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713.27278999999987</v>
      </c>
      <c r="U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624.05278999999996</v>
      </c>
      <c r="V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687.81278999999984</v>
      </c>
      <c r="W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775.44278999999995</v>
      </c>
      <c r="X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826.79278999999997</v>
      </c>
      <c r="Y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606.06278999999995</v>
      </c>
    </row>
    <row r="68" spans="1:25" x14ac:dyDescent="0.2">
      <c r="A68" s="79">
        <f t="shared" si="1"/>
        <v>42630</v>
      </c>
      <c r="B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751.58278999999982</v>
      </c>
      <c r="C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791.34278999999992</v>
      </c>
      <c r="D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834.79278999999997</v>
      </c>
      <c r="E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834.66278999999997</v>
      </c>
      <c r="F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834.52278999999999</v>
      </c>
      <c r="G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812.38279</v>
      </c>
      <c r="H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770.3727899999999</v>
      </c>
      <c r="I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697.39278999999999</v>
      </c>
      <c r="J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594.30278999999996</v>
      </c>
      <c r="K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971.2427899999999</v>
      </c>
      <c r="L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927.06278999999995</v>
      </c>
      <c r="M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948.85278999999991</v>
      </c>
      <c r="N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948.78278999999998</v>
      </c>
      <c r="O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995.3627899999999</v>
      </c>
      <c r="P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971.3627899999999</v>
      </c>
      <c r="Q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971.51278999999988</v>
      </c>
      <c r="R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983.66278999999997</v>
      </c>
      <c r="S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906.23278999999991</v>
      </c>
      <c r="T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693.37279000000001</v>
      </c>
      <c r="U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628.32278999999983</v>
      </c>
      <c r="V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644.72278999999992</v>
      </c>
      <c r="W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707.02278999999987</v>
      </c>
      <c r="X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848.3627899999999</v>
      </c>
      <c r="Y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585.72278999999992</v>
      </c>
    </row>
    <row r="69" spans="1:25" x14ac:dyDescent="0.2">
      <c r="A69" s="79">
        <f t="shared" si="1"/>
        <v>42631</v>
      </c>
      <c r="B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733.04278999999985</v>
      </c>
      <c r="C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771.14278999999999</v>
      </c>
      <c r="D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834.80278999999996</v>
      </c>
      <c r="E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834.63279</v>
      </c>
      <c r="F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834.60278999999991</v>
      </c>
      <c r="G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812.53278999999998</v>
      </c>
      <c r="H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770.7427899999999</v>
      </c>
      <c r="I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770.72278999999992</v>
      </c>
      <c r="J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650.07278999999994</v>
      </c>
      <c r="K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1020.1927899999999</v>
      </c>
      <c r="L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995.48278999999991</v>
      </c>
      <c r="M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971.91278999999997</v>
      </c>
      <c r="N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972.05278999999996</v>
      </c>
      <c r="O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1008.00279</v>
      </c>
      <c r="P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1046.46279</v>
      </c>
      <c r="Q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1045.73279</v>
      </c>
      <c r="R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1045.8527899999999</v>
      </c>
      <c r="S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1020.1527899999999</v>
      </c>
      <c r="T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734.25278999999989</v>
      </c>
      <c r="U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622.68278999999995</v>
      </c>
      <c r="V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644.83278999999993</v>
      </c>
      <c r="W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707.13278999999989</v>
      </c>
      <c r="X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848.39278999999988</v>
      </c>
      <c r="Y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586.01278999999988</v>
      </c>
    </row>
    <row r="70" spans="1:25" x14ac:dyDescent="0.2">
      <c r="A70" s="79">
        <f t="shared" si="1"/>
        <v>42632</v>
      </c>
      <c r="B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697.14278999999999</v>
      </c>
      <c r="C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740.1227899999999</v>
      </c>
      <c r="D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777.7427899999999</v>
      </c>
      <c r="E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777.71278999999993</v>
      </c>
      <c r="F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777.73278999999991</v>
      </c>
      <c r="G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777.96278999999993</v>
      </c>
      <c r="H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739.85279000000003</v>
      </c>
      <c r="I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1018.7727899999999</v>
      </c>
      <c r="J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1006.7327899999999</v>
      </c>
      <c r="K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862.81278999999984</v>
      </c>
      <c r="L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807.81278999999995</v>
      </c>
      <c r="M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825.46278999999993</v>
      </c>
      <c r="N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882.36279000000002</v>
      </c>
      <c r="O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862.70278999999982</v>
      </c>
      <c r="P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853.1227899999999</v>
      </c>
      <c r="Q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802.63278999999989</v>
      </c>
      <c r="R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810.26278999999988</v>
      </c>
      <c r="S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787.50278999999989</v>
      </c>
      <c r="T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688.3627899999999</v>
      </c>
      <c r="U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594.54278999999997</v>
      </c>
      <c r="V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662.33278999999993</v>
      </c>
      <c r="W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729.35278999999991</v>
      </c>
      <c r="X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780.57278999999994</v>
      </c>
      <c r="Y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603.33278999999993</v>
      </c>
    </row>
    <row r="71" spans="1:25" x14ac:dyDescent="0.2">
      <c r="A71" s="79">
        <f t="shared" si="1"/>
        <v>42633</v>
      </c>
      <c r="B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673.45278999999994</v>
      </c>
      <c r="C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705.73278999999991</v>
      </c>
      <c r="D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740.25278999999989</v>
      </c>
      <c r="E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758.6227899999999</v>
      </c>
      <c r="F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758.57278999999994</v>
      </c>
      <c r="G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722.1127899999999</v>
      </c>
      <c r="H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696.31278999999995</v>
      </c>
      <c r="I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1018.2727899999999</v>
      </c>
      <c r="J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945.90278999999998</v>
      </c>
      <c r="K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843.14278999999988</v>
      </c>
      <c r="L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807.37279000000001</v>
      </c>
      <c r="M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790.36279000000002</v>
      </c>
      <c r="N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843.07278999999994</v>
      </c>
      <c r="O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843.26278999999988</v>
      </c>
      <c r="P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843.26278999999988</v>
      </c>
      <c r="Q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794.7427899999999</v>
      </c>
      <c r="R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810.05278999999996</v>
      </c>
      <c r="S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802.64278999999988</v>
      </c>
      <c r="T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654.41278999999997</v>
      </c>
      <c r="U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585.30278999999996</v>
      </c>
      <c r="V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638.29278999999985</v>
      </c>
      <c r="W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700.9927899999999</v>
      </c>
      <c r="X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752.10278999999991</v>
      </c>
      <c r="Y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642.67278999999985</v>
      </c>
    </row>
    <row r="72" spans="1:25" x14ac:dyDescent="0.2">
      <c r="A72" s="79">
        <f t="shared" si="1"/>
        <v>42634</v>
      </c>
      <c r="B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673.13278999999989</v>
      </c>
      <c r="C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705.3627899999999</v>
      </c>
      <c r="D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740.07278999999994</v>
      </c>
      <c r="E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758.57278999999994</v>
      </c>
      <c r="F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758.55278999999996</v>
      </c>
      <c r="G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722.19278999999995</v>
      </c>
      <c r="H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696.25278999999989</v>
      </c>
      <c r="I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1018.5827899999999</v>
      </c>
      <c r="J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1006.7327899999999</v>
      </c>
      <c r="K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903.18278999999995</v>
      </c>
      <c r="L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862.86279000000002</v>
      </c>
      <c r="M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882.79278999999997</v>
      </c>
      <c r="N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924.7427899999999</v>
      </c>
      <c r="O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935.80278999999996</v>
      </c>
      <c r="P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903.13279</v>
      </c>
      <c r="Q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851.10278999999991</v>
      </c>
      <c r="R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895.53278999999998</v>
      </c>
      <c r="S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860.43278999999995</v>
      </c>
      <c r="T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688.92278999999985</v>
      </c>
      <c r="U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585.75278999999989</v>
      </c>
      <c r="V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638.43278999999995</v>
      </c>
      <c r="W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714.96278999999993</v>
      </c>
      <c r="X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780.48278999999991</v>
      </c>
      <c r="Y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613.31278999999995</v>
      </c>
    </row>
    <row r="73" spans="1:25" x14ac:dyDescent="0.2">
      <c r="A73" s="79">
        <f t="shared" si="1"/>
        <v>42635</v>
      </c>
      <c r="B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688.95278999999994</v>
      </c>
      <c r="C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722.31278999999995</v>
      </c>
      <c r="D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758.50278999999989</v>
      </c>
      <c r="E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777.71278999999993</v>
      </c>
      <c r="F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777.48278999999991</v>
      </c>
      <c r="G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758.21278999999993</v>
      </c>
      <c r="H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688.22278999999992</v>
      </c>
      <c r="I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1018.7427899999999</v>
      </c>
      <c r="J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1006.4827899999999</v>
      </c>
      <c r="K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924.47278999999992</v>
      </c>
      <c r="L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892.89278999999999</v>
      </c>
      <c r="M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903.31278999999995</v>
      </c>
      <c r="N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947.13279</v>
      </c>
      <c r="O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946.98278999999991</v>
      </c>
      <c r="P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935.82278999999994</v>
      </c>
      <c r="Q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834.55278999999996</v>
      </c>
      <c r="R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842.76278999999988</v>
      </c>
      <c r="S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842.88278999999989</v>
      </c>
      <c r="T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654.76279</v>
      </c>
      <c r="U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585.55278999999996</v>
      </c>
      <c r="V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638.05278999999996</v>
      </c>
      <c r="W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714.70278999999994</v>
      </c>
      <c r="X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780.25279</v>
      </c>
      <c r="Y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611.39278999999988</v>
      </c>
    </row>
    <row r="74" spans="1:25" x14ac:dyDescent="0.2">
      <c r="A74" s="79">
        <f t="shared" si="1"/>
        <v>42636</v>
      </c>
      <c r="B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688.88278999999989</v>
      </c>
      <c r="C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722.38278999999989</v>
      </c>
      <c r="D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758.39278999999999</v>
      </c>
      <c r="E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777.76279</v>
      </c>
      <c r="F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777.43278999999995</v>
      </c>
      <c r="G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757.89278999999988</v>
      </c>
      <c r="H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687.84278999999992</v>
      </c>
      <c r="I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1018.9927899999999</v>
      </c>
      <c r="J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1074.9127900000001</v>
      </c>
      <c r="K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1008.05279</v>
      </c>
      <c r="L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1008.26279</v>
      </c>
      <c r="M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1008.05279</v>
      </c>
      <c r="N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1007.7327899999999</v>
      </c>
      <c r="O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1007.6227899999999</v>
      </c>
      <c r="P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1007.6827899999998</v>
      </c>
      <c r="Q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834.77278999999999</v>
      </c>
      <c r="R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810.88278999999989</v>
      </c>
      <c r="S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766.42278999999996</v>
      </c>
      <c r="T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613.66278999999986</v>
      </c>
      <c r="U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585.60278999999991</v>
      </c>
      <c r="V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637.90278999999998</v>
      </c>
      <c r="W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714.33278999999993</v>
      </c>
      <c r="X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780.10278999999991</v>
      </c>
      <c r="Y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611.30278999999985</v>
      </c>
    </row>
    <row r="75" spans="1:25" x14ac:dyDescent="0.2">
      <c r="A75" s="79">
        <f t="shared" si="1"/>
        <v>42637</v>
      </c>
      <c r="B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713.98278999999991</v>
      </c>
      <c r="C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770.00278999999989</v>
      </c>
      <c r="D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789.91278999999986</v>
      </c>
      <c r="E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811.05278999999985</v>
      </c>
      <c r="F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811.09278999999981</v>
      </c>
      <c r="G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789.76278999999988</v>
      </c>
      <c r="H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749.88278999999989</v>
      </c>
      <c r="I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732.08278999999982</v>
      </c>
      <c r="J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621.1227899999999</v>
      </c>
      <c r="K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971.59279000000004</v>
      </c>
      <c r="L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927.04278999999997</v>
      </c>
      <c r="M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926.95278999999994</v>
      </c>
      <c r="N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971.58278999999982</v>
      </c>
      <c r="O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995.41278999999997</v>
      </c>
      <c r="P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1020.6327899999999</v>
      </c>
      <c r="Q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1020.17279</v>
      </c>
      <c r="R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1046.21279</v>
      </c>
      <c r="S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830.9927899999999</v>
      </c>
      <c r="T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622.32278999999994</v>
      </c>
      <c r="U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596.19278999999995</v>
      </c>
      <c r="V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622.27278999999999</v>
      </c>
      <c r="W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693.58278999999993</v>
      </c>
      <c r="X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812.13278999999989</v>
      </c>
      <c r="Y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600.92278999999996</v>
      </c>
    </row>
    <row r="76" spans="1:25" x14ac:dyDescent="0.2">
      <c r="A76" s="79">
        <f t="shared" si="1"/>
        <v>42638</v>
      </c>
      <c r="B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732.21278999999993</v>
      </c>
      <c r="C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770.02278999999999</v>
      </c>
      <c r="D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790.14278999999988</v>
      </c>
      <c r="E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811.17278999999996</v>
      </c>
      <c r="F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811.13279</v>
      </c>
      <c r="G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790.20278999999982</v>
      </c>
      <c r="H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769.75279</v>
      </c>
      <c r="I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714.01278999999988</v>
      </c>
      <c r="J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642.3727899999999</v>
      </c>
      <c r="K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1194.2927900000002</v>
      </c>
      <c r="L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1194.3127900000002</v>
      </c>
      <c r="M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1194.46279</v>
      </c>
      <c r="N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1194.26279</v>
      </c>
      <c r="O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1194.1127900000001</v>
      </c>
      <c r="P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1045.5927899999999</v>
      </c>
      <c r="Q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1045.5827899999999</v>
      </c>
      <c r="R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847.53278999999998</v>
      </c>
      <c r="S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763.81278999999995</v>
      </c>
      <c r="T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590.38278999999989</v>
      </c>
      <c r="U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588.18278999999995</v>
      </c>
      <c r="V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600.98278999999991</v>
      </c>
      <c r="W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655.88279</v>
      </c>
      <c r="X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748.31278999999995</v>
      </c>
      <c r="Y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621.85278999999991</v>
      </c>
    </row>
    <row r="77" spans="1:25" x14ac:dyDescent="0.2">
      <c r="A77" s="79">
        <f t="shared" si="1"/>
        <v>42639</v>
      </c>
      <c r="B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688.71278999999993</v>
      </c>
      <c r="C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721.84278999999981</v>
      </c>
      <c r="D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739.53278999999986</v>
      </c>
      <c r="E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739.45278999999994</v>
      </c>
      <c r="F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757.94278999999995</v>
      </c>
      <c r="G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758.06278999999984</v>
      </c>
      <c r="H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672.45278999999982</v>
      </c>
      <c r="I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974.36279000000002</v>
      </c>
      <c r="J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1075.1327900000001</v>
      </c>
      <c r="K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948.59278999999992</v>
      </c>
      <c r="L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915.27278999999987</v>
      </c>
      <c r="M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926.31278999999984</v>
      </c>
      <c r="N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1021.1127899999999</v>
      </c>
      <c r="O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1020.7927899999999</v>
      </c>
      <c r="P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1020.6927899999998</v>
      </c>
      <c r="Q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914.79278999999997</v>
      </c>
      <c r="R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811.11279000000002</v>
      </c>
      <c r="S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654.92278999999996</v>
      </c>
      <c r="T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593.2427899999999</v>
      </c>
      <c r="U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620.21278999999993</v>
      </c>
      <c r="V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604.8627899999999</v>
      </c>
      <c r="W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662.12279000000001</v>
      </c>
      <c r="X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700.46278999999993</v>
      </c>
      <c r="Y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631.07278999999983</v>
      </c>
    </row>
    <row r="78" spans="1:25" x14ac:dyDescent="0.2">
      <c r="A78" s="79">
        <f t="shared" si="1"/>
        <v>42640</v>
      </c>
      <c r="B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674.70278999999994</v>
      </c>
      <c r="C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706.18278999999995</v>
      </c>
      <c r="D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722.75278999999989</v>
      </c>
      <c r="E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722.66278999999986</v>
      </c>
      <c r="F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741.03278999999986</v>
      </c>
      <c r="G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740.77278999999987</v>
      </c>
      <c r="H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658.57278999999994</v>
      </c>
      <c r="I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954.73278999999991</v>
      </c>
      <c r="J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1047.78279</v>
      </c>
      <c r="K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783.80278999999985</v>
      </c>
      <c r="L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759.83278999999993</v>
      </c>
      <c r="M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767.89278999999988</v>
      </c>
      <c r="N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791.83278999999993</v>
      </c>
      <c r="O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791.68278999999995</v>
      </c>
      <c r="P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759.10278999999991</v>
      </c>
      <c r="Q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713.2427899999999</v>
      </c>
      <c r="R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695.31278999999995</v>
      </c>
      <c r="S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645.01278999999988</v>
      </c>
      <c r="T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600.66278999999986</v>
      </c>
      <c r="U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593.72278999999992</v>
      </c>
      <c r="V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594.93278999999995</v>
      </c>
      <c r="W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657.40278999999998</v>
      </c>
      <c r="X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726.55278999999985</v>
      </c>
      <c r="Y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638.2427899999999</v>
      </c>
    </row>
    <row r="79" spans="1:25" x14ac:dyDescent="0.2">
      <c r="A79" s="79">
        <f t="shared" si="1"/>
        <v>42641</v>
      </c>
      <c r="B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616.76278999999988</v>
      </c>
      <c r="C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589.89278999999988</v>
      </c>
      <c r="D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622.25279</v>
      </c>
      <c r="E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643.1227899999999</v>
      </c>
      <c r="F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643.39278999999988</v>
      </c>
      <c r="G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622.38279</v>
      </c>
      <c r="H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602.19278999999995</v>
      </c>
      <c r="I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803.45278999999994</v>
      </c>
      <c r="J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775.06278999999995</v>
      </c>
      <c r="K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674.8627899999999</v>
      </c>
      <c r="L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662.06278999999984</v>
      </c>
      <c r="M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681.33278999999993</v>
      </c>
      <c r="N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722.09278999999992</v>
      </c>
      <c r="O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744.27278999999987</v>
      </c>
      <c r="P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744.26278999999988</v>
      </c>
      <c r="Q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726.26278999999988</v>
      </c>
      <c r="R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726.48278999999991</v>
      </c>
      <c r="S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672.91278999999997</v>
      </c>
      <c r="T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656.9927899999999</v>
      </c>
      <c r="U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705.7427899999999</v>
      </c>
      <c r="V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666.27278999999999</v>
      </c>
      <c r="W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600.45278999999994</v>
      </c>
      <c r="X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644.06278999999984</v>
      </c>
      <c r="Y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764.60278999999991</v>
      </c>
    </row>
    <row r="80" spans="1:25" x14ac:dyDescent="0.2">
      <c r="A80" s="79">
        <f t="shared" si="1"/>
        <v>42642</v>
      </c>
      <c r="B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603.67278999999996</v>
      </c>
      <c r="C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590.84278999999992</v>
      </c>
      <c r="D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615.1227899999999</v>
      </c>
      <c r="E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628.54278999999985</v>
      </c>
      <c r="F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628.77278999999999</v>
      </c>
      <c r="G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602.38278999999989</v>
      </c>
      <c r="H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599.40278999999998</v>
      </c>
      <c r="I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842.85278999999991</v>
      </c>
      <c r="J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808.27278999999987</v>
      </c>
      <c r="K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687.46278999999993</v>
      </c>
      <c r="L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694.03278999999986</v>
      </c>
      <c r="M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694.00278999999989</v>
      </c>
      <c r="N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728.45278999999994</v>
      </c>
      <c r="O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743.34278999999992</v>
      </c>
      <c r="P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743.86279000000002</v>
      </c>
      <c r="Q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700.91278999999986</v>
      </c>
      <c r="R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701.31278999999995</v>
      </c>
      <c r="S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614.52278999999999</v>
      </c>
      <c r="T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705.8727899999999</v>
      </c>
      <c r="U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684.23278999999991</v>
      </c>
      <c r="V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636.93278999999995</v>
      </c>
      <c r="W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617.84278999999992</v>
      </c>
      <c r="X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623.00278999999989</v>
      </c>
      <c r="Y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708.78278999999986</v>
      </c>
    </row>
    <row r="81" spans="1:27" x14ac:dyDescent="0.2">
      <c r="A81" s="79">
        <f t="shared" si="1"/>
        <v>42643</v>
      </c>
      <c r="B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603.03278999999986</v>
      </c>
      <c r="C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615.16278999999986</v>
      </c>
      <c r="D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642.97278999999992</v>
      </c>
      <c r="E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657.67278999999996</v>
      </c>
      <c r="F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657.89278999999988</v>
      </c>
      <c r="G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628.9927899999999</v>
      </c>
      <c r="H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590.98278999999991</v>
      </c>
      <c r="I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859.88278999999989</v>
      </c>
      <c r="J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844.91278999999997</v>
      </c>
      <c r="K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744.15278999999998</v>
      </c>
      <c r="L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714.96278999999993</v>
      </c>
      <c r="M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714.85278999999991</v>
      </c>
      <c r="N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714.7427899999999</v>
      </c>
      <c r="O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729.13278999999989</v>
      </c>
      <c r="P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700.81278999999984</v>
      </c>
      <c r="Q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622.91278999999986</v>
      </c>
      <c r="R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594.03278999999986</v>
      </c>
      <c r="S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618.08278999999982</v>
      </c>
      <c r="T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708.70278999999982</v>
      </c>
      <c r="U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710.51278999999988</v>
      </c>
      <c r="V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646.23278999999991</v>
      </c>
      <c r="W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601.53278999999998</v>
      </c>
      <c r="X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643.56278999999995</v>
      </c>
      <c r="Y81" s="136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735.32278999999994</v>
      </c>
    </row>
    <row r="82" spans="1:27" hidden="1" x14ac:dyDescent="0.2">
      <c r="A82" s="79">
        <f t="shared" si="1"/>
        <v>42644</v>
      </c>
      <c r="B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C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D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E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F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G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H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I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J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K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L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M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N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O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P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Q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R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S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T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U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V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W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X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Y82" s="136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</row>
    <row r="83" spans="1:27" x14ac:dyDescent="0.2">
      <c r="A83" s="85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</row>
    <row r="84" spans="1:27" x14ac:dyDescent="0.25">
      <c r="A84" s="87" t="s">
        <v>151</v>
      </c>
    </row>
    <row r="85" spans="1:27" ht="12.75" x14ac:dyDescent="0.2">
      <c r="A85" s="167" t="s">
        <v>48</v>
      </c>
      <c r="B85" s="170" t="s">
        <v>121</v>
      </c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2"/>
    </row>
    <row r="86" spans="1:27" ht="12.75" x14ac:dyDescent="0.2">
      <c r="A86" s="168"/>
      <c r="B86" s="173"/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5"/>
    </row>
    <row r="87" spans="1:27" ht="12.75" customHeight="1" x14ac:dyDescent="0.2">
      <c r="A87" s="168"/>
      <c r="B87" s="176" t="s">
        <v>122</v>
      </c>
      <c r="C87" s="165" t="s">
        <v>123</v>
      </c>
      <c r="D87" s="165" t="s">
        <v>124</v>
      </c>
      <c r="E87" s="165" t="s">
        <v>125</v>
      </c>
      <c r="F87" s="165" t="s">
        <v>126</v>
      </c>
      <c r="G87" s="165" t="s">
        <v>127</v>
      </c>
      <c r="H87" s="165" t="s">
        <v>128</v>
      </c>
      <c r="I87" s="165" t="s">
        <v>129</v>
      </c>
      <c r="J87" s="165" t="s">
        <v>130</v>
      </c>
      <c r="K87" s="165" t="s">
        <v>131</v>
      </c>
      <c r="L87" s="165" t="s">
        <v>132</v>
      </c>
      <c r="M87" s="165" t="s">
        <v>133</v>
      </c>
      <c r="N87" s="178" t="s">
        <v>134</v>
      </c>
      <c r="O87" s="165" t="s">
        <v>135</v>
      </c>
      <c r="P87" s="165" t="s">
        <v>136</v>
      </c>
      <c r="Q87" s="165" t="s">
        <v>137</v>
      </c>
      <c r="R87" s="165" t="s">
        <v>138</v>
      </c>
      <c r="S87" s="165" t="s">
        <v>139</v>
      </c>
      <c r="T87" s="165" t="s">
        <v>140</v>
      </c>
      <c r="U87" s="165" t="s">
        <v>141</v>
      </c>
      <c r="V87" s="165" t="s">
        <v>142</v>
      </c>
      <c r="W87" s="165" t="s">
        <v>143</v>
      </c>
      <c r="X87" s="165" t="s">
        <v>144</v>
      </c>
      <c r="Y87" s="165" t="s">
        <v>145</v>
      </c>
    </row>
    <row r="88" spans="1:27" ht="11.25" customHeight="1" x14ac:dyDescent="0.2">
      <c r="A88" s="169"/>
      <c r="B88" s="177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79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</row>
    <row r="89" spans="1:27" ht="16.5" customHeight="1" x14ac:dyDescent="0.2">
      <c r="A89" s="79">
        <f t="shared" ref="A89:A117" si="2">A52</f>
        <v>42614</v>
      </c>
      <c r="B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622.01278999999988</v>
      </c>
      <c r="C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681.18278999999984</v>
      </c>
      <c r="D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751.21278999999993</v>
      </c>
      <c r="E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770.53278999999998</v>
      </c>
      <c r="F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790.73278999999991</v>
      </c>
      <c r="G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811.30278999999996</v>
      </c>
      <c r="H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751.02278999999987</v>
      </c>
      <c r="I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1108.1827900000001</v>
      </c>
      <c r="J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1037.01279</v>
      </c>
      <c r="K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862.2427899999999</v>
      </c>
      <c r="L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814.88278999999989</v>
      </c>
      <c r="M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815.14278999999988</v>
      </c>
      <c r="N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815.60278999999991</v>
      </c>
      <c r="O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815.9927899999999</v>
      </c>
      <c r="P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816.19278999999995</v>
      </c>
      <c r="Q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741.34278999999992</v>
      </c>
      <c r="R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741.56278999999995</v>
      </c>
      <c r="S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776.80278999999985</v>
      </c>
      <c r="T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770.89278999999988</v>
      </c>
      <c r="U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638.73278999999991</v>
      </c>
      <c r="V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664.94278999999995</v>
      </c>
      <c r="W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718.68278999999995</v>
      </c>
      <c r="X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754.63278999999989</v>
      </c>
      <c r="Y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590.56278999999995</v>
      </c>
      <c r="AA89" s="80"/>
    </row>
    <row r="90" spans="1:27" x14ac:dyDescent="0.2">
      <c r="A90" s="79">
        <f t="shared" si="2"/>
        <v>42615</v>
      </c>
      <c r="B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635.13278999999989</v>
      </c>
      <c r="C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697.51278999999988</v>
      </c>
      <c r="D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760.65278999999987</v>
      </c>
      <c r="E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732.29278999999997</v>
      </c>
      <c r="F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770.10279000000003</v>
      </c>
      <c r="G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811.76278999999988</v>
      </c>
      <c r="H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751.20278999999994</v>
      </c>
      <c r="I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1108.1227900000001</v>
      </c>
      <c r="J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1037.3327899999999</v>
      </c>
      <c r="K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863.34278999999992</v>
      </c>
      <c r="L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835.03278999999998</v>
      </c>
      <c r="M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835.89278999999988</v>
      </c>
      <c r="N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835.2427899999999</v>
      </c>
      <c r="O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834.96278999999993</v>
      </c>
      <c r="P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835.10278999999991</v>
      </c>
      <c r="Q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755.7427899999999</v>
      </c>
      <c r="R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755.89278999999999</v>
      </c>
      <c r="S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777.45278999999994</v>
      </c>
      <c r="T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770.65278999999998</v>
      </c>
      <c r="U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624.09278999999992</v>
      </c>
      <c r="V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665.81278999999995</v>
      </c>
      <c r="W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726.8727899999999</v>
      </c>
      <c r="X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784.46278999999993</v>
      </c>
      <c r="Y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591.31278999999995</v>
      </c>
    </row>
    <row r="91" spans="1:27" x14ac:dyDescent="0.2">
      <c r="A91" s="79">
        <f t="shared" si="2"/>
        <v>42616</v>
      </c>
      <c r="B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689.51278999999988</v>
      </c>
      <c r="C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743.67278999999985</v>
      </c>
      <c r="D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783.05278999999996</v>
      </c>
      <c r="E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804.51278999999988</v>
      </c>
      <c r="F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827.18278999999995</v>
      </c>
      <c r="G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827.93278999999995</v>
      </c>
      <c r="H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725.71278999999981</v>
      </c>
      <c r="I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580.69278999999995</v>
      </c>
      <c r="J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598.02278999999987</v>
      </c>
      <c r="K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885.58278999999993</v>
      </c>
      <c r="L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896.09278999999992</v>
      </c>
      <c r="M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896.81278999999984</v>
      </c>
      <c r="N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895.55278999999996</v>
      </c>
      <c r="O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895.47278999999992</v>
      </c>
      <c r="P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895.68278999999995</v>
      </c>
      <c r="Q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895.64278999999999</v>
      </c>
      <c r="R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895.89278999999999</v>
      </c>
      <c r="S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856.63279</v>
      </c>
      <c r="T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786.39278999999988</v>
      </c>
      <c r="U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683.57278999999994</v>
      </c>
      <c r="V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658.19278999999995</v>
      </c>
      <c r="W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738.35278999999991</v>
      </c>
      <c r="X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895.31278999999984</v>
      </c>
      <c r="Y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567.82278999999994</v>
      </c>
    </row>
    <row r="92" spans="1:27" x14ac:dyDescent="0.2">
      <c r="A92" s="79">
        <f t="shared" si="2"/>
        <v>42617</v>
      </c>
      <c r="B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690.86279000000002</v>
      </c>
      <c r="C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744.18278999999995</v>
      </c>
      <c r="D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784.30278999999985</v>
      </c>
      <c r="E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805.33278999999993</v>
      </c>
      <c r="F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827.8627899999999</v>
      </c>
      <c r="G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828.7427899999999</v>
      </c>
      <c r="H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726.17278999999996</v>
      </c>
      <c r="I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581.75278999999989</v>
      </c>
      <c r="J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579.00278999999989</v>
      </c>
      <c r="K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939.08278999999993</v>
      </c>
      <c r="L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916.83278999999993</v>
      </c>
      <c r="M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917.50278999999989</v>
      </c>
      <c r="N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917.50278999999989</v>
      </c>
      <c r="O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917.39278999999988</v>
      </c>
      <c r="P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961.64278999999999</v>
      </c>
      <c r="Q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962.08278999999993</v>
      </c>
      <c r="R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962.1127899999999</v>
      </c>
      <c r="S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896.9927899999999</v>
      </c>
      <c r="T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795.64278999999988</v>
      </c>
      <c r="U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697.63278999999989</v>
      </c>
      <c r="V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711.43278999999995</v>
      </c>
      <c r="W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770.27278999999999</v>
      </c>
      <c r="X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918.15278999999998</v>
      </c>
      <c r="Y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602.1127899999999</v>
      </c>
    </row>
    <row r="93" spans="1:27" x14ac:dyDescent="0.2">
      <c r="A93" s="79">
        <f t="shared" si="2"/>
        <v>42618</v>
      </c>
      <c r="B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637.01278999999988</v>
      </c>
      <c r="C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699.16278999999986</v>
      </c>
      <c r="D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762.04278999999985</v>
      </c>
      <c r="E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752.26278999999988</v>
      </c>
      <c r="F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772.20278999999994</v>
      </c>
      <c r="G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772.50278999999989</v>
      </c>
      <c r="H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699.14278999999988</v>
      </c>
      <c r="I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1010.2027899999999</v>
      </c>
      <c r="J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1041.1627900000001</v>
      </c>
      <c r="K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896.78278999999986</v>
      </c>
      <c r="L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836.9927899999999</v>
      </c>
      <c r="M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818.4927899999999</v>
      </c>
      <c r="N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836.95278999999994</v>
      </c>
      <c r="O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875.96278999999993</v>
      </c>
      <c r="P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875.94278999999995</v>
      </c>
      <c r="Q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801.49279000000001</v>
      </c>
      <c r="R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786.16278999999986</v>
      </c>
      <c r="S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779.04278999999985</v>
      </c>
      <c r="T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717.45278999999994</v>
      </c>
      <c r="U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625.40278999999987</v>
      </c>
      <c r="V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693.98278999999991</v>
      </c>
      <c r="W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752.34278999999992</v>
      </c>
      <c r="X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833.96278999999993</v>
      </c>
      <c r="Y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572.32278999999994</v>
      </c>
    </row>
    <row r="94" spans="1:27" x14ac:dyDescent="0.2">
      <c r="A94" s="79">
        <f t="shared" si="2"/>
        <v>42619</v>
      </c>
      <c r="B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674.98278999999991</v>
      </c>
      <c r="C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716.17278999999985</v>
      </c>
      <c r="D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762.27278999999987</v>
      </c>
      <c r="E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771.83278999999982</v>
      </c>
      <c r="F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733.60278999999991</v>
      </c>
      <c r="G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771.87279000000001</v>
      </c>
      <c r="H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724.78278999999998</v>
      </c>
      <c r="I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1032.0827899999999</v>
      </c>
      <c r="J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1066.3627900000001</v>
      </c>
      <c r="K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916.57278999999994</v>
      </c>
      <c r="L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895.42278999999996</v>
      </c>
      <c r="M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895.41278999999997</v>
      </c>
      <c r="N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917.09278999999992</v>
      </c>
      <c r="O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916.94278999999995</v>
      </c>
      <c r="P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917.08278999999993</v>
      </c>
      <c r="Q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816.48278999999991</v>
      </c>
      <c r="R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858.79278999999997</v>
      </c>
      <c r="S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885.58278999999993</v>
      </c>
      <c r="T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816.90278999999987</v>
      </c>
      <c r="U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623.95278999999994</v>
      </c>
      <c r="V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666.01278999999988</v>
      </c>
      <c r="W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735.29278999999997</v>
      </c>
      <c r="X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784.85279000000003</v>
      </c>
      <c r="Y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581.95278999999994</v>
      </c>
    </row>
    <row r="95" spans="1:27" x14ac:dyDescent="0.2">
      <c r="A95" s="79">
        <f t="shared" si="2"/>
        <v>42620</v>
      </c>
      <c r="B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674.89278999999988</v>
      </c>
      <c r="C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716.20278999999994</v>
      </c>
      <c r="D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762.27278999999987</v>
      </c>
      <c r="E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771.83278999999982</v>
      </c>
      <c r="F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752.33278999999993</v>
      </c>
      <c r="G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771.88279</v>
      </c>
      <c r="H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724.38279</v>
      </c>
      <c r="I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1031.8427899999999</v>
      </c>
      <c r="J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1066.3527900000001</v>
      </c>
      <c r="K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916.39278999999988</v>
      </c>
      <c r="L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895.20278999999982</v>
      </c>
      <c r="M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874.48278999999991</v>
      </c>
      <c r="N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916.56278999999995</v>
      </c>
      <c r="O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916.31278999999995</v>
      </c>
      <c r="P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916.72278999999992</v>
      </c>
      <c r="Q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800.54278999999985</v>
      </c>
      <c r="R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785.39278999999999</v>
      </c>
      <c r="S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816.7427899999999</v>
      </c>
      <c r="T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756.59278999999992</v>
      </c>
      <c r="U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613.72278999999992</v>
      </c>
      <c r="V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666.07278999999994</v>
      </c>
      <c r="W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735.24279000000001</v>
      </c>
      <c r="X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784.70278999999982</v>
      </c>
      <c r="Y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585.65278999999987</v>
      </c>
    </row>
    <row r="96" spans="1:27" x14ac:dyDescent="0.2">
      <c r="A96" s="79">
        <f t="shared" si="2"/>
        <v>42621</v>
      </c>
      <c r="B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668.03278999999986</v>
      </c>
      <c r="C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735.52278999999999</v>
      </c>
      <c r="D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773.67278999999996</v>
      </c>
      <c r="E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783.66278999999997</v>
      </c>
      <c r="F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783.6127899999999</v>
      </c>
      <c r="G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793.90278999999998</v>
      </c>
      <c r="H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717.51278999999988</v>
      </c>
      <c r="I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1023.01279</v>
      </c>
      <c r="J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1014.8127899999998</v>
      </c>
      <c r="K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896.51278999999988</v>
      </c>
      <c r="L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866.25278999999989</v>
      </c>
      <c r="M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876.00278999999989</v>
      </c>
      <c r="N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918.30278999999996</v>
      </c>
      <c r="O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917.91278999999997</v>
      </c>
      <c r="P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896.2427899999999</v>
      </c>
      <c r="Q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801.18278999999984</v>
      </c>
      <c r="R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801.38279</v>
      </c>
      <c r="S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817.33278999999993</v>
      </c>
      <c r="T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717.02278999999999</v>
      </c>
      <c r="U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604.69278999999995</v>
      </c>
      <c r="V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654.03278999999998</v>
      </c>
      <c r="W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736.43278999999984</v>
      </c>
      <c r="X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801.56278999999995</v>
      </c>
      <c r="Y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574.09278999999992</v>
      </c>
    </row>
    <row r="97" spans="1:25" x14ac:dyDescent="0.2">
      <c r="A97" s="79">
        <f t="shared" si="2"/>
        <v>42622</v>
      </c>
      <c r="B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668.00278999999989</v>
      </c>
      <c r="C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735.20278999999994</v>
      </c>
      <c r="D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773.25278999999989</v>
      </c>
      <c r="E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783.44278999999995</v>
      </c>
      <c r="F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783.43278999999995</v>
      </c>
      <c r="G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793.70278999999994</v>
      </c>
      <c r="H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735.15278999999998</v>
      </c>
      <c r="I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1022.1827899999998</v>
      </c>
      <c r="J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1014.1427899999999</v>
      </c>
      <c r="K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896.71278999999993</v>
      </c>
      <c r="L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866.16278999999997</v>
      </c>
      <c r="M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836.88279</v>
      </c>
      <c r="N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855.88278999999989</v>
      </c>
      <c r="O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855.70278999999994</v>
      </c>
      <c r="P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855.72278999999992</v>
      </c>
      <c r="Q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786.02278999999987</v>
      </c>
      <c r="R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802.02278999999999</v>
      </c>
      <c r="S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834.34278999999992</v>
      </c>
      <c r="T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757.28278999999998</v>
      </c>
      <c r="U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605.04278999999997</v>
      </c>
      <c r="V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654.3727899999999</v>
      </c>
      <c r="W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736.64278999999988</v>
      </c>
      <c r="X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801.83278999999993</v>
      </c>
      <c r="Y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573.32278999999994</v>
      </c>
    </row>
    <row r="98" spans="1:25" x14ac:dyDescent="0.2">
      <c r="A98" s="79">
        <f t="shared" si="2"/>
        <v>42623</v>
      </c>
      <c r="B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728.64278999999988</v>
      </c>
      <c r="C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787.53278999999986</v>
      </c>
      <c r="D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831.57278999999994</v>
      </c>
      <c r="E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855.23278999999991</v>
      </c>
      <c r="F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843.26278999999988</v>
      </c>
      <c r="G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855.07278999999994</v>
      </c>
      <c r="H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787.06278999999995</v>
      </c>
      <c r="I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630.25279</v>
      </c>
      <c r="J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589.59278999999992</v>
      </c>
      <c r="K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898.58278999999993</v>
      </c>
      <c r="L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899.15278999999998</v>
      </c>
      <c r="M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878.59278999999992</v>
      </c>
      <c r="N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920.04278999999997</v>
      </c>
      <c r="O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920.07278999999994</v>
      </c>
      <c r="P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898.98278999999991</v>
      </c>
      <c r="Q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953.42278999999996</v>
      </c>
      <c r="R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953.3627899999999</v>
      </c>
      <c r="S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988.92278999999985</v>
      </c>
      <c r="T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763.94278999999995</v>
      </c>
      <c r="U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608.82278999999994</v>
      </c>
      <c r="V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614.38278999999989</v>
      </c>
      <c r="W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672.73278999999991</v>
      </c>
      <c r="X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804.65278999999987</v>
      </c>
      <c r="Y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587.50278999999989</v>
      </c>
    </row>
    <row r="99" spans="1:25" x14ac:dyDescent="0.2">
      <c r="A99" s="79">
        <f t="shared" si="2"/>
        <v>42624</v>
      </c>
      <c r="B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728.66278999999986</v>
      </c>
      <c r="C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798.40278999999998</v>
      </c>
      <c r="D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843.26278999999988</v>
      </c>
      <c r="E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855.02278999999999</v>
      </c>
      <c r="F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843.26278999999988</v>
      </c>
      <c r="G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880.18278999999984</v>
      </c>
      <c r="H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808.83278999999993</v>
      </c>
      <c r="I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767.06278999999995</v>
      </c>
      <c r="J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660.78278999999986</v>
      </c>
      <c r="K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1066.71279</v>
      </c>
      <c r="L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988.55278999999996</v>
      </c>
      <c r="M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953.10278999999991</v>
      </c>
      <c r="N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953.06278999999995</v>
      </c>
      <c r="O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988.48278999999991</v>
      </c>
      <c r="P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988.3627899999999</v>
      </c>
      <c r="Q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953.41278999999986</v>
      </c>
      <c r="R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953.7427899999999</v>
      </c>
      <c r="S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989.25278999999989</v>
      </c>
      <c r="T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740.89278999999999</v>
      </c>
      <c r="U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624.95278999999994</v>
      </c>
      <c r="V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637.13278999999989</v>
      </c>
      <c r="W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706.38278999999989</v>
      </c>
      <c r="X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850.69278999999983</v>
      </c>
      <c r="Y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569.34278999999992</v>
      </c>
    </row>
    <row r="100" spans="1:25" x14ac:dyDescent="0.2">
      <c r="A100" s="79">
        <f t="shared" si="2"/>
        <v>42625</v>
      </c>
      <c r="B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668.35278999999991</v>
      </c>
      <c r="C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735.72278999999992</v>
      </c>
      <c r="D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773.54278999999985</v>
      </c>
      <c r="E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793.88279</v>
      </c>
      <c r="F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783.76278999999988</v>
      </c>
      <c r="G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815.3627899999999</v>
      </c>
      <c r="H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735.26279</v>
      </c>
      <c r="I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1071.98279</v>
      </c>
      <c r="J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1013.53279</v>
      </c>
      <c r="K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895.96278999999993</v>
      </c>
      <c r="L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855.73278999999991</v>
      </c>
      <c r="M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836.47278999999992</v>
      </c>
      <c r="N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855.46278999999993</v>
      </c>
      <c r="O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875.47278999999992</v>
      </c>
      <c r="P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896.35278999999991</v>
      </c>
      <c r="Q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801.94278999999995</v>
      </c>
      <c r="R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834.26278999999988</v>
      </c>
      <c r="S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878.09278999999992</v>
      </c>
      <c r="T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771.70278999999982</v>
      </c>
      <c r="U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614.1127899999999</v>
      </c>
      <c r="V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667.08278999999993</v>
      </c>
      <c r="W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751.59278999999981</v>
      </c>
      <c r="X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817.57278999999994</v>
      </c>
      <c r="Y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572.8727899999999</v>
      </c>
    </row>
    <row r="101" spans="1:25" x14ac:dyDescent="0.2">
      <c r="A101" s="79">
        <f t="shared" si="2"/>
        <v>42626</v>
      </c>
      <c r="B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676.13279</v>
      </c>
      <c r="C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717.76278999999988</v>
      </c>
      <c r="D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735.81278999999995</v>
      </c>
      <c r="E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754.50278999999989</v>
      </c>
      <c r="F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754.3727899999999</v>
      </c>
      <c r="G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773.89278999999999</v>
      </c>
      <c r="H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700.17278999999996</v>
      </c>
      <c r="I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1034.3327899999999</v>
      </c>
      <c r="J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987.82278999999994</v>
      </c>
      <c r="K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855.66278999999997</v>
      </c>
      <c r="L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800.83278999999993</v>
      </c>
      <c r="M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800.54278999999985</v>
      </c>
      <c r="N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818.13279</v>
      </c>
      <c r="O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827.08278999999982</v>
      </c>
      <c r="P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827.20278999999994</v>
      </c>
      <c r="Q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786.47278999999992</v>
      </c>
      <c r="R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786.58278999999982</v>
      </c>
      <c r="S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817.98278999999991</v>
      </c>
      <c r="T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668.26278999999988</v>
      </c>
      <c r="U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595.15278999999998</v>
      </c>
      <c r="V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642.31278999999984</v>
      </c>
      <c r="W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721.09278999999992</v>
      </c>
      <c r="X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771.14278999999988</v>
      </c>
      <c r="Y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590.6127899999999</v>
      </c>
    </row>
    <row r="102" spans="1:25" x14ac:dyDescent="0.2">
      <c r="A102" s="79">
        <f t="shared" si="2"/>
        <v>42627</v>
      </c>
      <c r="B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676.78278999999998</v>
      </c>
      <c r="C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718.65278999999998</v>
      </c>
      <c r="D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755.25278999999989</v>
      </c>
      <c r="E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736.47278999999992</v>
      </c>
      <c r="F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755.16278999999986</v>
      </c>
      <c r="G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755.07278999999983</v>
      </c>
      <c r="H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701.10278999999991</v>
      </c>
      <c r="I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1011.4527899999999</v>
      </c>
      <c r="J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988.7427899999999</v>
      </c>
      <c r="K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818.65278999999998</v>
      </c>
      <c r="L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775.75279</v>
      </c>
      <c r="M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767.15278999999998</v>
      </c>
      <c r="N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818.60278999999991</v>
      </c>
      <c r="O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818.65278999999998</v>
      </c>
      <c r="P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818.58278999999993</v>
      </c>
      <c r="Q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757.68278999999995</v>
      </c>
      <c r="R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772.12279000000001</v>
      </c>
      <c r="S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818.68278999999995</v>
      </c>
      <c r="T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692.50278999999989</v>
      </c>
      <c r="U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605.46278999999993</v>
      </c>
      <c r="V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667.19278999999995</v>
      </c>
      <c r="W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751.52278999999987</v>
      </c>
      <c r="X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801.49279000000001</v>
      </c>
      <c r="Y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584.14278999999988</v>
      </c>
    </row>
    <row r="103" spans="1:25" x14ac:dyDescent="0.2">
      <c r="A103" s="79">
        <f t="shared" si="2"/>
        <v>42628</v>
      </c>
      <c r="B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676.68278999999995</v>
      </c>
      <c r="C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718.44278999999995</v>
      </c>
      <c r="D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755.19278999999983</v>
      </c>
      <c r="E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755.06278999999984</v>
      </c>
      <c r="F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754.91278999999986</v>
      </c>
      <c r="G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754.98278999999991</v>
      </c>
      <c r="H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735.66278999999997</v>
      </c>
      <c r="I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1059.9027900000001</v>
      </c>
      <c r="J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1027.9427900000001</v>
      </c>
      <c r="K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876.30278999999985</v>
      </c>
      <c r="L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857.00279</v>
      </c>
      <c r="M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876.58278999999993</v>
      </c>
      <c r="N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897.31278999999995</v>
      </c>
      <c r="O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897.30278999999996</v>
      </c>
      <c r="P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918.88278999999989</v>
      </c>
      <c r="Q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818.25279</v>
      </c>
      <c r="R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818.32278999999994</v>
      </c>
      <c r="S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860.51279</v>
      </c>
      <c r="T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692.60279000000003</v>
      </c>
      <c r="U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605.67278999999985</v>
      </c>
      <c r="V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667.63278999999989</v>
      </c>
      <c r="W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751.78278999999998</v>
      </c>
      <c r="X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801.49279000000001</v>
      </c>
      <c r="Y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590.08278999999993</v>
      </c>
    </row>
    <row r="104" spans="1:25" x14ac:dyDescent="0.2">
      <c r="A104" s="79">
        <f t="shared" si="2"/>
        <v>42629</v>
      </c>
      <c r="B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676.95278999999994</v>
      </c>
      <c r="C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718.84278999999992</v>
      </c>
      <c r="D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755.40278999999998</v>
      </c>
      <c r="E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755.2427899999999</v>
      </c>
      <c r="F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755.20278999999982</v>
      </c>
      <c r="G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755.16278999999986</v>
      </c>
      <c r="H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736.14278999999988</v>
      </c>
      <c r="I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1060.6827900000001</v>
      </c>
      <c r="J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1028.1327900000001</v>
      </c>
      <c r="K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876.68278999999984</v>
      </c>
      <c r="L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856.90278999999998</v>
      </c>
      <c r="M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876.9927899999999</v>
      </c>
      <c r="N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897.32278999999994</v>
      </c>
      <c r="O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897.22278999999992</v>
      </c>
      <c r="P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918.75278999999989</v>
      </c>
      <c r="Q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817.85278999999991</v>
      </c>
      <c r="R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817.80278999999985</v>
      </c>
      <c r="S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860.45278999999994</v>
      </c>
      <c r="T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692.46278999999981</v>
      </c>
      <c r="U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605.98278999999991</v>
      </c>
      <c r="V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667.77278999999987</v>
      </c>
      <c r="W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752.70278999999994</v>
      </c>
      <c r="X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802.48278999999991</v>
      </c>
      <c r="Y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588.55278999999996</v>
      </c>
    </row>
    <row r="105" spans="1:25" x14ac:dyDescent="0.2">
      <c r="A105" s="79">
        <f t="shared" si="2"/>
        <v>42630</v>
      </c>
      <c r="B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729.59278999999992</v>
      </c>
      <c r="C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768.12279000000001</v>
      </c>
      <c r="D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810.23278999999991</v>
      </c>
      <c r="E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810.1127899999999</v>
      </c>
      <c r="F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809.97278999999992</v>
      </c>
      <c r="G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788.51278999999988</v>
      </c>
      <c r="H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747.79278999999985</v>
      </c>
      <c r="I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677.06278999999995</v>
      </c>
      <c r="J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577.15278999999987</v>
      </c>
      <c r="K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942.48278999999991</v>
      </c>
      <c r="L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899.66278999999997</v>
      </c>
      <c r="M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920.77278999999987</v>
      </c>
      <c r="N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920.71278999999993</v>
      </c>
      <c r="O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965.85278999999991</v>
      </c>
      <c r="P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942.59278999999992</v>
      </c>
      <c r="Q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942.73278999999991</v>
      </c>
      <c r="R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954.51279</v>
      </c>
      <c r="S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879.47278999999992</v>
      </c>
      <c r="T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673.17278999999996</v>
      </c>
      <c r="U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610.1227899999999</v>
      </c>
      <c r="V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626.01278999999988</v>
      </c>
      <c r="W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686.40278999999987</v>
      </c>
      <c r="X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823.38279</v>
      </c>
      <c r="Y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568.83278999999993</v>
      </c>
    </row>
    <row r="106" spans="1:25" x14ac:dyDescent="0.2">
      <c r="A106" s="79">
        <f t="shared" si="2"/>
        <v>42631</v>
      </c>
      <c r="B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711.6227899999999</v>
      </c>
      <c r="C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748.54278999999997</v>
      </c>
      <c r="D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810.2427899999999</v>
      </c>
      <c r="E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810.08278999999993</v>
      </c>
      <c r="F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810.04278999999985</v>
      </c>
      <c r="G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788.65278999999998</v>
      </c>
      <c r="H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748.16278999999997</v>
      </c>
      <c r="I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748.13279</v>
      </c>
      <c r="J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631.20278999999994</v>
      </c>
      <c r="K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989.91278999999997</v>
      </c>
      <c r="L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965.97278999999992</v>
      </c>
      <c r="M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943.13278999999989</v>
      </c>
      <c r="N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943.26278999999988</v>
      </c>
      <c r="O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978.10278999999991</v>
      </c>
      <c r="P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1015.38279</v>
      </c>
      <c r="Q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1014.6727899999998</v>
      </c>
      <c r="R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1014.7927899999999</v>
      </c>
      <c r="S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989.88278999999989</v>
      </c>
      <c r="T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712.79278999999985</v>
      </c>
      <c r="U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604.65278999999998</v>
      </c>
      <c r="V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626.1227899999999</v>
      </c>
      <c r="W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686.50278999999989</v>
      </c>
      <c r="X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823.41278999999997</v>
      </c>
      <c r="Y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569.1127899999999</v>
      </c>
    </row>
    <row r="107" spans="1:25" x14ac:dyDescent="0.2">
      <c r="A107" s="79">
        <f t="shared" si="2"/>
        <v>42632</v>
      </c>
      <c r="B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676.82278999999994</v>
      </c>
      <c r="C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718.47278999999992</v>
      </c>
      <c r="D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754.94278999999983</v>
      </c>
      <c r="E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754.90278999999987</v>
      </c>
      <c r="F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754.92278999999985</v>
      </c>
      <c r="G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755.15278999999987</v>
      </c>
      <c r="H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718.21278999999993</v>
      </c>
      <c r="I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988.54278999999985</v>
      </c>
      <c r="J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976.8727899999999</v>
      </c>
      <c r="K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837.39278999999988</v>
      </c>
      <c r="L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784.08278999999993</v>
      </c>
      <c r="M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801.18278999999984</v>
      </c>
      <c r="N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856.33278999999993</v>
      </c>
      <c r="O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837.28278999999986</v>
      </c>
      <c r="P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827.9927899999999</v>
      </c>
      <c r="Q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779.06278999999984</v>
      </c>
      <c r="R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786.45278999999982</v>
      </c>
      <c r="S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764.40278999999998</v>
      </c>
      <c r="T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668.31278999999984</v>
      </c>
      <c r="U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577.38278999999989</v>
      </c>
      <c r="V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643.08278999999993</v>
      </c>
      <c r="W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708.03278999999998</v>
      </c>
      <c r="X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757.68278999999995</v>
      </c>
      <c r="Y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585.90278999999998</v>
      </c>
    </row>
    <row r="108" spans="1:25" x14ac:dyDescent="0.2">
      <c r="A108" s="79">
        <f t="shared" si="2"/>
        <v>42633</v>
      </c>
      <c r="B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653.86279000000002</v>
      </c>
      <c r="C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685.14278999999988</v>
      </c>
      <c r="D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718.60278999999991</v>
      </c>
      <c r="E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736.41278999999986</v>
      </c>
      <c r="F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736.35278999999991</v>
      </c>
      <c r="G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701.02278999999987</v>
      </c>
      <c r="H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676.01278999999988</v>
      </c>
      <c r="I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988.06278999999995</v>
      </c>
      <c r="J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917.92278999999996</v>
      </c>
      <c r="K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818.32278999999994</v>
      </c>
      <c r="L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783.65278999999998</v>
      </c>
      <c r="M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767.16278999999997</v>
      </c>
      <c r="N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818.25279</v>
      </c>
      <c r="O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818.44278999999995</v>
      </c>
      <c r="P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818.44278999999995</v>
      </c>
      <c r="Q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771.41278999999986</v>
      </c>
      <c r="R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786.25278999999989</v>
      </c>
      <c r="S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779.07278999999983</v>
      </c>
      <c r="T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635.41278999999997</v>
      </c>
      <c r="U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568.42278999999996</v>
      </c>
      <c r="V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619.78278999999986</v>
      </c>
      <c r="W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680.55278999999996</v>
      </c>
      <c r="X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730.09278999999992</v>
      </c>
      <c r="Y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624.03278999999986</v>
      </c>
    </row>
    <row r="109" spans="1:25" x14ac:dyDescent="0.2">
      <c r="A109" s="79">
        <f t="shared" si="2"/>
        <v>42634</v>
      </c>
      <c r="B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653.55278999999985</v>
      </c>
      <c r="C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684.79278999999985</v>
      </c>
      <c r="D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718.43278999999995</v>
      </c>
      <c r="E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736.35278999999991</v>
      </c>
      <c r="F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736.33278999999993</v>
      </c>
      <c r="G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701.09278999999992</v>
      </c>
      <c r="H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675.96278999999993</v>
      </c>
      <c r="I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988.3627899999999</v>
      </c>
      <c r="J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976.8727899999999</v>
      </c>
      <c r="K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876.51278999999988</v>
      </c>
      <c r="L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837.43278999999995</v>
      </c>
      <c r="M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856.75279</v>
      </c>
      <c r="N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897.41278999999997</v>
      </c>
      <c r="O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908.13279</v>
      </c>
      <c r="P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876.47278999999992</v>
      </c>
      <c r="Q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826.04278999999997</v>
      </c>
      <c r="R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869.10278999999991</v>
      </c>
      <c r="S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835.08278999999993</v>
      </c>
      <c r="T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668.8627899999999</v>
      </c>
      <c r="U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568.8627899999999</v>
      </c>
      <c r="V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619.92278999999996</v>
      </c>
      <c r="W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694.09278999999992</v>
      </c>
      <c r="X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757.60278999999991</v>
      </c>
      <c r="Y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595.58278999999993</v>
      </c>
    </row>
    <row r="110" spans="1:25" x14ac:dyDescent="0.2">
      <c r="A110" s="79">
        <f t="shared" si="2"/>
        <v>42635</v>
      </c>
      <c r="B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668.88279</v>
      </c>
      <c r="C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701.21278999999993</v>
      </c>
      <c r="D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736.29278999999985</v>
      </c>
      <c r="E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754.90278999999987</v>
      </c>
      <c r="F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754.69278999999995</v>
      </c>
      <c r="G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736.01278999999988</v>
      </c>
      <c r="H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668.17278999999985</v>
      </c>
      <c r="I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988.51278999999988</v>
      </c>
      <c r="J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976.63279</v>
      </c>
      <c r="K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897.15278999999998</v>
      </c>
      <c r="L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866.53278999999998</v>
      </c>
      <c r="M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876.64278999999988</v>
      </c>
      <c r="N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919.1127899999999</v>
      </c>
      <c r="O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918.96278999999993</v>
      </c>
      <c r="P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908.15278999999998</v>
      </c>
      <c r="Q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810.00278999999989</v>
      </c>
      <c r="R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817.95278999999994</v>
      </c>
      <c r="S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818.07278999999994</v>
      </c>
      <c r="T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635.74279000000001</v>
      </c>
      <c r="U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568.67278999999996</v>
      </c>
      <c r="V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619.55278999999996</v>
      </c>
      <c r="W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693.84278999999992</v>
      </c>
      <c r="X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757.37279000000001</v>
      </c>
      <c r="Y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593.71278999999993</v>
      </c>
    </row>
    <row r="111" spans="1:25" x14ac:dyDescent="0.2">
      <c r="A111" s="79">
        <f t="shared" si="2"/>
        <v>42636</v>
      </c>
      <c r="B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668.81278999999995</v>
      </c>
      <c r="C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701.29278999999985</v>
      </c>
      <c r="D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736.18278999999995</v>
      </c>
      <c r="E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754.96278999999993</v>
      </c>
      <c r="F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754.63278999999989</v>
      </c>
      <c r="G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735.70278999999994</v>
      </c>
      <c r="H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667.81278999999995</v>
      </c>
      <c r="I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988.76278999999988</v>
      </c>
      <c r="J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1042.95279</v>
      </c>
      <c r="K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978.16278999999997</v>
      </c>
      <c r="L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978.36279000000002</v>
      </c>
      <c r="M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978.16278999999997</v>
      </c>
      <c r="N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977.85278999999991</v>
      </c>
      <c r="O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977.7427899999999</v>
      </c>
      <c r="P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977.79278999999985</v>
      </c>
      <c r="Q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810.21278999999993</v>
      </c>
      <c r="R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787.05278999999996</v>
      </c>
      <c r="S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743.96278999999993</v>
      </c>
      <c r="T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595.91278999999986</v>
      </c>
      <c r="U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568.71278999999993</v>
      </c>
      <c r="V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619.40278999999998</v>
      </c>
      <c r="W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693.48278999999991</v>
      </c>
      <c r="X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757.22278999999992</v>
      </c>
      <c r="Y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593.6227899999999</v>
      </c>
    </row>
    <row r="112" spans="1:25" x14ac:dyDescent="0.2">
      <c r="A112" s="79">
        <f t="shared" si="2"/>
        <v>42637</v>
      </c>
      <c r="B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693.14278999999999</v>
      </c>
      <c r="C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747.44278999999983</v>
      </c>
      <c r="D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766.7427899999999</v>
      </c>
      <c r="E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787.23278999999991</v>
      </c>
      <c r="F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787.26278999999988</v>
      </c>
      <c r="G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766.59278999999992</v>
      </c>
      <c r="H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727.93278999999995</v>
      </c>
      <c r="I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710.68278999999984</v>
      </c>
      <c r="J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603.14278999999988</v>
      </c>
      <c r="K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942.82278999999994</v>
      </c>
      <c r="L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899.64278999999999</v>
      </c>
      <c r="M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899.55278999999996</v>
      </c>
      <c r="N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942.81278999999984</v>
      </c>
      <c r="O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965.91278999999997</v>
      </c>
      <c r="P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990.34278999999992</v>
      </c>
      <c r="Q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989.90278999999998</v>
      </c>
      <c r="R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1015.13279</v>
      </c>
      <c r="S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806.55278999999985</v>
      </c>
      <c r="T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604.31278999999995</v>
      </c>
      <c r="U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578.98278999999991</v>
      </c>
      <c r="V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604.25278999999989</v>
      </c>
      <c r="W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673.3727899999999</v>
      </c>
      <c r="X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788.27278999999987</v>
      </c>
      <c r="Y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583.56278999999995</v>
      </c>
    </row>
    <row r="113" spans="1:27" x14ac:dyDescent="0.2">
      <c r="A113" s="79">
        <f t="shared" si="2"/>
        <v>42638</v>
      </c>
      <c r="B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710.81278999999984</v>
      </c>
      <c r="C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747.46278999999993</v>
      </c>
      <c r="D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766.95278999999994</v>
      </c>
      <c r="E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787.33278999999993</v>
      </c>
      <c r="F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787.30278999999996</v>
      </c>
      <c r="G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767.01278999999988</v>
      </c>
      <c r="H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747.19278999999995</v>
      </c>
      <c r="I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693.17278999999996</v>
      </c>
      <c r="J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623.7427899999999</v>
      </c>
      <c r="K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1158.6627900000001</v>
      </c>
      <c r="L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1158.6727900000001</v>
      </c>
      <c r="M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1158.8227899999999</v>
      </c>
      <c r="N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1158.6327899999999</v>
      </c>
      <c r="O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1158.48279</v>
      </c>
      <c r="P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1014.5327899999999</v>
      </c>
      <c r="Q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1014.5227899999999</v>
      </c>
      <c r="R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822.57278999999994</v>
      </c>
      <c r="S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741.44278999999995</v>
      </c>
      <c r="T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573.35278999999991</v>
      </c>
      <c r="U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571.21278999999993</v>
      </c>
      <c r="V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583.63278999999989</v>
      </c>
      <c r="W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636.83278999999993</v>
      </c>
      <c r="X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726.41278999999997</v>
      </c>
      <c r="Y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603.85278999999991</v>
      </c>
    </row>
    <row r="114" spans="1:27" x14ac:dyDescent="0.2">
      <c r="A114" s="79">
        <f t="shared" si="2"/>
        <v>42639</v>
      </c>
      <c r="B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668.65278999999998</v>
      </c>
      <c r="C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700.76278999999988</v>
      </c>
      <c r="D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717.90278999999987</v>
      </c>
      <c r="E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717.83278999999993</v>
      </c>
      <c r="F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735.7427899999999</v>
      </c>
      <c r="G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735.8627899999999</v>
      </c>
      <c r="H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652.89278999999988</v>
      </c>
      <c r="I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945.50279</v>
      </c>
      <c r="J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1043.1727900000001</v>
      </c>
      <c r="K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920.53278999999986</v>
      </c>
      <c r="L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888.23278999999991</v>
      </c>
      <c r="M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898.93278999999984</v>
      </c>
      <c r="N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990.81278999999984</v>
      </c>
      <c r="O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990.50278999999989</v>
      </c>
      <c r="P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990.41278999999986</v>
      </c>
      <c r="Q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887.76278999999988</v>
      </c>
      <c r="R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787.28278999999998</v>
      </c>
      <c r="S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635.90278999999998</v>
      </c>
      <c r="T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576.1227899999999</v>
      </c>
      <c r="U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602.26278999999988</v>
      </c>
      <c r="V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587.38278999999989</v>
      </c>
      <c r="W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642.87279000000001</v>
      </c>
      <c r="X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680.03278999999998</v>
      </c>
      <c r="Y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612.78278999999986</v>
      </c>
    </row>
    <row r="115" spans="1:27" x14ac:dyDescent="0.2">
      <c r="A115" s="79">
        <f t="shared" si="2"/>
        <v>42640</v>
      </c>
      <c r="B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655.07278999999994</v>
      </c>
      <c r="C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685.58278999999993</v>
      </c>
      <c r="D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701.64278999999988</v>
      </c>
      <c r="E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701.55278999999985</v>
      </c>
      <c r="F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719.3627899999999</v>
      </c>
      <c r="G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719.10278999999991</v>
      </c>
      <c r="H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639.44278999999995</v>
      </c>
      <c r="I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926.47278999999992</v>
      </c>
      <c r="J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1016.6627899999999</v>
      </c>
      <c r="K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760.81278999999984</v>
      </c>
      <c r="L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737.58278999999993</v>
      </c>
      <c r="M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745.39278999999988</v>
      </c>
      <c r="N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768.59278999999992</v>
      </c>
      <c r="O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768.45278999999994</v>
      </c>
      <c r="P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736.87279000000001</v>
      </c>
      <c r="Q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692.43278999999984</v>
      </c>
      <c r="R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675.05278999999996</v>
      </c>
      <c r="S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626.30278999999985</v>
      </c>
      <c r="T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583.31278999999995</v>
      </c>
      <c r="U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576.59278999999992</v>
      </c>
      <c r="V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577.76278999999988</v>
      </c>
      <c r="W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638.30278999999996</v>
      </c>
      <c r="X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705.32278999999983</v>
      </c>
      <c r="Y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619.73278999999991</v>
      </c>
    </row>
    <row r="116" spans="1:27" x14ac:dyDescent="0.2">
      <c r="A116" s="79">
        <f t="shared" si="2"/>
        <v>42641</v>
      </c>
      <c r="B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598.91278999999997</v>
      </c>
      <c r="C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572.88278999999989</v>
      </c>
      <c r="D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604.23278999999991</v>
      </c>
      <c r="E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624.47278999999992</v>
      </c>
      <c r="F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624.72278999999992</v>
      </c>
      <c r="G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604.36279000000002</v>
      </c>
      <c r="H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584.79278999999985</v>
      </c>
      <c r="I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779.8627899999999</v>
      </c>
      <c r="J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752.34278999999992</v>
      </c>
      <c r="K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655.22278999999992</v>
      </c>
      <c r="L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642.82278999999983</v>
      </c>
      <c r="M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661.50279</v>
      </c>
      <c r="N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701.00278999999989</v>
      </c>
      <c r="O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722.4927899999999</v>
      </c>
      <c r="P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722.48278999999991</v>
      </c>
      <c r="Q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705.04278999999985</v>
      </c>
      <c r="R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705.26278999999988</v>
      </c>
      <c r="S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653.33278999999993</v>
      </c>
      <c r="T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637.91278999999997</v>
      </c>
      <c r="U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685.15278999999987</v>
      </c>
      <c r="V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646.90278999999998</v>
      </c>
      <c r="W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583.1127899999999</v>
      </c>
      <c r="X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625.38278999999989</v>
      </c>
      <c r="Y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742.20278999999982</v>
      </c>
    </row>
    <row r="117" spans="1:27" x14ac:dyDescent="0.2">
      <c r="A117" s="79">
        <f t="shared" si="2"/>
        <v>42642</v>
      </c>
      <c r="B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586.23278999999991</v>
      </c>
      <c r="C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573.80278999999996</v>
      </c>
      <c r="D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597.32278999999994</v>
      </c>
      <c r="E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610.34278999999992</v>
      </c>
      <c r="F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610.55278999999996</v>
      </c>
      <c r="G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584.98278999999991</v>
      </c>
      <c r="H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582.09278999999992</v>
      </c>
      <c r="I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818.05278999999996</v>
      </c>
      <c r="J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784.52278999999987</v>
      </c>
      <c r="K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667.44278999999995</v>
      </c>
      <c r="L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673.80278999999985</v>
      </c>
      <c r="M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673.78278999999986</v>
      </c>
      <c r="N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707.17278999999985</v>
      </c>
      <c r="O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721.59278999999992</v>
      </c>
      <c r="P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722.10279000000003</v>
      </c>
      <c r="Q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680.47278999999992</v>
      </c>
      <c r="R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680.8627899999999</v>
      </c>
      <c r="S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596.75278999999989</v>
      </c>
      <c r="T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685.28278999999986</v>
      </c>
      <c r="U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664.31278999999995</v>
      </c>
      <c r="V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618.47278999999992</v>
      </c>
      <c r="W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599.96278999999993</v>
      </c>
      <c r="X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604.96278999999993</v>
      </c>
      <c r="Y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688.10278999999991</v>
      </c>
    </row>
    <row r="118" spans="1:27" x14ac:dyDescent="0.2">
      <c r="A118" s="79">
        <f t="shared" ref="A118:A119" si="3">A81</f>
        <v>42643</v>
      </c>
      <c r="B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585.6127899999999</v>
      </c>
      <c r="C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597.3727899999999</v>
      </c>
      <c r="D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624.32278999999983</v>
      </c>
      <c r="E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638.56278999999995</v>
      </c>
      <c r="F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638.78278999999986</v>
      </c>
      <c r="G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610.77278999999987</v>
      </c>
      <c r="H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573.93278999999995</v>
      </c>
      <c r="I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834.55278999999996</v>
      </c>
      <c r="J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820.04278999999997</v>
      </c>
      <c r="K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722.38279</v>
      </c>
      <c r="L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694.09278999999992</v>
      </c>
      <c r="M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693.98278999999991</v>
      </c>
      <c r="N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693.8727899999999</v>
      </c>
      <c r="O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707.82278999999994</v>
      </c>
      <c r="P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680.38278999999989</v>
      </c>
      <c r="Q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604.88278999999989</v>
      </c>
      <c r="R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576.89278999999988</v>
      </c>
      <c r="S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600.20278999999982</v>
      </c>
      <c r="T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688.03278999999986</v>
      </c>
      <c r="U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689.78278999999986</v>
      </c>
      <c r="V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627.48278999999991</v>
      </c>
      <c r="W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584.15278999999998</v>
      </c>
      <c r="X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624.89278999999999</v>
      </c>
      <c r="Y118" s="136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713.83278999999993</v>
      </c>
    </row>
    <row r="119" spans="1:27" hidden="1" x14ac:dyDescent="0.2">
      <c r="A119" s="79">
        <f t="shared" si="3"/>
        <v>42644</v>
      </c>
      <c r="B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C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D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E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F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G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H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I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J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K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L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M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N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O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P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Q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R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S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T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U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V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W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X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Y119" s="136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</row>
    <row r="120" spans="1:27" x14ac:dyDescent="0.2">
      <c r="A120" s="85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7" x14ac:dyDescent="0.25">
      <c r="A121" s="87" t="s">
        <v>152</v>
      </c>
    </row>
    <row r="122" spans="1:27" ht="12.75" x14ac:dyDescent="0.2">
      <c r="A122" s="167" t="s">
        <v>48</v>
      </c>
      <c r="B122" s="170" t="s">
        <v>121</v>
      </c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2"/>
    </row>
    <row r="123" spans="1:27" ht="12.75" x14ac:dyDescent="0.2">
      <c r="A123" s="168"/>
      <c r="B123" s="173"/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5"/>
    </row>
    <row r="124" spans="1:27" ht="12.75" customHeight="1" x14ac:dyDescent="0.2">
      <c r="A124" s="168"/>
      <c r="B124" s="176" t="s">
        <v>122</v>
      </c>
      <c r="C124" s="165" t="s">
        <v>123</v>
      </c>
      <c r="D124" s="165" t="s">
        <v>124</v>
      </c>
      <c r="E124" s="165" t="s">
        <v>125</v>
      </c>
      <c r="F124" s="165" t="s">
        <v>126</v>
      </c>
      <c r="G124" s="165" t="s">
        <v>127</v>
      </c>
      <c r="H124" s="165" t="s">
        <v>128</v>
      </c>
      <c r="I124" s="165" t="s">
        <v>129</v>
      </c>
      <c r="J124" s="165" t="s">
        <v>130</v>
      </c>
      <c r="K124" s="165" t="s">
        <v>131</v>
      </c>
      <c r="L124" s="165" t="s">
        <v>132</v>
      </c>
      <c r="M124" s="165" t="s">
        <v>133</v>
      </c>
      <c r="N124" s="178" t="s">
        <v>134</v>
      </c>
      <c r="O124" s="165" t="s">
        <v>135</v>
      </c>
      <c r="P124" s="165" t="s">
        <v>136</v>
      </c>
      <c r="Q124" s="165" t="s">
        <v>137</v>
      </c>
      <c r="R124" s="165" t="s">
        <v>138</v>
      </c>
      <c r="S124" s="165" t="s">
        <v>139</v>
      </c>
      <c r="T124" s="165" t="s">
        <v>140</v>
      </c>
      <c r="U124" s="165" t="s">
        <v>141</v>
      </c>
      <c r="V124" s="165" t="s">
        <v>142</v>
      </c>
      <c r="W124" s="165" t="s">
        <v>143</v>
      </c>
      <c r="X124" s="165" t="s">
        <v>144</v>
      </c>
      <c r="Y124" s="165" t="s">
        <v>145</v>
      </c>
    </row>
    <row r="125" spans="1:27" ht="11.25" customHeight="1" x14ac:dyDescent="0.2">
      <c r="A125" s="169"/>
      <c r="B125" s="177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79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</row>
    <row r="126" spans="1:27" ht="15.75" customHeight="1" x14ac:dyDescent="0.2">
      <c r="A126" s="79">
        <f t="shared" ref="A126:A154" si="4">A89</f>
        <v>42614</v>
      </c>
      <c r="B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605.57278999999994</v>
      </c>
      <c r="C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663.08278999999982</v>
      </c>
      <c r="D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731.14278999999999</v>
      </c>
      <c r="E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749.92278999999996</v>
      </c>
      <c r="F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769.55278999999985</v>
      </c>
      <c r="G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789.54278999999997</v>
      </c>
      <c r="H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730.95278999999994</v>
      </c>
      <c r="I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1078.0627900000002</v>
      </c>
      <c r="J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1008.90279</v>
      </c>
      <c r="K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839.05278999999996</v>
      </c>
      <c r="L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793.02278999999987</v>
      </c>
      <c r="M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793.27278999999987</v>
      </c>
      <c r="N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793.72278999999992</v>
      </c>
      <c r="O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794.09278999999992</v>
      </c>
      <c r="P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794.29278999999985</v>
      </c>
      <c r="Q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721.55278999999996</v>
      </c>
      <c r="R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721.76279</v>
      </c>
      <c r="S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756.01278999999988</v>
      </c>
      <c r="T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750.26278999999988</v>
      </c>
      <c r="U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621.82278999999994</v>
      </c>
      <c r="V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647.30278999999985</v>
      </c>
      <c r="W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699.52278999999987</v>
      </c>
      <c r="X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734.47278999999992</v>
      </c>
      <c r="Y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575.00279</v>
      </c>
      <c r="AA126" s="80"/>
    </row>
    <row r="127" spans="1:27" x14ac:dyDescent="0.2">
      <c r="A127" s="79">
        <f t="shared" si="4"/>
        <v>42615</v>
      </c>
      <c r="B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618.32278999999994</v>
      </c>
      <c r="C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678.95278999999994</v>
      </c>
      <c r="D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740.32278999999994</v>
      </c>
      <c r="E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712.75279</v>
      </c>
      <c r="F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749.50279</v>
      </c>
      <c r="G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789.98278999999991</v>
      </c>
      <c r="H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731.13279</v>
      </c>
      <c r="I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1078.01279</v>
      </c>
      <c r="J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1009.2127899999999</v>
      </c>
      <c r="K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840.1127899999999</v>
      </c>
      <c r="L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812.60278999999991</v>
      </c>
      <c r="M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813.43278999999995</v>
      </c>
      <c r="N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812.81278999999984</v>
      </c>
      <c r="O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812.54278999999985</v>
      </c>
      <c r="P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812.67278999999985</v>
      </c>
      <c r="Q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735.54278999999985</v>
      </c>
      <c r="R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735.69278999999995</v>
      </c>
      <c r="S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756.64278999999988</v>
      </c>
      <c r="T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750.03278999999998</v>
      </c>
      <c r="U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607.59278999999992</v>
      </c>
      <c r="V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648.14278999999999</v>
      </c>
      <c r="W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707.48278999999991</v>
      </c>
      <c r="X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763.45278999999994</v>
      </c>
      <c r="Y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575.73278999999991</v>
      </c>
    </row>
    <row r="128" spans="1:27" x14ac:dyDescent="0.2">
      <c r="A128" s="79">
        <f t="shared" si="4"/>
        <v>42616</v>
      </c>
      <c r="B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671.17278999999985</v>
      </c>
      <c r="C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723.81278999999984</v>
      </c>
      <c r="D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762.08278999999993</v>
      </c>
      <c r="E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782.94278999999995</v>
      </c>
      <c r="F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804.97278999999992</v>
      </c>
      <c r="G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805.70278999999994</v>
      </c>
      <c r="H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706.3627899999999</v>
      </c>
      <c r="I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565.41278999999997</v>
      </c>
      <c r="J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582.26278999999988</v>
      </c>
      <c r="K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861.73278999999991</v>
      </c>
      <c r="L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871.94278999999995</v>
      </c>
      <c r="M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872.64278999999988</v>
      </c>
      <c r="N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871.42278999999996</v>
      </c>
      <c r="O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871.34278999999992</v>
      </c>
      <c r="P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871.55278999999996</v>
      </c>
      <c r="Q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871.51279</v>
      </c>
      <c r="R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871.75279</v>
      </c>
      <c r="S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833.60278999999991</v>
      </c>
      <c r="T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765.33278999999993</v>
      </c>
      <c r="U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665.40278999999987</v>
      </c>
      <c r="V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640.7427899999999</v>
      </c>
      <c r="W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718.64278999999999</v>
      </c>
      <c r="X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871.18278999999995</v>
      </c>
      <c r="Y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552.91278999999986</v>
      </c>
    </row>
    <row r="129" spans="1:25" x14ac:dyDescent="0.2">
      <c r="A129" s="79">
        <f t="shared" si="4"/>
        <v>42617</v>
      </c>
      <c r="B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672.48279000000002</v>
      </c>
      <c r="C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724.30278999999985</v>
      </c>
      <c r="D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763.29278999999985</v>
      </c>
      <c r="E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783.7427899999999</v>
      </c>
      <c r="F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805.63278999999989</v>
      </c>
      <c r="G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806.4927899999999</v>
      </c>
      <c r="H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706.81278999999995</v>
      </c>
      <c r="I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566.44278999999995</v>
      </c>
      <c r="J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563.77278999999987</v>
      </c>
      <c r="K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913.72278999999992</v>
      </c>
      <c r="L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892.10278999999991</v>
      </c>
      <c r="M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892.75278999999989</v>
      </c>
      <c r="N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892.75278999999989</v>
      </c>
      <c r="O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892.65278999999998</v>
      </c>
      <c r="P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935.65278999999998</v>
      </c>
      <c r="Q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936.07278999999994</v>
      </c>
      <c r="R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936.10278999999991</v>
      </c>
      <c r="S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872.82278999999994</v>
      </c>
      <c r="T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774.31278999999995</v>
      </c>
      <c r="U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679.06278999999995</v>
      </c>
      <c r="V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692.48278999999991</v>
      </c>
      <c r="W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749.66278999999997</v>
      </c>
      <c r="X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893.38279</v>
      </c>
      <c r="Y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586.23278999999991</v>
      </c>
    </row>
    <row r="130" spans="1:25" x14ac:dyDescent="0.2">
      <c r="A130" s="79">
        <f t="shared" si="4"/>
        <v>42618</v>
      </c>
      <c r="B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620.15278999999987</v>
      </c>
      <c r="C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680.55278999999985</v>
      </c>
      <c r="D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741.66278999999986</v>
      </c>
      <c r="E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732.16278999999986</v>
      </c>
      <c r="F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751.53278999999986</v>
      </c>
      <c r="G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751.83278999999993</v>
      </c>
      <c r="H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680.53278999999986</v>
      </c>
      <c r="I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982.84278999999992</v>
      </c>
      <c r="J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1012.93279</v>
      </c>
      <c r="K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872.6127899999999</v>
      </c>
      <c r="L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814.51278999999988</v>
      </c>
      <c r="M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796.52278999999987</v>
      </c>
      <c r="N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814.46278999999993</v>
      </c>
      <c r="O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852.38278999999989</v>
      </c>
      <c r="P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852.3627899999999</v>
      </c>
      <c r="Q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780.01279</v>
      </c>
      <c r="R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765.1127899999999</v>
      </c>
      <c r="S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758.19278999999995</v>
      </c>
      <c r="T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698.33278999999993</v>
      </c>
      <c r="U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608.8627899999999</v>
      </c>
      <c r="V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675.52278999999999</v>
      </c>
      <c r="W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732.2427899999999</v>
      </c>
      <c r="X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811.56278999999995</v>
      </c>
      <c r="Y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557.28278999999986</v>
      </c>
    </row>
    <row r="131" spans="1:25" x14ac:dyDescent="0.2">
      <c r="A131" s="79">
        <f t="shared" si="4"/>
        <v>42619</v>
      </c>
      <c r="B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657.05278999999985</v>
      </c>
      <c r="C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697.08278999999993</v>
      </c>
      <c r="D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741.89278999999988</v>
      </c>
      <c r="E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751.18278999999984</v>
      </c>
      <c r="F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714.02278999999987</v>
      </c>
      <c r="G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751.22278999999992</v>
      </c>
      <c r="H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705.45278999999994</v>
      </c>
      <c r="I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1004.1127899999999</v>
      </c>
      <c r="J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1037.4227900000001</v>
      </c>
      <c r="K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891.85278999999991</v>
      </c>
      <c r="L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871.30278999999996</v>
      </c>
      <c r="M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871.29278999999997</v>
      </c>
      <c r="N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892.3627899999999</v>
      </c>
      <c r="O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892.21278999999993</v>
      </c>
      <c r="P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892.35278999999991</v>
      </c>
      <c r="Q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794.57278999999983</v>
      </c>
      <c r="R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835.69278999999995</v>
      </c>
      <c r="S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861.73278999999991</v>
      </c>
      <c r="T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794.98278999999991</v>
      </c>
      <c r="U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607.46278999999993</v>
      </c>
      <c r="V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648.34278999999992</v>
      </c>
      <c r="W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715.67278999999996</v>
      </c>
      <c r="X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763.84278999999992</v>
      </c>
      <c r="Y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566.64278999999988</v>
      </c>
    </row>
    <row r="132" spans="1:25" x14ac:dyDescent="0.2">
      <c r="A132" s="79">
        <f t="shared" si="4"/>
        <v>42620</v>
      </c>
      <c r="B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656.96278999999981</v>
      </c>
      <c r="C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697.11279000000002</v>
      </c>
      <c r="D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741.89278999999988</v>
      </c>
      <c r="E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751.18278999999984</v>
      </c>
      <c r="F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732.22278999999992</v>
      </c>
      <c r="G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751.23278999999991</v>
      </c>
      <c r="H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705.07278999999994</v>
      </c>
      <c r="I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1003.8727899999999</v>
      </c>
      <c r="J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1037.4127900000001</v>
      </c>
      <c r="K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891.67278999999985</v>
      </c>
      <c r="L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871.08278999999982</v>
      </c>
      <c r="M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850.95278999999994</v>
      </c>
      <c r="N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891.84278999999992</v>
      </c>
      <c r="O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891.60278999999991</v>
      </c>
      <c r="P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891.9927899999999</v>
      </c>
      <c r="Q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779.08278999999982</v>
      </c>
      <c r="R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764.36279000000002</v>
      </c>
      <c r="S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794.82278999999994</v>
      </c>
      <c r="T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736.3627899999999</v>
      </c>
      <c r="U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597.51278999999988</v>
      </c>
      <c r="V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648.39278999999999</v>
      </c>
      <c r="W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715.62279000000001</v>
      </c>
      <c r="X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763.69278999999983</v>
      </c>
      <c r="Y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570.2427899999999</v>
      </c>
    </row>
    <row r="133" spans="1:25" x14ac:dyDescent="0.2">
      <c r="A133" s="79">
        <f t="shared" si="4"/>
        <v>42621</v>
      </c>
      <c r="B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650.30278999999985</v>
      </c>
      <c r="C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715.89278999999999</v>
      </c>
      <c r="D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752.96278999999993</v>
      </c>
      <c r="E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762.68278999999995</v>
      </c>
      <c r="F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762.63278999999989</v>
      </c>
      <c r="G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772.63278999999989</v>
      </c>
      <c r="H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698.38278999999989</v>
      </c>
      <c r="I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995.29278999999997</v>
      </c>
      <c r="J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987.33278999999982</v>
      </c>
      <c r="K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872.35278999999991</v>
      </c>
      <c r="L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842.94278999999983</v>
      </c>
      <c r="M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852.42278999999985</v>
      </c>
      <c r="N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893.53278999999998</v>
      </c>
      <c r="O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893.15278999999998</v>
      </c>
      <c r="P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872.09278999999992</v>
      </c>
      <c r="Q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779.70278999999994</v>
      </c>
      <c r="R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779.89278999999999</v>
      </c>
      <c r="S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795.40278999999998</v>
      </c>
      <c r="T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697.91278999999997</v>
      </c>
      <c r="U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588.7427899999999</v>
      </c>
      <c r="V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636.69278999999995</v>
      </c>
      <c r="W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716.77278999999987</v>
      </c>
      <c r="X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780.07278999999994</v>
      </c>
      <c r="Y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559.00278999999989</v>
      </c>
    </row>
    <row r="134" spans="1:25" x14ac:dyDescent="0.2">
      <c r="A134" s="79">
        <f t="shared" si="4"/>
        <v>42622</v>
      </c>
      <c r="B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650.27278999999987</v>
      </c>
      <c r="C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715.57278999999994</v>
      </c>
      <c r="D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752.56278999999995</v>
      </c>
      <c r="E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762.46278999999993</v>
      </c>
      <c r="F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762.45278999999994</v>
      </c>
      <c r="G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772.44278999999995</v>
      </c>
      <c r="H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715.53278999999998</v>
      </c>
      <c r="I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994.4927899999999</v>
      </c>
      <c r="J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986.67278999999985</v>
      </c>
      <c r="K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872.55278999999996</v>
      </c>
      <c r="L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842.85278999999991</v>
      </c>
      <c r="M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814.40278999999998</v>
      </c>
      <c r="N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832.8727899999999</v>
      </c>
      <c r="O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832.69278999999995</v>
      </c>
      <c r="P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832.71278999999993</v>
      </c>
      <c r="Q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764.97278999999992</v>
      </c>
      <c r="R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780.52278999999999</v>
      </c>
      <c r="S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811.93278999999995</v>
      </c>
      <c r="T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737.04278999999997</v>
      </c>
      <c r="U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589.08278999999993</v>
      </c>
      <c r="V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637.03278999999986</v>
      </c>
      <c r="W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716.98278999999991</v>
      </c>
      <c r="X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780.33278999999993</v>
      </c>
      <c r="Y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558.25278999999989</v>
      </c>
    </row>
    <row r="135" spans="1:25" x14ac:dyDescent="0.2">
      <c r="A135" s="79">
        <f t="shared" si="4"/>
        <v>42623</v>
      </c>
      <c r="B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709.20278999999994</v>
      </c>
      <c r="C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766.43278999999984</v>
      </c>
      <c r="D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809.2427899999999</v>
      </c>
      <c r="E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832.23278999999991</v>
      </c>
      <c r="F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820.60278999999991</v>
      </c>
      <c r="G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832.07278999999994</v>
      </c>
      <c r="H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765.98278999999991</v>
      </c>
      <c r="I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613.58278999999993</v>
      </c>
      <c r="J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574.06278999999984</v>
      </c>
      <c r="K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874.36279000000002</v>
      </c>
      <c r="L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874.91278999999997</v>
      </c>
      <c r="M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854.94278999999995</v>
      </c>
      <c r="N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895.22278999999992</v>
      </c>
      <c r="O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895.25278999999989</v>
      </c>
      <c r="P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874.75279</v>
      </c>
      <c r="Q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927.66278999999997</v>
      </c>
      <c r="R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927.6127899999999</v>
      </c>
      <c r="S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962.16278999999986</v>
      </c>
      <c r="T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743.51279</v>
      </c>
      <c r="U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592.76279</v>
      </c>
      <c r="V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598.16278999999986</v>
      </c>
      <c r="W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654.8627899999999</v>
      </c>
      <c r="X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783.07278999999994</v>
      </c>
      <c r="Y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572.03278999999998</v>
      </c>
    </row>
    <row r="136" spans="1:25" x14ac:dyDescent="0.2">
      <c r="A136" s="79">
        <f t="shared" si="4"/>
        <v>42624</v>
      </c>
      <c r="B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709.23278999999991</v>
      </c>
      <c r="C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777.00279</v>
      </c>
      <c r="D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820.60278999999991</v>
      </c>
      <c r="E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832.03278999999998</v>
      </c>
      <c r="F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820.60278999999991</v>
      </c>
      <c r="G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856.48278999999991</v>
      </c>
      <c r="H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787.14278999999988</v>
      </c>
      <c r="I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746.54278999999997</v>
      </c>
      <c r="J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643.25278999999989</v>
      </c>
      <c r="K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1037.77279</v>
      </c>
      <c r="L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961.80278999999996</v>
      </c>
      <c r="M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927.35278999999991</v>
      </c>
      <c r="N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927.32278999999994</v>
      </c>
      <c r="O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961.73278999999991</v>
      </c>
      <c r="P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961.6227899999999</v>
      </c>
      <c r="Q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927.65278999999987</v>
      </c>
      <c r="R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927.97278999999992</v>
      </c>
      <c r="S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962.48278999999991</v>
      </c>
      <c r="T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721.1127899999999</v>
      </c>
      <c r="U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608.43278999999995</v>
      </c>
      <c r="V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620.27278999999987</v>
      </c>
      <c r="W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687.57278999999983</v>
      </c>
      <c r="X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827.82278999999983</v>
      </c>
      <c r="Y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554.38278999999989</v>
      </c>
    </row>
    <row r="137" spans="1:25" x14ac:dyDescent="0.2">
      <c r="A137" s="79">
        <f t="shared" si="4"/>
        <v>42625</v>
      </c>
      <c r="B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650.6127899999999</v>
      </c>
      <c r="C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716.09278999999992</v>
      </c>
      <c r="D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752.84278999999992</v>
      </c>
      <c r="E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772.60278999999991</v>
      </c>
      <c r="F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762.77278999999987</v>
      </c>
      <c r="G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793.4927899999999</v>
      </c>
      <c r="H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715.64278999999999</v>
      </c>
      <c r="I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1042.8927900000001</v>
      </c>
      <c r="J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986.08278999999993</v>
      </c>
      <c r="K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871.82278999999994</v>
      </c>
      <c r="L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832.72278999999992</v>
      </c>
      <c r="M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814.00278999999989</v>
      </c>
      <c r="N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832.46278999999993</v>
      </c>
      <c r="O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851.90278999999987</v>
      </c>
      <c r="P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872.19278999999995</v>
      </c>
      <c r="Q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780.45278999999994</v>
      </c>
      <c r="R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811.85278999999991</v>
      </c>
      <c r="S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854.45278999999994</v>
      </c>
      <c r="T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751.05278999999985</v>
      </c>
      <c r="U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597.90278999999987</v>
      </c>
      <c r="V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649.3727899999999</v>
      </c>
      <c r="W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731.51278999999988</v>
      </c>
      <c r="X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795.64278999999999</v>
      </c>
      <c r="Y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557.81278999999995</v>
      </c>
    </row>
    <row r="138" spans="1:25" x14ac:dyDescent="0.2">
      <c r="A138" s="79">
        <f t="shared" si="4"/>
        <v>42626</v>
      </c>
      <c r="B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658.17278999999996</v>
      </c>
      <c r="C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698.63278999999989</v>
      </c>
      <c r="D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716.17278999999996</v>
      </c>
      <c r="E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734.33278999999993</v>
      </c>
      <c r="F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734.21278999999993</v>
      </c>
      <c r="G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753.18278999999995</v>
      </c>
      <c r="H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681.53278999999986</v>
      </c>
      <c r="I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1006.29279</v>
      </c>
      <c r="J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961.10278999999991</v>
      </c>
      <c r="K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832.65278999999998</v>
      </c>
      <c r="L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779.3627899999999</v>
      </c>
      <c r="M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779.08278999999982</v>
      </c>
      <c r="N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796.18278999999995</v>
      </c>
      <c r="O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804.8727899999999</v>
      </c>
      <c r="P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804.9927899999999</v>
      </c>
      <c r="Q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765.41278999999997</v>
      </c>
      <c r="R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765.52278999999987</v>
      </c>
      <c r="S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796.03278999999998</v>
      </c>
      <c r="T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650.52278999999987</v>
      </c>
      <c r="U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579.46278999999993</v>
      </c>
      <c r="V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625.30278999999985</v>
      </c>
      <c r="W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701.8627899999999</v>
      </c>
      <c r="X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750.51278999999988</v>
      </c>
      <c r="Y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575.05278999999996</v>
      </c>
    </row>
    <row r="139" spans="1:25" x14ac:dyDescent="0.2">
      <c r="A139" s="79">
        <f t="shared" si="4"/>
        <v>42627</v>
      </c>
      <c r="B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658.81278999999995</v>
      </c>
      <c r="C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699.50278999999989</v>
      </c>
      <c r="D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735.06278999999995</v>
      </c>
      <c r="E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716.82278999999994</v>
      </c>
      <c r="F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734.98278999999991</v>
      </c>
      <c r="G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734.89278999999988</v>
      </c>
      <c r="H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682.44278999999995</v>
      </c>
      <c r="I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984.06278999999984</v>
      </c>
      <c r="J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961.9927899999999</v>
      </c>
      <c r="K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796.68278999999995</v>
      </c>
      <c r="L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754.98278999999991</v>
      </c>
      <c r="M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746.63279</v>
      </c>
      <c r="N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796.64278999999988</v>
      </c>
      <c r="O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796.68278999999995</v>
      </c>
      <c r="P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796.6227899999999</v>
      </c>
      <c r="Q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737.43278999999995</v>
      </c>
      <c r="R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751.46278999999993</v>
      </c>
      <c r="S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796.71278999999993</v>
      </c>
      <c r="T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674.08278999999993</v>
      </c>
      <c r="U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589.48278999999991</v>
      </c>
      <c r="V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649.48278999999991</v>
      </c>
      <c r="W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731.44278999999995</v>
      </c>
      <c r="X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780.01279</v>
      </c>
      <c r="Y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568.77278999999987</v>
      </c>
    </row>
    <row r="140" spans="1:25" x14ac:dyDescent="0.2">
      <c r="A140" s="79">
        <f t="shared" si="4"/>
        <v>42628</v>
      </c>
      <c r="B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658.70278999999994</v>
      </c>
      <c r="C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699.29278999999985</v>
      </c>
      <c r="D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735.01278999999988</v>
      </c>
      <c r="E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734.88278999999989</v>
      </c>
      <c r="F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734.7427899999999</v>
      </c>
      <c r="G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734.80278999999996</v>
      </c>
      <c r="H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716.02278999999999</v>
      </c>
      <c r="I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1031.1527900000001</v>
      </c>
      <c r="J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1000.0927899999999</v>
      </c>
      <c r="K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852.71278999999993</v>
      </c>
      <c r="L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833.95278999999994</v>
      </c>
      <c r="M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852.98279000000002</v>
      </c>
      <c r="N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873.13278999999989</v>
      </c>
      <c r="O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873.1227899999999</v>
      </c>
      <c r="P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894.09278999999992</v>
      </c>
      <c r="Q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796.29278999999997</v>
      </c>
      <c r="R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796.3727899999999</v>
      </c>
      <c r="S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837.3627899999999</v>
      </c>
      <c r="T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674.17278999999996</v>
      </c>
      <c r="U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589.69278999999983</v>
      </c>
      <c r="V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649.91278999999986</v>
      </c>
      <c r="W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731.69278999999995</v>
      </c>
      <c r="X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780.01279</v>
      </c>
      <c r="Y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574.54278999999997</v>
      </c>
    </row>
    <row r="141" spans="1:25" x14ac:dyDescent="0.2">
      <c r="A141" s="79">
        <f t="shared" si="4"/>
        <v>42629</v>
      </c>
      <c r="B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658.96278999999993</v>
      </c>
      <c r="C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699.68278999999984</v>
      </c>
      <c r="D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735.21278999999993</v>
      </c>
      <c r="E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735.05278999999996</v>
      </c>
      <c r="F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735.02278999999987</v>
      </c>
      <c r="G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734.98278999999991</v>
      </c>
      <c r="H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716.4927899999999</v>
      </c>
      <c r="I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1031.9127899999999</v>
      </c>
      <c r="J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1000.27279</v>
      </c>
      <c r="K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853.08278999999993</v>
      </c>
      <c r="L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833.8627899999999</v>
      </c>
      <c r="M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853.39278999999999</v>
      </c>
      <c r="N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873.14278999999988</v>
      </c>
      <c r="O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873.04278999999985</v>
      </c>
      <c r="P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893.96278999999993</v>
      </c>
      <c r="Q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795.91278999999997</v>
      </c>
      <c r="R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795.85278999999991</v>
      </c>
      <c r="S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837.31278999999984</v>
      </c>
      <c r="T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674.04278999999985</v>
      </c>
      <c r="U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589.99279000000001</v>
      </c>
      <c r="V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650.05278999999985</v>
      </c>
      <c r="W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732.59278999999992</v>
      </c>
      <c r="X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780.97278999999992</v>
      </c>
      <c r="Y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573.05278999999996</v>
      </c>
    </row>
    <row r="142" spans="1:25" x14ac:dyDescent="0.2">
      <c r="A142" s="79">
        <f t="shared" si="4"/>
        <v>42630</v>
      </c>
      <c r="B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710.1227899999999</v>
      </c>
      <c r="C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747.57278999999994</v>
      </c>
      <c r="D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788.4927899999999</v>
      </c>
      <c r="E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788.38278999999989</v>
      </c>
      <c r="F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788.2427899999999</v>
      </c>
      <c r="G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767.39278999999999</v>
      </c>
      <c r="H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727.81278999999995</v>
      </c>
      <c r="I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659.08278999999993</v>
      </c>
      <c r="J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561.97278999999992</v>
      </c>
      <c r="K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917.03278999999986</v>
      </c>
      <c r="L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875.42278999999996</v>
      </c>
      <c r="M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895.93278999999995</v>
      </c>
      <c r="N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895.87279000000001</v>
      </c>
      <c r="O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939.7427899999999</v>
      </c>
      <c r="P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917.14278999999999</v>
      </c>
      <c r="Q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917.28278999999998</v>
      </c>
      <c r="R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928.72278999999992</v>
      </c>
      <c r="S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855.79278999999985</v>
      </c>
      <c r="T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655.29278999999997</v>
      </c>
      <c r="U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594.02278999999987</v>
      </c>
      <c r="V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609.46278999999993</v>
      </c>
      <c r="W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668.15278999999987</v>
      </c>
      <c r="X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801.28278999999998</v>
      </c>
      <c r="Y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553.89278999999988</v>
      </c>
    </row>
    <row r="143" spans="1:25" x14ac:dyDescent="0.2">
      <c r="A143" s="79">
        <f t="shared" si="4"/>
        <v>42631</v>
      </c>
      <c r="B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692.66278999999986</v>
      </c>
      <c r="C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728.54278999999997</v>
      </c>
      <c r="D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788.50278999999989</v>
      </c>
      <c r="E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788.35278999999991</v>
      </c>
      <c r="F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788.32278999999983</v>
      </c>
      <c r="G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767.53278999999998</v>
      </c>
      <c r="H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728.17278999999996</v>
      </c>
      <c r="I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728.15278999999998</v>
      </c>
      <c r="J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614.51279</v>
      </c>
      <c r="K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963.13279</v>
      </c>
      <c r="L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939.8627899999999</v>
      </c>
      <c r="M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917.66278999999997</v>
      </c>
      <c r="N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917.79278999999997</v>
      </c>
      <c r="O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951.65278999999998</v>
      </c>
      <c r="P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987.88279</v>
      </c>
      <c r="Q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987.19278999999983</v>
      </c>
      <c r="R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987.31278999999984</v>
      </c>
      <c r="S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963.10278999999991</v>
      </c>
      <c r="T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693.79278999999985</v>
      </c>
      <c r="U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588.70278999999994</v>
      </c>
      <c r="V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609.56278999999995</v>
      </c>
      <c r="W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668.25278999999989</v>
      </c>
      <c r="X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801.31278999999995</v>
      </c>
      <c r="Y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554.16278999999986</v>
      </c>
    </row>
    <row r="144" spans="1:25" x14ac:dyDescent="0.2">
      <c r="A144" s="79">
        <f t="shared" si="4"/>
        <v>42632</v>
      </c>
      <c r="B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658.84278999999992</v>
      </c>
      <c r="C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699.32278999999983</v>
      </c>
      <c r="D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734.76278999999988</v>
      </c>
      <c r="E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734.73278999999991</v>
      </c>
      <c r="F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734.75278999999989</v>
      </c>
      <c r="G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734.97278999999992</v>
      </c>
      <c r="H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699.07278999999994</v>
      </c>
      <c r="I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961.79278999999985</v>
      </c>
      <c r="J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950.45278999999982</v>
      </c>
      <c r="K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814.89278999999988</v>
      </c>
      <c r="L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763.09278999999992</v>
      </c>
      <c r="M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779.70278999999994</v>
      </c>
      <c r="N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833.30278999999996</v>
      </c>
      <c r="O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814.79278999999985</v>
      </c>
      <c r="P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805.76278999999988</v>
      </c>
      <c r="Q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758.21278999999993</v>
      </c>
      <c r="R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765.39278999999988</v>
      </c>
      <c r="S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743.95278999999994</v>
      </c>
      <c r="T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650.57278999999983</v>
      </c>
      <c r="U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562.20278999999994</v>
      </c>
      <c r="V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626.05278999999985</v>
      </c>
      <c r="W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689.18278999999995</v>
      </c>
      <c r="X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737.43278999999995</v>
      </c>
      <c r="Y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570.48278999999991</v>
      </c>
    </row>
    <row r="145" spans="1:25" x14ac:dyDescent="0.2">
      <c r="A145" s="79">
        <f t="shared" si="4"/>
        <v>42633</v>
      </c>
      <c r="B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636.53278999999998</v>
      </c>
      <c r="C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666.93278999999995</v>
      </c>
      <c r="D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699.45278999999982</v>
      </c>
      <c r="E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716.75278999999989</v>
      </c>
      <c r="F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716.70278999999994</v>
      </c>
      <c r="G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682.3627899999999</v>
      </c>
      <c r="H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658.05278999999996</v>
      </c>
      <c r="I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961.33278999999993</v>
      </c>
      <c r="J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893.16278999999997</v>
      </c>
      <c r="K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796.3727899999999</v>
      </c>
      <c r="L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762.67278999999996</v>
      </c>
      <c r="M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746.64278999999999</v>
      </c>
      <c r="N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796.29278999999997</v>
      </c>
      <c r="O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796.48278999999991</v>
      </c>
      <c r="P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796.48278999999991</v>
      </c>
      <c r="Q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750.77278999999987</v>
      </c>
      <c r="R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765.19278999999995</v>
      </c>
      <c r="S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758.22278999999992</v>
      </c>
      <c r="T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618.59278999999992</v>
      </c>
      <c r="U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553.4927899999999</v>
      </c>
      <c r="V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603.40278999999987</v>
      </c>
      <c r="W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662.46278999999993</v>
      </c>
      <c r="X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710.6127899999999</v>
      </c>
      <c r="Y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607.53278999999986</v>
      </c>
    </row>
    <row r="146" spans="1:25" x14ac:dyDescent="0.2">
      <c r="A146" s="79">
        <f t="shared" si="4"/>
        <v>42634</v>
      </c>
      <c r="B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636.22278999999992</v>
      </c>
      <c r="C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666.58278999999993</v>
      </c>
      <c r="D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699.28278999999986</v>
      </c>
      <c r="E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716.70278999999994</v>
      </c>
      <c r="F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716.68278999999995</v>
      </c>
      <c r="G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682.43278999999995</v>
      </c>
      <c r="H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658.00278999999989</v>
      </c>
      <c r="I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961.6227899999999</v>
      </c>
      <c r="J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950.45278999999982</v>
      </c>
      <c r="K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852.92278999999996</v>
      </c>
      <c r="L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814.93278999999995</v>
      </c>
      <c r="M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833.71278999999993</v>
      </c>
      <c r="N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873.23278999999991</v>
      </c>
      <c r="O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883.64278999999999</v>
      </c>
      <c r="P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852.87279000000001</v>
      </c>
      <c r="Q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803.8627899999999</v>
      </c>
      <c r="R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845.71278999999993</v>
      </c>
      <c r="S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812.65278999999987</v>
      </c>
      <c r="T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651.10278999999991</v>
      </c>
      <c r="U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553.92278999999996</v>
      </c>
      <c r="V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603.54278999999997</v>
      </c>
      <c r="W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675.62279000000001</v>
      </c>
      <c r="X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737.34278999999992</v>
      </c>
      <c r="Y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579.88278999999989</v>
      </c>
    </row>
    <row r="147" spans="1:25" x14ac:dyDescent="0.2">
      <c r="A147" s="79">
        <f t="shared" si="4"/>
        <v>42635</v>
      </c>
      <c r="B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651.12279000000001</v>
      </c>
      <c r="C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682.55278999999996</v>
      </c>
      <c r="D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716.64278999999988</v>
      </c>
      <c r="E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734.73278999999991</v>
      </c>
      <c r="F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734.52278999999999</v>
      </c>
      <c r="G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716.3727899999999</v>
      </c>
      <c r="H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650.43278999999984</v>
      </c>
      <c r="I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961.76278999999988</v>
      </c>
      <c r="J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950.22278999999992</v>
      </c>
      <c r="K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872.98278999999991</v>
      </c>
      <c r="L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843.22278999999992</v>
      </c>
      <c r="M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853.04278999999997</v>
      </c>
      <c r="N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894.32278999999994</v>
      </c>
      <c r="O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894.17278999999996</v>
      </c>
      <c r="P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883.66278999999997</v>
      </c>
      <c r="Q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788.27278999999987</v>
      </c>
      <c r="R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796.00278999999989</v>
      </c>
      <c r="S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796.1227899999999</v>
      </c>
      <c r="T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618.92278999999996</v>
      </c>
      <c r="U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553.73278999999991</v>
      </c>
      <c r="V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603.18278999999995</v>
      </c>
      <c r="W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675.38278999999989</v>
      </c>
      <c r="X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737.13279</v>
      </c>
      <c r="Y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578.07278999999994</v>
      </c>
    </row>
    <row r="148" spans="1:25" x14ac:dyDescent="0.2">
      <c r="A148" s="79">
        <f t="shared" si="4"/>
        <v>42636</v>
      </c>
      <c r="B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651.06278999999995</v>
      </c>
      <c r="C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682.6227899999999</v>
      </c>
      <c r="D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716.53278999999998</v>
      </c>
      <c r="E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734.78278999999998</v>
      </c>
      <c r="F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734.47278999999992</v>
      </c>
      <c r="G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716.06278999999995</v>
      </c>
      <c r="H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650.08278999999993</v>
      </c>
      <c r="I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962.00278999999989</v>
      </c>
      <c r="J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1014.6727899999998</v>
      </c>
      <c r="K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951.70278999999994</v>
      </c>
      <c r="L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951.90278999999998</v>
      </c>
      <c r="M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951.70278999999994</v>
      </c>
      <c r="N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951.40278999999998</v>
      </c>
      <c r="O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951.30278999999996</v>
      </c>
      <c r="P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951.35278999999991</v>
      </c>
      <c r="Q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788.48278999999991</v>
      </c>
      <c r="R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765.97278999999992</v>
      </c>
      <c r="S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724.09278999999992</v>
      </c>
      <c r="T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580.20278999999982</v>
      </c>
      <c r="U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553.77278999999987</v>
      </c>
      <c r="V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603.04278999999997</v>
      </c>
      <c r="W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675.03278999999986</v>
      </c>
      <c r="X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736.98278999999991</v>
      </c>
      <c r="Y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577.98278999999991</v>
      </c>
    </row>
    <row r="149" spans="1:25" x14ac:dyDescent="0.2">
      <c r="A149" s="79">
        <f t="shared" si="4"/>
        <v>42637</v>
      </c>
      <c r="B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674.70278999999994</v>
      </c>
      <c r="C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727.47278999999992</v>
      </c>
      <c r="D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746.23278999999991</v>
      </c>
      <c r="E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766.14278999999988</v>
      </c>
      <c r="F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766.17278999999985</v>
      </c>
      <c r="G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746.08278999999993</v>
      </c>
      <c r="H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708.52278999999987</v>
      </c>
      <c r="I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691.75278999999989</v>
      </c>
      <c r="J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587.23278999999991</v>
      </c>
      <c r="K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917.36279000000002</v>
      </c>
      <c r="L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875.39278999999999</v>
      </c>
      <c r="M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875.31278999999995</v>
      </c>
      <c r="N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917.35278999999991</v>
      </c>
      <c r="O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939.80278999999996</v>
      </c>
      <c r="P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963.55278999999996</v>
      </c>
      <c r="Q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963.12279000000001</v>
      </c>
      <c r="R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987.64278999999999</v>
      </c>
      <c r="S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784.92278999999985</v>
      </c>
      <c r="T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588.3727899999999</v>
      </c>
      <c r="U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563.75278999999989</v>
      </c>
      <c r="V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588.32278999999994</v>
      </c>
      <c r="W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655.4927899999999</v>
      </c>
      <c r="X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767.15278999999987</v>
      </c>
      <c r="Y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568.20278999999994</v>
      </c>
    </row>
    <row r="150" spans="1:25" x14ac:dyDescent="0.2">
      <c r="A150" s="79">
        <f t="shared" si="4"/>
        <v>42638</v>
      </c>
      <c r="B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691.88278999999989</v>
      </c>
      <c r="C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727.49279000000001</v>
      </c>
      <c r="D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746.44278999999995</v>
      </c>
      <c r="E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766.2427899999999</v>
      </c>
      <c r="F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766.21278999999993</v>
      </c>
      <c r="G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746.50278999999989</v>
      </c>
      <c r="H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727.23278999999991</v>
      </c>
      <c r="I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674.73278999999991</v>
      </c>
      <c r="J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607.25278999999989</v>
      </c>
      <c r="K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1127.1327900000001</v>
      </c>
      <c r="L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1127.1427900000001</v>
      </c>
      <c r="M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1127.29279</v>
      </c>
      <c r="N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1127.1027899999999</v>
      </c>
      <c r="O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1126.95279</v>
      </c>
      <c r="P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987.06278999999984</v>
      </c>
      <c r="Q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987.05278999999985</v>
      </c>
      <c r="R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800.4927899999999</v>
      </c>
      <c r="S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721.64278999999999</v>
      </c>
      <c r="T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558.28278999999986</v>
      </c>
      <c r="U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556.20278999999994</v>
      </c>
      <c r="V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568.27278999999999</v>
      </c>
      <c r="W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619.98278999999991</v>
      </c>
      <c r="X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707.04278999999997</v>
      </c>
      <c r="Y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587.92278999999996</v>
      </c>
    </row>
    <row r="151" spans="1:25" x14ac:dyDescent="0.2">
      <c r="A151" s="79">
        <f t="shared" si="4"/>
        <v>42639</v>
      </c>
      <c r="B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650.90278999999987</v>
      </c>
      <c r="C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682.1127899999999</v>
      </c>
      <c r="D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698.77278999999987</v>
      </c>
      <c r="E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698.70278999999994</v>
      </c>
      <c r="F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716.1127899999999</v>
      </c>
      <c r="G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716.22278999999992</v>
      </c>
      <c r="H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635.59278999999992</v>
      </c>
      <c r="I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919.97278999999992</v>
      </c>
      <c r="J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1014.8827899999999</v>
      </c>
      <c r="K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895.69278999999995</v>
      </c>
      <c r="L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864.30278999999985</v>
      </c>
      <c r="M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874.71278999999993</v>
      </c>
      <c r="N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964.00278999999989</v>
      </c>
      <c r="O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963.70278999999994</v>
      </c>
      <c r="P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963.6127899999999</v>
      </c>
      <c r="Q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863.85278999999991</v>
      </c>
      <c r="R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766.19278999999995</v>
      </c>
      <c r="S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619.07278999999994</v>
      </c>
      <c r="T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560.97278999999992</v>
      </c>
      <c r="U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586.38278999999989</v>
      </c>
      <c r="V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571.92278999999996</v>
      </c>
      <c r="W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625.85278999999991</v>
      </c>
      <c r="X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661.96278999999993</v>
      </c>
      <c r="Y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596.60278999999991</v>
      </c>
    </row>
    <row r="152" spans="1:25" x14ac:dyDescent="0.2">
      <c r="A152" s="79">
        <f t="shared" si="4"/>
        <v>42640</v>
      </c>
      <c r="B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637.70278999999994</v>
      </c>
      <c r="C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667.35278999999991</v>
      </c>
      <c r="D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682.96278999999993</v>
      </c>
      <c r="E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682.88278999999989</v>
      </c>
      <c r="F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700.19278999999995</v>
      </c>
      <c r="G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699.94278999999995</v>
      </c>
      <c r="H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622.51278999999988</v>
      </c>
      <c r="I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901.47278999999992</v>
      </c>
      <c r="J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989.1227899999999</v>
      </c>
      <c r="K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740.47278999999992</v>
      </c>
      <c r="L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717.89278999999988</v>
      </c>
      <c r="M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725.48278999999991</v>
      </c>
      <c r="N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748.03278999999986</v>
      </c>
      <c r="O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747.90278999999987</v>
      </c>
      <c r="P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717.20278999999994</v>
      </c>
      <c r="Q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674.01278999999988</v>
      </c>
      <c r="R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657.12279000000001</v>
      </c>
      <c r="S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609.7427899999999</v>
      </c>
      <c r="T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567.96278999999993</v>
      </c>
      <c r="U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561.43278999999995</v>
      </c>
      <c r="V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562.56278999999995</v>
      </c>
      <c r="W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621.41278999999997</v>
      </c>
      <c r="X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686.54278999999985</v>
      </c>
      <c r="Y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603.3627899999999</v>
      </c>
    </row>
    <row r="153" spans="1:25" x14ac:dyDescent="0.2">
      <c r="A153" s="79">
        <f t="shared" si="4"/>
        <v>42641</v>
      </c>
      <c r="B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583.1227899999999</v>
      </c>
      <c r="C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557.82278999999994</v>
      </c>
      <c r="D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588.29278999999997</v>
      </c>
      <c r="E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607.96278999999981</v>
      </c>
      <c r="F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608.21278999999993</v>
      </c>
      <c r="G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588.42278999999996</v>
      </c>
      <c r="H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569.40278999999987</v>
      </c>
      <c r="I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758.98278999999991</v>
      </c>
      <c r="J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732.2427899999999</v>
      </c>
      <c r="K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637.85278999999991</v>
      </c>
      <c r="L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625.80278999999985</v>
      </c>
      <c r="M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643.95278999999994</v>
      </c>
      <c r="N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682.34278999999992</v>
      </c>
      <c r="O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703.23278999999991</v>
      </c>
      <c r="P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703.22278999999992</v>
      </c>
      <c r="Q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686.27278999999987</v>
      </c>
      <c r="R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686.48278999999991</v>
      </c>
      <c r="S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636.01279</v>
      </c>
      <c r="T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621.02278999999999</v>
      </c>
      <c r="U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666.94278999999995</v>
      </c>
      <c r="V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629.76279</v>
      </c>
      <c r="W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567.77278999999987</v>
      </c>
      <c r="X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608.84278999999992</v>
      </c>
      <c r="Y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722.38278999999989</v>
      </c>
    </row>
    <row r="154" spans="1:25" x14ac:dyDescent="0.2">
      <c r="A154" s="79">
        <f t="shared" si="4"/>
        <v>42642</v>
      </c>
      <c r="B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570.80278999999996</v>
      </c>
      <c r="C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558.72278999999992</v>
      </c>
      <c r="D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581.58278999999993</v>
      </c>
      <c r="E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594.23278999999991</v>
      </c>
      <c r="F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594.44278999999995</v>
      </c>
      <c r="G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569.58278999999993</v>
      </c>
      <c r="H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566.78278999999998</v>
      </c>
      <c r="I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796.09278999999992</v>
      </c>
      <c r="J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763.51278999999988</v>
      </c>
      <c r="K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649.72278999999992</v>
      </c>
      <c r="L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655.91278999999986</v>
      </c>
      <c r="M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655.89278999999988</v>
      </c>
      <c r="N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688.33278999999993</v>
      </c>
      <c r="O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702.35278999999991</v>
      </c>
      <c r="P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702.84278999999992</v>
      </c>
      <c r="Q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662.39278999999988</v>
      </c>
      <c r="R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662.77278999999987</v>
      </c>
      <c r="S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581.02278999999999</v>
      </c>
      <c r="T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667.06278999999995</v>
      </c>
      <c r="U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646.68278999999995</v>
      </c>
      <c r="V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602.13279</v>
      </c>
      <c r="W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584.14278999999999</v>
      </c>
      <c r="X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589.00278999999989</v>
      </c>
      <c r="Y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669.80278999999996</v>
      </c>
    </row>
    <row r="155" spans="1:25" x14ac:dyDescent="0.2">
      <c r="A155" s="79">
        <f t="shared" ref="A155:A156" si="5">A118</f>
        <v>42643</v>
      </c>
      <c r="B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570.20278999999994</v>
      </c>
      <c r="C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581.6227899999999</v>
      </c>
      <c r="D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607.81278999999984</v>
      </c>
      <c r="E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621.66278999999997</v>
      </c>
      <c r="F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621.8727899999999</v>
      </c>
      <c r="G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594.64278999999988</v>
      </c>
      <c r="H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558.84278999999992</v>
      </c>
      <c r="I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812.13278999999989</v>
      </c>
      <c r="J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798.03278999999998</v>
      </c>
      <c r="K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703.12279000000001</v>
      </c>
      <c r="L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675.62279000000001</v>
      </c>
      <c r="M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675.52278999999999</v>
      </c>
      <c r="N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675.41278999999986</v>
      </c>
      <c r="O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688.97278999999992</v>
      </c>
      <c r="P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662.30278999999985</v>
      </c>
      <c r="Q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588.92278999999985</v>
      </c>
      <c r="R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561.72278999999992</v>
      </c>
      <c r="S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584.3727899999999</v>
      </c>
      <c r="T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669.73278999999991</v>
      </c>
      <c r="U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671.43278999999984</v>
      </c>
      <c r="V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610.89278999999988</v>
      </c>
      <c r="W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568.78278999999998</v>
      </c>
      <c r="X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608.37279000000001</v>
      </c>
      <c r="Y155" s="136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694.81278999999995</v>
      </c>
    </row>
    <row r="156" spans="1:25" hidden="1" x14ac:dyDescent="0.2">
      <c r="A156" s="79">
        <f t="shared" si="5"/>
        <v>42644</v>
      </c>
      <c r="B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C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D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E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F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G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H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I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J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K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L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M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N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O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P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Q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R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S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T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U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V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W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X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Y156" s="136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</row>
    <row r="157" spans="1:25" x14ac:dyDescent="0.2">
      <c r="A157" s="85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5" s="90" customFormat="1" ht="19.5" customHeight="1" x14ac:dyDescent="0.25">
      <c r="A158" s="88" t="s">
        <v>146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</row>
    <row r="159" spans="1:25" x14ac:dyDescent="0.25">
      <c r="A159" s="87" t="s">
        <v>149</v>
      </c>
      <c r="B159" s="78"/>
      <c r="C159" s="78"/>
      <c r="D159" s="78"/>
    </row>
    <row r="160" spans="1:25" ht="12.75" x14ac:dyDescent="0.2">
      <c r="A160" s="167" t="s">
        <v>48</v>
      </c>
      <c r="B160" s="170" t="s">
        <v>121</v>
      </c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2"/>
    </row>
    <row r="161" spans="1:27" ht="12.75" x14ac:dyDescent="0.2">
      <c r="A161" s="168"/>
      <c r="B161" s="173"/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5"/>
    </row>
    <row r="162" spans="1:27" ht="12.75" customHeight="1" x14ac:dyDescent="0.2">
      <c r="A162" s="168"/>
      <c r="B162" s="176" t="s">
        <v>122</v>
      </c>
      <c r="C162" s="165" t="s">
        <v>123</v>
      </c>
      <c r="D162" s="165" t="s">
        <v>124</v>
      </c>
      <c r="E162" s="165" t="s">
        <v>125</v>
      </c>
      <c r="F162" s="165" t="s">
        <v>126</v>
      </c>
      <c r="G162" s="165" t="s">
        <v>127</v>
      </c>
      <c r="H162" s="165" t="s">
        <v>128</v>
      </c>
      <c r="I162" s="165" t="s">
        <v>129</v>
      </c>
      <c r="J162" s="165" t="s">
        <v>130</v>
      </c>
      <c r="K162" s="165" t="s">
        <v>131</v>
      </c>
      <c r="L162" s="165" t="s">
        <v>132</v>
      </c>
      <c r="M162" s="165" t="s">
        <v>133</v>
      </c>
      <c r="N162" s="178" t="s">
        <v>134</v>
      </c>
      <c r="O162" s="165" t="s">
        <v>135</v>
      </c>
      <c r="P162" s="165" t="s">
        <v>136</v>
      </c>
      <c r="Q162" s="165" t="s">
        <v>137</v>
      </c>
      <c r="R162" s="165" t="s">
        <v>138</v>
      </c>
      <c r="S162" s="165" t="s">
        <v>139</v>
      </c>
      <c r="T162" s="165" t="s">
        <v>140</v>
      </c>
      <c r="U162" s="165" t="s">
        <v>141</v>
      </c>
      <c r="V162" s="165" t="s">
        <v>142</v>
      </c>
      <c r="W162" s="165" t="s">
        <v>143</v>
      </c>
      <c r="X162" s="165" t="s">
        <v>144</v>
      </c>
      <c r="Y162" s="165" t="s">
        <v>145</v>
      </c>
    </row>
    <row r="163" spans="1:27" ht="11.25" customHeight="1" x14ac:dyDescent="0.2">
      <c r="A163" s="169"/>
      <c r="B163" s="177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79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</row>
    <row r="164" spans="1:27" ht="15.75" customHeight="1" x14ac:dyDescent="0.2">
      <c r="A164" s="79">
        <f>A126</f>
        <v>42614</v>
      </c>
      <c r="B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662.78368999999998</v>
      </c>
      <c r="C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724.36368999999991</v>
      </c>
      <c r="D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797.23369000000002</v>
      </c>
      <c r="E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817.33369000000005</v>
      </c>
      <c r="F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838.35368999999992</v>
      </c>
      <c r="G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859.75369000000001</v>
      </c>
      <c r="H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797.03368999999998</v>
      </c>
      <c r="I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1168.6736900000001</v>
      </c>
      <c r="J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1094.6236899999999</v>
      </c>
      <c r="K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912.76369</v>
      </c>
      <c r="L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863.48368999999991</v>
      </c>
      <c r="M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863.75368999999989</v>
      </c>
      <c r="N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864.23369000000002</v>
      </c>
      <c r="O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864.63369</v>
      </c>
      <c r="P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864.84368999999992</v>
      </c>
      <c r="Q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786.96368999999993</v>
      </c>
      <c r="R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787.18369000000007</v>
      </c>
      <c r="S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823.85368999999992</v>
      </c>
      <c r="T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817.70368999999994</v>
      </c>
      <c r="U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680.19369000000006</v>
      </c>
      <c r="V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707.46368999999993</v>
      </c>
      <c r="W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763.37369000000001</v>
      </c>
      <c r="X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800.79368999999997</v>
      </c>
      <c r="Y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630.05369000000007</v>
      </c>
      <c r="AA164" s="80"/>
    </row>
    <row r="165" spans="1:27" x14ac:dyDescent="0.2">
      <c r="A165" s="79">
        <f>A164+1</f>
        <v>42615</v>
      </c>
      <c r="B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676.43368999999996</v>
      </c>
      <c r="C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741.35368999999992</v>
      </c>
      <c r="D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807.05368999999996</v>
      </c>
      <c r="E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777.54368999999997</v>
      </c>
      <c r="F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816.89368999999999</v>
      </c>
      <c r="G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860.23369000000002</v>
      </c>
      <c r="H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797.22369000000003</v>
      </c>
      <c r="I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1168.6236899999999</v>
      </c>
      <c r="J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1094.9536900000001</v>
      </c>
      <c r="K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913.90368999999998</v>
      </c>
      <c r="L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884.44369000000006</v>
      </c>
      <c r="M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885.34368999999992</v>
      </c>
      <c r="N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884.67368999999997</v>
      </c>
      <c r="O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884.38369</v>
      </c>
      <c r="P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884.52368999999999</v>
      </c>
      <c r="Q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801.94368999999995</v>
      </c>
      <c r="R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802.10369000000003</v>
      </c>
      <c r="S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824.53368999999998</v>
      </c>
      <c r="T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817.46369000000004</v>
      </c>
      <c r="U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664.95369000000005</v>
      </c>
      <c r="V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708.36369000000002</v>
      </c>
      <c r="W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771.90368999999998</v>
      </c>
      <c r="X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831.82369000000006</v>
      </c>
      <c r="Y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630.83368999999993</v>
      </c>
    </row>
    <row r="166" spans="1:27" x14ac:dyDescent="0.2">
      <c r="A166" s="79">
        <f t="shared" ref="A166:A194" si="6">A165+1</f>
        <v>42616</v>
      </c>
      <c r="B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733.02368999999999</v>
      </c>
      <c r="C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789.38368999999989</v>
      </c>
      <c r="D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830.36368999999991</v>
      </c>
      <c r="E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852.69368999999995</v>
      </c>
      <c r="F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876.27368999999999</v>
      </c>
      <c r="G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877.05368999999996</v>
      </c>
      <c r="H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770.69368999999995</v>
      </c>
      <c r="I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619.78368999999998</v>
      </c>
      <c r="J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637.82368999999994</v>
      </c>
      <c r="K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937.04368999999997</v>
      </c>
      <c r="L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947.98369000000002</v>
      </c>
      <c r="M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948.73368999999991</v>
      </c>
      <c r="N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947.42368999999997</v>
      </c>
      <c r="O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947.34368999999992</v>
      </c>
      <c r="P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947.56368999999995</v>
      </c>
      <c r="Q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947.51369</v>
      </c>
      <c r="R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947.77368999999999</v>
      </c>
      <c r="S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906.93368999999996</v>
      </c>
      <c r="T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833.83368999999993</v>
      </c>
      <c r="U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726.85368999999992</v>
      </c>
      <c r="V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700.44368999999995</v>
      </c>
      <c r="W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783.84369000000004</v>
      </c>
      <c r="X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947.17368999999997</v>
      </c>
      <c r="Y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606.40368999999998</v>
      </c>
    </row>
    <row r="167" spans="1:27" x14ac:dyDescent="0.2">
      <c r="A167" s="79">
        <f t="shared" si="6"/>
        <v>42617</v>
      </c>
      <c r="B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734.43369000000007</v>
      </c>
      <c r="C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789.91368999999997</v>
      </c>
      <c r="D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831.65368999999998</v>
      </c>
      <c r="E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853.54368999999997</v>
      </c>
      <c r="F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876.99369000000002</v>
      </c>
      <c r="G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877.90368999999998</v>
      </c>
      <c r="H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771.17368999999997</v>
      </c>
      <c r="I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620.89368999999999</v>
      </c>
      <c r="J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618.03368999999998</v>
      </c>
      <c r="K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992.71369000000004</v>
      </c>
      <c r="L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969.56368999999995</v>
      </c>
      <c r="M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970.26369</v>
      </c>
      <c r="N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970.26369</v>
      </c>
      <c r="O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970.15368999999998</v>
      </c>
      <c r="P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1016.1936900000001</v>
      </c>
      <c r="Q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1016.65369</v>
      </c>
      <c r="R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1016.68369</v>
      </c>
      <c r="S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948.92368999999997</v>
      </c>
      <c r="T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843.45369000000005</v>
      </c>
      <c r="U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741.47369000000003</v>
      </c>
      <c r="V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755.84368999999992</v>
      </c>
      <c r="W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817.05368999999996</v>
      </c>
      <c r="X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970.93369000000007</v>
      </c>
      <c r="Y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642.08369000000005</v>
      </c>
    </row>
    <row r="168" spans="1:27" x14ac:dyDescent="0.2">
      <c r="A168" s="79">
        <f t="shared" si="6"/>
        <v>42618</v>
      </c>
      <c r="B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678.39368999999999</v>
      </c>
      <c r="C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743.07368999999994</v>
      </c>
      <c r="D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808.4936899999999</v>
      </c>
      <c r="E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798.32368999999994</v>
      </c>
      <c r="F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819.06368999999995</v>
      </c>
      <c r="G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819.38368999999989</v>
      </c>
      <c r="H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743.04368999999997</v>
      </c>
      <c r="I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1066.72369</v>
      </c>
      <c r="J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1098.9436900000001</v>
      </c>
      <c r="K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948.70368999999994</v>
      </c>
      <c r="L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886.4936899999999</v>
      </c>
      <c r="M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867.23368999999991</v>
      </c>
      <c r="N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886.44368999999995</v>
      </c>
      <c r="O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927.04368999999997</v>
      </c>
      <c r="P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927.02368999999999</v>
      </c>
      <c r="Q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849.55368999999996</v>
      </c>
      <c r="R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833.60368999999992</v>
      </c>
      <c r="S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826.18368999999996</v>
      </c>
      <c r="T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762.10369000000003</v>
      </c>
      <c r="U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666.31368999999995</v>
      </c>
      <c r="V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737.67368999999997</v>
      </c>
      <c r="W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798.40368999999998</v>
      </c>
      <c r="X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883.33369000000005</v>
      </c>
      <c r="Y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611.08368999999993</v>
      </c>
    </row>
    <row r="169" spans="1:27" x14ac:dyDescent="0.2">
      <c r="A169" s="79">
        <f t="shared" si="6"/>
        <v>42619</v>
      </c>
      <c r="B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717.90368999999998</v>
      </c>
      <c r="C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760.76369</v>
      </c>
      <c r="D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808.74369000000002</v>
      </c>
      <c r="E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818.68368999999996</v>
      </c>
      <c r="F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778.90368999999998</v>
      </c>
      <c r="G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818.73369000000002</v>
      </c>
      <c r="H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769.72369000000003</v>
      </c>
      <c r="I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1089.49369</v>
      </c>
      <c r="J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1125.1636900000001</v>
      </c>
      <c r="K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969.29368999999997</v>
      </c>
      <c r="L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947.29368999999997</v>
      </c>
      <c r="M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947.28368999999998</v>
      </c>
      <c r="N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969.84369000000004</v>
      </c>
      <c r="O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969.68369000000007</v>
      </c>
      <c r="P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969.83369000000005</v>
      </c>
      <c r="Q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865.14368999999988</v>
      </c>
      <c r="R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909.17368999999997</v>
      </c>
      <c r="S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937.04368999999997</v>
      </c>
      <c r="T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865.58368999999993</v>
      </c>
      <c r="U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664.80369000000007</v>
      </c>
      <c r="V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708.57368999999994</v>
      </c>
      <c r="W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780.66368999999997</v>
      </c>
      <c r="X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832.23369000000002</v>
      </c>
      <c r="Y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621.10369000000003</v>
      </c>
    </row>
    <row r="170" spans="1:27" x14ac:dyDescent="0.2">
      <c r="A170" s="79">
        <f t="shared" si="6"/>
        <v>42620</v>
      </c>
      <c r="B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717.80368999999996</v>
      </c>
      <c r="C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760.79368999999997</v>
      </c>
      <c r="D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808.74369000000002</v>
      </c>
      <c r="E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818.68368999999996</v>
      </c>
      <c r="F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798.39368999999999</v>
      </c>
      <c r="G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818.74369000000002</v>
      </c>
      <c r="H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769.31369000000007</v>
      </c>
      <c r="I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1089.24369</v>
      </c>
      <c r="J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1125.1536900000001</v>
      </c>
      <c r="K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969.10368999999992</v>
      </c>
      <c r="L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947.06368999999995</v>
      </c>
      <c r="M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925.50369000000001</v>
      </c>
      <c r="N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969.28368999999998</v>
      </c>
      <c r="O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969.02368999999999</v>
      </c>
      <c r="P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969.45369000000005</v>
      </c>
      <c r="Q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848.55368999999996</v>
      </c>
      <c r="R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832.79368999999997</v>
      </c>
      <c r="S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865.41368999999997</v>
      </c>
      <c r="T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802.82369000000006</v>
      </c>
      <c r="U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654.15368999999998</v>
      </c>
      <c r="V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708.63369</v>
      </c>
      <c r="W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780.61369000000002</v>
      </c>
      <c r="X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832.08368999999993</v>
      </c>
      <c r="Y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624.95368999999994</v>
      </c>
    </row>
    <row r="171" spans="1:27" x14ac:dyDescent="0.2">
      <c r="A171" s="79">
        <f t="shared" si="6"/>
        <v>42621</v>
      </c>
      <c r="B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710.67368999999997</v>
      </c>
      <c r="C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780.90368999999998</v>
      </c>
      <c r="D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820.59368999999992</v>
      </c>
      <c r="E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831.00369000000001</v>
      </c>
      <c r="F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830.94368999999995</v>
      </c>
      <c r="G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841.65368999999998</v>
      </c>
      <c r="H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762.15368999999998</v>
      </c>
      <c r="I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1080.05369</v>
      </c>
      <c r="J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1071.52369</v>
      </c>
      <c r="K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948.42368999999997</v>
      </c>
      <c r="L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916.93368999999996</v>
      </c>
      <c r="M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927.07368999999994</v>
      </c>
      <c r="N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971.09369000000004</v>
      </c>
      <c r="O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970.69369000000006</v>
      </c>
      <c r="P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948.14368999999999</v>
      </c>
      <c r="Q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849.22368999999992</v>
      </c>
      <c r="R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849.43369000000007</v>
      </c>
      <c r="S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866.02368999999999</v>
      </c>
      <c r="T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761.65368999999998</v>
      </c>
      <c r="U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644.77368999999999</v>
      </c>
      <c r="V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696.10369000000003</v>
      </c>
      <c r="W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781.85368999999992</v>
      </c>
      <c r="X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849.62369000000001</v>
      </c>
      <c r="Y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612.92368999999997</v>
      </c>
    </row>
    <row r="172" spans="1:27" x14ac:dyDescent="0.2">
      <c r="A172" s="79">
        <f t="shared" si="6"/>
        <v>42622</v>
      </c>
      <c r="B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710.64368999999999</v>
      </c>
      <c r="C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780.56368999999995</v>
      </c>
      <c r="D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820.16368999999997</v>
      </c>
      <c r="E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830.76369</v>
      </c>
      <c r="F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830.75369000000001</v>
      </c>
      <c r="G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841.44369000000006</v>
      </c>
      <c r="H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780.52368999999999</v>
      </c>
      <c r="I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1079.1936899999998</v>
      </c>
      <c r="J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1070.8236899999999</v>
      </c>
      <c r="K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948.63369</v>
      </c>
      <c r="L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916.84369000000004</v>
      </c>
      <c r="M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886.37369000000001</v>
      </c>
      <c r="N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906.14368999999999</v>
      </c>
      <c r="O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905.95369000000005</v>
      </c>
      <c r="P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905.98369000000002</v>
      </c>
      <c r="Q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833.45368999999994</v>
      </c>
      <c r="R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850.10369000000003</v>
      </c>
      <c r="S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883.73369000000002</v>
      </c>
      <c r="T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803.55368999999996</v>
      </c>
      <c r="U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645.12369000000001</v>
      </c>
      <c r="V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696.46368999999993</v>
      </c>
      <c r="W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782.07368999999994</v>
      </c>
      <c r="X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849.89368999999999</v>
      </c>
      <c r="Y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612.11369000000002</v>
      </c>
    </row>
    <row r="173" spans="1:27" x14ac:dyDescent="0.2">
      <c r="A173" s="79">
        <f t="shared" si="6"/>
        <v>42623</v>
      </c>
      <c r="B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773.7436899999999</v>
      </c>
      <c r="C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835.01368999999988</v>
      </c>
      <c r="D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880.85369000000003</v>
      </c>
      <c r="E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905.46368999999993</v>
      </c>
      <c r="F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893.01369</v>
      </c>
      <c r="G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905.30368999999996</v>
      </c>
      <c r="H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834.53368999999998</v>
      </c>
      <c r="I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671.36369000000002</v>
      </c>
      <c r="J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629.05368999999996</v>
      </c>
      <c r="K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950.57369000000006</v>
      </c>
      <c r="L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951.16368999999997</v>
      </c>
      <c r="M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929.78368999999998</v>
      </c>
      <c r="N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972.91368999999997</v>
      </c>
      <c r="O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972.93368999999996</v>
      </c>
      <c r="P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950.99369000000002</v>
      </c>
      <c r="Q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1007.64369</v>
      </c>
      <c r="R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1007.5836899999999</v>
      </c>
      <c r="S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1044.5736899999999</v>
      </c>
      <c r="T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810.47369000000003</v>
      </c>
      <c r="U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649.06368999999995</v>
      </c>
      <c r="V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654.85368999999992</v>
      </c>
      <c r="W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715.56368999999995</v>
      </c>
      <c r="X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852.83368999999993</v>
      </c>
      <c r="Y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626.87369000000001</v>
      </c>
    </row>
    <row r="174" spans="1:27" x14ac:dyDescent="0.2">
      <c r="A174" s="79">
        <f t="shared" si="6"/>
        <v>42624</v>
      </c>
      <c r="B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773.76368999999988</v>
      </c>
      <c r="C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846.33369000000005</v>
      </c>
      <c r="D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893.01369</v>
      </c>
      <c r="E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905.25369000000001</v>
      </c>
      <c r="F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893.01369</v>
      </c>
      <c r="G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931.43368999999996</v>
      </c>
      <c r="H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857.18368999999996</v>
      </c>
      <c r="I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813.72369000000003</v>
      </c>
      <c r="J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703.13368999999989</v>
      </c>
      <c r="K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1125.53369</v>
      </c>
      <c r="L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1044.2036900000001</v>
      </c>
      <c r="M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1007.30369</v>
      </c>
      <c r="N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1007.27369</v>
      </c>
      <c r="O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1044.1236899999999</v>
      </c>
      <c r="P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1043.99369</v>
      </c>
      <c r="Q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1007.6336899999999</v>
      </c>
      <c r="R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1007.97369</v>
      </c>
      <c r="S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1044.9236899999999</v>
      </c>
      <c r="T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786.49369000000002</v>
      </c>
      <c r="U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665.84368999999992</v>
      </c>
      <c r="V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678.52368999999999</v>
      </c>
      <c r="W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750.58368999999993</v>
      </c>
      <c r="X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900.7436899999999</v>
      </c>
      <c r="Y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607.97369000000003</v>
      </c>
    </row>
    <row r="175" spans="1:27" x14ac:dyDescent="0.2">
      <c r="A175" s="79">
        <f t="shared" si="6"/>
        <v>42625</v>
      </c>
      <c r="B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711.01369</v>
      </c>
      <c r="C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781.11368999999991</v>
      </c>
      <c r="D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820.46368999999993</v>
      </c>
      <c r="E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841.62369000000001</v>
      </c>
      <c r="F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831.10368999999992</v>
      </c>
      <c r="G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863.98369000000002</v>
      </c>
      <c r="H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780.63369</v>
      </c>
      <c r="I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1131.01369</v>
      </c>
      <c r="J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1070.1836899999998</v>
      </c>
      <c r="K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947.85368999999992</v>
      </c>
      <c r="L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905.99369000000002</v>
      </c>
      <c r="M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885.94368999999995</v>
      </c>
      <c r="N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905.71368999999993</v>
      </c>
      <c r="O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926.53368999999998</v>
      </c>
      <c r="P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948.25369000000001</v>
      </c>
      <c r="Q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850.02368999999999</v>
      </c>
      <c r="R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883.64368999999999</v>
      </c>
      <c r="S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929.25369000000001</v>
      </c>
      <c r="T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818.55368999999996</v>
      </c>
      <c r="U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654.57368999999994</v>
      </c>
      <c r="V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709.68368999999996</v>
      </c>
      <c r="W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797.6236899999999</v>
      </c>
      <c r="X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866.28368999999998</v>
      </c>
      <c r="Y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611.65368999999998</v>
      </c>
    </row>
    <row r="176" spans="1:27" x14ac:dyDescent="0.2">
      <c r="A176" s="79">
        <f t="shared" si="6"/>
        <v>42626</v>
      </c>
      <c r="B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719.10369000000003</v>
      </c>
      <c r="C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762.42368999999997</v>
      </c>
      <c r="D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781.20369000000005</v>
      </c>
      <c r="E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800.64368999999999</v>
      </c>
      <c r="F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800.51369</v>
      </c>
      <c r="G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820.83369000000005</v>
      </c>
      <c r="H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744.12369000000001</v>
      </c>
      <c r="I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1091.8336899999999</v>
      </c>
      <c r="J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1043.4436899999998</v>
      </c>
      <c r="K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905.91369000000009</v>
      </c>
      <c r="L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848.86369000000002</v>
      </c>
      <c r="M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848.55368999999996</v>
      </c>
      <c r="N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866.86369000000002</v>
      </c>
      <c r="O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876.17368999999997</v>
      </c>
      <c r="P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876.29368999999997</v>
      </c>
      <c r="Q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833.92369000000008</v>
      </c>
      <c r="R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834.03368999999998</v>
      </c>
      <c r="S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866.71369000000004</v>
      </c>
      <c r="T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710.91368999999997</v>
      </c>
      <c r="U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634.83369000000005</v>
      </c>
      <c r="V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683.90368999999987</v>
      </c>
      <c r="W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765.88369</v>
      </c>
      <c r="X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817.97368999999992</v>
      </c>
      <c r="Y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630.11369000000002</v>
      </c>
    </row>
    <row r="177" spans="1:25" x14ac:dyDescent="0.2">
      <c r="A177" s="79">
        <f t="shared" si="6"/>
        <v>42627</v>
      </c>
      <c r="B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719.78368999999998</v>
      </c>
      <c r="C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763.35369000000003</v>
      </c>
      <c r="D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801.43369000000007</v>
      </c>
      <c r="E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781.89368999999999</v>
      </c>
      <c r="F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801.34368999999992</v>
      </c>
      <c r="G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801.25368999999989</v>
      </c>
      <c r="H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745.09368999999992</v>
      </c>
      <c r="I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1068.03369</v>
      </c>
      <c r="J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1044.4036899999999</v>
      </c>
      <c r="K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867.4036900000001</v>
      </c>
      <c r="L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822.76369</v>
      </c>
      <c r="M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813.82369000000006</v>
      </c>
      <c r="N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867.35368999999992</v>
      </c>
      <c r="O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867.4036900000001</v>
      </c>
      <c r="P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867.33368999999993</v>
      </c>
      <c r="Q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803.96369000000004</v>
      </c>
      <c r="R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818.98369000000002</v>
      </c>
      <c r="S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867.43369000000007</v>
      </c>
      <c r="T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736.13369</v>
      </c>
      <c r="U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645.56369000000007</v>
      </c>
      <c r="V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709.80368999999996</v>
      </c>
      <c r="W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797.55368999999996</v>
      </c>
      <c r="X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849.55368999999996</v>
      </c>
      <c r="Y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623.38369</v>
      </c>
    </row>
    <row r="178" spans="1:25" x14ac:dyDescent="0.2">
      <c r="A178" s="79">
        <f t="shared" si="6"/>
        <v>42628</v>
      </c>
      <c r="B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719.67368999999997</v>
      </c>
      <c r="C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763.13368999999989</v>
      </c>
      <c r="D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801.3736899999999</v>
      </c>
      <c r="E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801.2436899999999</v>
      </c>
      <c r="F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801.08368999999993</v>
      </c>
      <c r="G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801.15368999999998</v>
      </c>
      <c r="H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781.04368999999997</v>
      </c>
      <c r="I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1118.4436900000001</v>
      </c>
      <c r="J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1085.1936899999998</v>
      </c>
      <c r="K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927.39368999999988</v>
      </c>
      <c r="L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907.31369000000007</v>
      </c>
      <c r="M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927.68369000000007</v>
      </c>
      <c r="N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949.26369</v>
      </c>
      <c r="O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949.24369000000002</v>
      </c>
      <c r="P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971.69368999999995</v>
      </c>
      <c r="Q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866.98369000000002</v>
      </c>
      <c r="R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867.06368999999995</v>
      </c>
      <c r="S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910.96369000000004</v>
      </c>
      <c r="T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736.23369000000002</v>
      </c>
      <c r="U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645.78368999999998</v>
      </c>
      <c r="V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710.26369</v>
      </c>
      <c r="W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797.82368999999994</v>
      </c>
      <c r="X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849.55368999999996</v>
      </c>
      <c r="Y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629.56368999999995</v>
      </c>
    </row>
    <row r="179" spans="1:25" x14ac:dyDescent="0.2">
      <c r="A179" s="79">
        <f t="shared" si="6"/>
        <v>42629</v>
      </c>
      <c r="B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719.95369000000005</v>
      </c>
      <c r="C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763.54368999999997</v>
      </c>
      <c r="D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801.58368999999993</v>
      </c>
      <c r="E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801.41368999999997</v>
      </c>
      <c r="F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801.38368999999989</v>
      </c>
      <c r="G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801.34368999999992</v>
      </c>
      <c r="H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781.54368999999997</v>
      </c>
      <c r="I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1119.25369</v>
      </c>
      <c r="J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1085.3736900000001</v>
      </c>
      <c r="K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927.79368999999997</v>
      </c>
      <c r="L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907.20369000000005</v>
      </c>
      <c r="M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928.11369000000002</v>
      </c>
      <c r="N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949.27368999999999</v>
      </c>
      <c r="O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949.15368999999987</v>
      </c>
      <c r="P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971.56368999999995</v>
      </c>
      <c r="Q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866.57369000000006</v>
      </c>
      <c r="R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866.52368999999999</v>
      </c>
      <c r="S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910.90368999999998</v>
      </c>
      <c r="T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736.09368999999992</v>
      </c>
      <c r="U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646.11369000000002</v>
      </c>
      <c r="V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710.40368999999987</v>
      </c>
      <c r="W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798.78368999999998</v>
      </c>
      <c r="X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850.58368999999993</v>
      </c>
      <c r="Y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627.97369000000003</v>
      </c>
    </row>
    <row r="180" spans="1:25" x14ac:dyDescent="0.2">
      <c r="A180" s="79">
        <f t="shared" si="6"/>
        <v>42630</v>
      </c>
      <c r="B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774.72368999999992</v>
      </c>
      <c r="C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814.82369000000006</v>
      </c>
      <c r="D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858.64368999999999</v>
      </c>
      <c r="E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858.51369</v>
      </c>
      <c r="F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858.37369000000001</v>
      </c>
      <c r="G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836.04368999999997</v>
      </c>
      <c r="H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793.67368999999997</v>
      </c>
      <c r="I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720.07369000000006</v>
      </c>
      <c r="J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616.10368999999992</v>
      </c>
      <c r="K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996.25369000000001</v>
      </c>
      <c r="L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951.70369000000005</v>
      </c>
      <c r="M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973.67368999999997</v>
      </c>
      <c r="N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973.60369000000003</v>
      </c>
      <c r="O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1020.5736899999999</v>
      </c>
      <c r="P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996.37369000000001</v>
      </c>
      <c r="Q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996.52368999999999</v>
      </c>
      <c r="R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1008.78369</v>
      </c>
      <c r="S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930.69368999999995</v>
      </c>
      <c r="T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716.02368999999999</v>
      </c>
      <c r="U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650.41368999999997</v>
      </c>
      <c r="V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666.95368999999994</v>
      </c>
      <c r="W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729.78368999999998</v>
      </c>
      <c r="X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872.32368999999994</v>
      </c>
      <c r="Y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607.45368999999994</v>
      </c>
    </row>
    <row r="181" spans="1:25" x14ac:dyDescent="0.2">
      <c r="A181" s="79">
        <f t="shared" si="6"/>
        <v>42631</v>
      </c>
      <c r="B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756.03368999999998</v>
      </c>
      <c r="C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794.45369000000005</v>
      </c>
      <c r="D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858.65368999999998</v>
      </c>
      <c r="E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858.48369000000002</v>
      </c>
      <c r="F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858.45368999999994</v>
      </c>
      <c r="G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836.19369000000006</v>
      </c>
      <c r="H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794.05368999999996</v>
      </c>
      <c r="I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794.02368999999999</v>
      </c>
      <c r="J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672.35369000000003</v>
      </c>
      <c r="K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1045.6136899999999</v>
      </c>
      <c r="L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1020.7036899999999</v>
      </c>
      <c r="M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996.93368999999996</v>
      </c>
      <c r="N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997.07368999999994</v>
      </c>
      <c r="O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1033.3236899999999</v>
      </c>
      <c r="P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1072.1136899999999</v>
      </c>
      <c r="Q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1071.3836899999999</v>
      </c>
      <c r="R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1071.50369</v>
      </c>
      <c r="S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1045.5836899999999</v>
      </c>
      <c r="T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757.24369000000002</v>
      </c>
      <c r="U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644.72369000000003</v>
      </c>
      <c r="V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667.06368999999995</v>
      </c>
      <c r="W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729.89368999999999</v>
      </c>
      <c r="X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872.35368999999992</v>
      </c>
      <c r="Y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607.74369000000002</v>
      </c>
    </row>
    <row r="182" spans="1:25" x14ac:dyDescent="0.2">
      <c r="A182" s="79">
        <f t="shared" si="6"/>
        <v>42632</v>
      </c>
      <c r="B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719.81368999999995</v>
      </c>
      <c r="C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763.16368999999986</v>
      </c>
      <c r="D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801.10368999999992</v>
      </c>
      <c r="E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801.07368999999994</v>
      </c>
      <c r="F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801.09368999999992</v>
      </c>
      <c r="G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801.32368999999994</v>
      </c>
      <c r="H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762.89368999999999</v>
      </c>
      <c r="I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1044.1836899999998</v>
      </c>
      <c r="J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1032.04369</v>
      </c>
      <c r="K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886.90368999999998</v>
      </c>
      <c r="L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831.43369000000007</v>
      </c>
      <c r="M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849.22368999999992</v>
      </c>
      <c r="N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906.61369000000002</v>
      </c>
      <c r="O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886.79368999999997</v>
      </c>
      <c r="P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877.1236899999999</v>
      </c>
      <c r="Q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826.21368999999993</v>
      </c>
      <c r="R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833.90368999999987</v>
      </c>
      <c r="S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810.95368999999994</v>
      </c>
      <c r="T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710.96368999999993</v>
      </c>
      <c r="U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616.35369000000003</v>
      </c>
      <c r="V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684.71368999999993</v>
      </c>
      <c r="W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752.30368999999996</v>
      </c>
      <c r="X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803.96369000000004</v>
      </c>
      <c r="Y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625.21369000000004</v>
      </c>
    </row>
    <row r="183" spans="1:25" x14ac:dyDescent="0.2">
      <c r="A183" s="79">
        <f t="shared" si="6"/>
        <v>42633</v>
      </c>
      <c r="B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695.93369000000007</v>
      </c>
      <c r="C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728.48369000000002</v>
      </c>
      <c r="D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763.29368999999997</v>
      </c>
      <c r="E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781.82368999999994</v>
      </c>
      <c r="F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781.77368999999999</v>
      </c>
      <c r="G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745.00369000000001</v>
      </c>
      <c r="H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718.98369000000002</v>
      </c>
      <c r="I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1043.6836899999998</v>
      </c>
      <c r="J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970.70369000000005</v>
      </c>
      <c r="K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867.06368999999995</v>
      </c>
      <c r="L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830.98369000000002</v>
      </c>
      <c r="M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813.83369000000005</v>
      </c>
      <c r="N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866.98369000000002</v>
      </c>
      <c r="O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867.19368999999995</v>
      </c>
      <c r="P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867.19368999999995</v>
      </c>
      <c r="Q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818.25369000000001</v>
      </c>
      <c r="R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833.69368999999995</v>
      </c>
      <c r="S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826.22368999999992</v>
      </c>
      <c r="T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676.73369000000002</v>
      </c>
      <c r="U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607.02368999999999</v>
      </c>
      <c r="V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660.46368999999993</v>
      </c>
      <c r="W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723.70369000000005</v>
      </c>
      <c r="X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775.25369000000001</v>
      </c>
      <c r="Y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664.88369</v>
      </c>
    </row>
    <row r="184" spans="1:25" x14ac:dyDescent="0.2">
      <c r="A184" s="79">
        <f t="shared" si="6"/>
        <v>42634</v>
      </c>
      <c r="B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695.60368999999992</v>
      </c>
      <c r="C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728.11368999999991</v>
      </c>
      <c r="D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763.11368999999991</v>
      </c>
      <c r="E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781.77368999999999</v>
      </c>
      <c r="F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781.75369000000001</v>
      </c>
      <c r="G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745.08368999999993</v>
      </c>
      <c r="H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718.92368999999997</v>
      </c>
      <c r="I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1043.99369</v>
      </c>
      <c r="J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1032.04369</v>
      </c>
      <c r="K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927.61369000000002</v>
      </c>
      <c r="L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886.94369000000006</v>
      </c>
      <c r="M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907.05368999999996</v>
      </c>
      <c r="N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949.36369000000002</v>
      </c>
      <c r="O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960.51369</v>
      </c>
      <c r="P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927.57369000000006</v>
      </c>
      <c r="Q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875.09369000000004</v>
      </c>
      <c r="R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919.90368999999998</v>
      </c>
      <c r="S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884.50369000000001</v>
      </c>
      <c r="T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711.53368999999998</v>
      </c>
      <c r="U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607.48369000000002</v>
      </c>
      <c r="V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660.61369000000002</v>
      </c>
      <c r="W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737.79368999999997</v>
      </c>
      <c r="X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803.8736899999999</v>
      </c>
      <c r="Y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635.28368999999998</v>
      </c>
    </row>
    <row r="185" spans="1:25" x14ac:dyDescent="0.2">
      <c r="A185" s="79">
        <f t="shared" si="6"/>
        <v>42635</v>
      </c>
      <c r="B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711.55368999999996</v>
      </c>
      <c r="C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745.20369000000005</v>
      </c>
      <c r="D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781.70368999999994</v>
      </c>
      <c r="E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801.07368999999994</v>
      </c>
      <c r="F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800.84369000000004</v>
      </c>
      <c r="G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781.41368999999997</v>
      </c>
      <c r="H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710.82368999999994</v>
      </c>
      <c r="I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1044.1536899999999</v>
      </c>
      <c r="J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1031.79369</v>
      </c>
      <c r="K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949.09368999999992</v>
      </c>
      <c r="L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917.23369000000002</v>
      </c>
      <c r="M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927.74369000000002</v>
      </c>
      <c r="N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971.94369000000006</v>
      </c>
      <c r="O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971.78368999999998</v>
      </c>
      <c r="P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960.53368999999998</v>
      </c>
      <c r="Q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858.40368999999998</v>
      </c>
      <c r="R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866.67368999999997</v>
      </c>
      <c r="S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866.80368999999996</v>
      </c>
      <c r="T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677.07369000000006</v>
      </c>
      <c r="U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607.28368999999998</v>
      </c>
      <c r="V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660.23369000000002</v>
      </c>
      <c r="W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737.53368999999998</v>
      </c>
      <c r="X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803.64368999999999</v>
      </c>
      <c r="Y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633.34368999999992</v>
      </c>
    </row>
    <row r="186" spans="1:25" x14ac:dyDescent="0.2">
      <c r="A186" s="79">
        <f t="shared" si="6"/>
        <v>42636</v>
      </c>
      <c r="B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711.49369000000002</v>
      </c>
      <c r="C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745.28368999999998</v>
      </c>
      <c r="D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781.59369000000004</v>
      </c>
      <c r="E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801.12369000000001</v>
      </c>
      <c r="F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800.79368999999997</v>
      </c>
      <c r="G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781.09368999999992</v>
      </c>
      <c r="H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710.44369000000006</v>
      </c>
      <c r="I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1044.4136899999999</v>
      </c>
      <c r="J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1100.80369</v>
      </c>
      <c r="K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1033.3836899999999</v>
      </c>
      <c r="L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1033.5936899999999</v>
      </c>
      <c r="M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1033.3836899999999</v>
      </c>
      <c r="N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1033.05369</v>
      </c>
      <c r="O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1032.9436899999998</v>
      </c>
      <c r="P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1033.00369</v>
      </c>
      <c r="Q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858.62369000000001</v>
      </c>
      <c r="R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834.52368999999999</v>
      </c>
      <c r="S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789.68369000000007</v>
      </c>
      <c r="T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635.6236899999999</v>
      </c>
      <c r="U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607.33368999999993</v>
      </c>
      <c r="V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660.07369000000006</v>
      </c>
      <c r="W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737.15368999999998</v>
      </c>
      <c r="X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803.48368999999991</v>
      </c>
      <c r="Y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633.25368999999989</v>
      </c>
    </row>
    <row r="187" spans="1:25" x14ac:dyDescent="0.2">
      <c r="A187" s="79">
        <f t="shared" si="6"/>
        <v>42637</v>
      </c>
      <c r="B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736.80368999999996</v>
      </c>
      <c r="C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793.30368999999996</v>
      </c>
      <c r="D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813.38368999999989</v>
      </c>
      <c r="E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834.70368999999994</v>
      </c>
      <c r="F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834.7436899999999</v>
      </c>
      <c r="G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813.22368999999992</v>
      </c>
      <c r="H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773.00369000000001</v>
      </c>
      <c r="I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755.05368999999996</v>
      </c>
      <c r="J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643.15368999999998</v>
      </c>
      <c r="K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996.61369000000002</v>
      </c>
      <c r="L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951.68369000000007</v>
      </c>
      <c r="M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951.59369000000004</v>
      </c>
      <c r="N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996.60368999999992</v>
      </c>
      <c r="O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1020.63369</v>
      </c>
      <c r="P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1046.06369</v>
      </c>
      <c r="Q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1045.6036899999999</v>
      </c>
      <c r="R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1071.8636899999999</v>
      </c>
      <c r="S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854.81368999999995</v>
      </c>
      <c r="T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644.36368999999991</v>
      </c>
      <c r="U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618.01369</v>
      </c>
      <c r="V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644.31368999999995</v>
      </c>
      <c r="W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716.23369000000002</v>
      </c>
      <c r="X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835.78368999999998</v>
      </c>
      <c r="Y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622.78368999999998</v>
      </c>
    </row>
    <row r="188" spans="1:25" x14ac:dyDescent="0.2">
      <c r="A188" s="79">
        <f t="shared" si="6"/>
        <v>42638</v>
      </c>
      <c r="B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755.19368999999995</v>
      </c>
      <c r="C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793.32369000000006</v>
      </c>
      <c r="D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813.60368999999992</v>
      </c>
      <c r="E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834.81368999999995</v>
      </c>
      <c r="F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834.78368999999998</v>
      </c>
      <c r="G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813.67368999999997</v>
      </c>
      <c r="H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793.04368999999997</v>
      </c>
      <c r="I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736.83369000000005</v>
      </c>
      <c r="J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664.58368999999993</v>
      </c>
      <c r="K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1221.2036900000001</v>
      </c>
      <c r="L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1221.22369</v>
      </c>
      <c r="M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1221.3736899999999</v>
      </c>
      <c r="N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1221.1736899999999</v>
      </c>
      <c r="O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1221.01369</v>
      </c>
      <c r="P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1071.2336899999998</v>
      </c>
      <c r="Q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1071.2236899999998</v>
      </c>
      <c r="R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871.48369000000002</v>
      </c>
      <c r="S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787.06368999999995</v>
      </c>
      <c r="T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612.15368999999998</v>
      </c>
      <c r="U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609.93368999999996</v>
      </c>
      <c r="V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622.84369000000004</v>
      </c>
      <c r="W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678.21369000000004</v>
      </c>
      <c r="X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771.42369000000008</v>
      </c>
      <c r="Y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643.88369</v>
      </c>
    </row>
    <row r="189" spans="1:25" x14ac:dyDescent="0.2">
      <c r="A189" s="79">
        <f t="shared" si="6"/>
        <v>42639</v>
      </c>
      <c r="B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711.32368999999994</v>
      </c>
      <c r="C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744.73368999999991</v>
      </c>
      <c r="D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762.57368999999994</v>
      </c>
      <c r="E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762.49369000000002</v>
      </c>
      <c r="F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781.13368999999989</v>
      </c>
      <c r="G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781.25369000000001</v>
      </c>
      <c r="H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694.92368999999997</v>
      </c>
      <c r="I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999.4036900000001</v>
      </c>
      <c r="J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1101.03369</v>
      </c>
      <c r="K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973.41368999999997</v>
      </c>
      <c r="L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939.80368999999996</v>
      </c>
      <c r="M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950.94368999999995</v>
      </c>
      <c r="N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1046.55369</v>
      </c>
      <c r="O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1046.23369</v>
      </c>
      <c r="P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1046.1336899999999</v>
      </c>
      <c r="Q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939.32368999999994</v>
      </c>
      <c r="R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834.76369</v>
      </c>
      <c r="S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677.24369000000002</v>
      </c>
      <c r="T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615.03368999999998</v>
      </c>
      <c r="U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642.23369000000002</v>
      </c>
      <c r="V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626.75369000000001</v>
      </c>
      <c r="W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684.49369000000002</v>
      </c>
      <c r="X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723.16368999999997</v>
      </c>
      <c r="Y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653.18368999999996</v>
      </c>
    </row>
    <row r="190" spans="1:25" x14ac:dyDescent="0.2">
      <c r="A190" s="79">
        <f t="shared" si="6"/>
        <v>42640</v>
      </c>
      <c r="B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697.19369000000006</v>
      </c>
      <c r="C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728.93368999999996</v>
      </c>
      <c r="D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745.64368999999999</v>
      </c>
      <c r="E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745.56368999999995</v>
      </c>
      <c r="F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764.09368999999992</v>
      </c>
      <c r="G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763.82368999999994</v>
      </c>
      <c r="H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680.92368999999997</v>
      </c>
      <c r="I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979.60369000000003</v>
      </c>
      <c r="J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1073.4436899999998</v>
      </c>
      <c r="K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807.22368999999992</v>
      </c>
      <c r="L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783.04368999999997</v>
      </c>
      <c r="M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791.17368999999997</v>
      </c>
      <c r="N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815.31368999999995</v>
      </c>
      <c r="O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815.17368999999997</v>
      </c>
      <c r="P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782.30368999999996</v>
      </c>
      <c r="Q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736.06368999999995</v>
      </c>
      <c r="R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717.97369000000003</v>
      </c>
      <c r="S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667.25369000000001</v>
      </c>
      <c r="T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622.52368999999999</v>
      </c>
      <c r="U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615.52368999999999</v>
      </c>
      <c r="V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616.74369000000002</v>
      </c>
      <c r="W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679.74369000000002</v>
      </c>
      <c r="X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749.47368999999992</v>
      </c>
      <c r="Y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660.42368999999997</v>
      </c>
    </row>
    <row r="191" spans="1:25" x14ac:dyDescent="0.2">
      <c r="A191" s="79">
        <f t="shared" si="6"/>
        <v>42641</v>
      </c>
      <c r="B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638.75369000000001</v>
      </c>
      <c r="C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611.66368999999997</v>
      </c>
      <c r="D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644.29368999999997</v>
      </c>
      <c r="E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665.34368999999992</v>
      </c>
      <c r="F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665.61368999999991</v>
      </c>
      <c r="G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644.42369000000008</v>
      </c>
      <c r="H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624.06368999999995</v>
      </c>
      <c r="I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827.03368999999998</v>
      </c>
      <c r="J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798.40368999999998</v>
      </c>
      <c r="K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697.34369000000004</v>
      </c>
      <c r="L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684.44368999999995</v>
      </c>
      <c r="M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703.87369000000001</v>
      </c>
      <c r="N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744.97368999999992</v>
      </c>
      <c r="O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767.35368999999992</v>
      </c>
      <c r="P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767.33368999999993</v>
      </c>
      <c r="Q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749.18368999999996</v>
      </c>
      <c r="R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749.41368999999997</v>
      </c>
      <c r="S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695.38369</v>
      </c>
      <c r="T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679.33369000000005</v>
      </c>
      <c r="U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728.49369000000002</v>
      </c>
      <c r="V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688.68369000000007</v>
      </c>
      <c r="W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622.31368999999995</v>
      </c>
      <c r="X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666.29368999999997</v>
      </c>
      <c r="Y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787.85368999999992</v>
      </c>
    </row>
    <row r="192" spans="1:25" x14ac:dyDescent="0.2">
      <c r="A192" s="79">
        <f t="shared" si="6"/>
        <v>42642</v>
      </c>
      <c r="B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625.55368999999996</v>
      </c>
      <c r="C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612.62369000000001</v>
      </c>
      <c r="D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637.10368999999992</v>
      </c>
      <c r="E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650.64368999999999</v>
      </c>
      <c r="F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650.86369000000002</v>
      </c>
      <c r="G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624.25369000000001</v>
      </c>
      <c r="H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621.25369000000001</v>
      </c>
      <c r="I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866.77368999999999</v>
      </c>
      <c r="J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831.89368999999999</v>
      </c>
      <c r="K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710.06368999999995</v>
      </c>
      <c r="L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716.68368999999996</v>
      </c>
      <c r="M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716.65368999999998</v>
      </c>
      <c r="N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751.39368999999999</v>
      </c>
      <c r="O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766.41368999999997</v>
      </c>
      <c r="P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766.93369000000007</v>
      </c>
      <c r="Q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723.62369000000001</v>
      </c>
      <c r="R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724.02368999999999</v>
      </c>
      <c r="S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636.49369000000002</v>
      </c>
      <c r="T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728.62369000000001</v>
      </c>
      <c r="U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706.80369000000007</v>
      </c>
      <c r="V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659.10369000000003</v>
      </c>
      <c r="W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639.84369000000004</v>
      </c>
      <c r="X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645.04368999999997</v>
      </c>
      <c r="Y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731.56368999999995</v>
      </c>
    </row>
    <row r="193" spans="1:27" x14ac:dyDescent="0.2">
      <c r="A193" s="79">
        <f t="shared" si="6"/>
        <v>42643</v>
      </c>
      <c r="B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624.91368999999997</v>
      </c>
      <c r="C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637.14368999999988</v>
      </c>
      <c r="D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665.18368999999996</v>
      </c>
      <c r="E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680.01369</v>
      </c>
      <c r="F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680.23369000000002</v>
      </c>
      <c r="G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651.08368999999993</v>
      </c>
      <c r="H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612.75369000000001</v>
      </c>
      <c r="I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883.94368999999995</v>
      </c>
      <c r="J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868.85369000000003</v>
      </c>
      <c r="K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767.22369000000003</v>
      </c>
      <c r="L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737.79368999999997</v>
      </c>
      <c r="M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737.67368999999997</v>
      </c>
      <c r="N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737.56368999999995</v>
      </c>
      <c r="O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752.07368999999994</v>
      </c>
      <c r="P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723.52368999999999</v>
      </c>
      <c r="Q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644.96368999999993</v>
      </c>
      <c r="R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615.83368999999993</v>
      </c>
      <c r="S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640.09368999999992</v>
      </c>
      <c r="T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731.48368999999991</v>
      </c>
      <c r="U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733.30368999999996</v>
      </c>
      <c r="V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668.48369000000002</v>
      </c>
      <c r="W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623.39368999999999</v>
      </c>
      <c r="X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665.79368999999997</v>
      </c>
      <c r="Y193" s="136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758.33368999999993</v>
      </c>
    </row>
    <row r="194" spans="1:27" hidden="1" x14ac:dyDescent="0.2">
      <c r="A194" s="79">
        <f t="shared" si="6"/>
        <v>42644</v>
      </c>
      <c r="B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C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D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E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F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G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H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I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J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K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L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M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N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O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P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Q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R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S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T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U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V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W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X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Y194" s="136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</row>
    <row r="195" spans="1:27" ht="14.25" customHeight="1" x14ac:dyDescent="0.2">
      <c r="A195" s="91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92"/>
    </row>
    <row r="196" spans="1:27" x14ac:dyDescent="0.25">
      <c r="A196" s="87" t="s">
        <v>150</v>
      </c>
      <c r="B196" s="78"/>
      <c r="C196" s="78"/>
      <c r="D196" s="78"/>
    </row>
    <row r="197" spans="1:27" ht="12.75" x14ac:dyDescent="0.2">
      <c r="A197" s="167" t="s">
        <v>48</v>
      </c>
      <c r="B197" s="170" t="s">
        <v>121</v>
      </c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2"/>
    </row>
    <row r="198" spans="1:27" ht="12.75" x14ac:dyDescent="0.2">
      <c r="A198" s="168"/>
      <c r="B198" s="173"/>
      <c r="C198" s="174"/>
      <c r="D198" s="174"/>
      <c r="E198" s="174"/>
      <c r="F198" s="174"/>
      <c r="G198" s="174"/>
      <c r="H198" s="174"/>
      <c r="I198" s="174"/>
      <c r="J198" s="174"/>
      <c r="K198" s="174"/>
      <c r="L198" s="174"/>
      <c r="M198" s="174"/>
      <c r="N198" s="174"/>
      <c r="O198" s="174"/>
      <c r="P198" s="174"/>
      <c r="Q198" s="174"/>
      <c r="R198" s="174"/>
      <c r="S198" s="174"/>
      <c r="T198" s="174"/>
      <c r="U198" s="174"/>
      <c r="V198" s="174"/>
      <c r="W198" s="174"/>
      <c r="X198" s="174"/>
      <c r="Y198" s="175"/>
    </row>
    <row r="199" spans="1:27" ht="12.75" customHeight="1" x14ac:dyDescent="0.2">
      <c r="A199" s="168"/>
      <c r="B199" s="176" t="s">
        <v>122</v>
      </c>
      <c r="C199" s="165" t="s">
        <v>123</v>
      </c>
      <c r="D199" s="165" t="s">
        <v>124</v>
      </c>
      <c r="E199" s="165" t="s">
        <v>125</v>
      </c>
      <c r="F199" s="165" t="s">
        <v>126</v>
      </c>
      <c r="G199" s="165" t="s">
        <v>127</v>
      </c>
      <c r="H199" s="165" t="s">
        <v>128</v>
      </c>
      <c r="I199" s="165" t="s">
        <v>129</v>
      </c>
      <c r="J199" s="165" t="s">
        <v>130</v>
      </c>
      <c r="K199" s="165" t="s">
        <v>131</v>
      </c>
      <c r="L199" s="165" t="s">
        <v>132</v>
      </c>
      <c r="M199" s="165" t="s">
        <v>133</v>
      </c>
      <c r="N199" s="178" t="s">
        <v>134</v>
      </c>
      <c r="O199" s="165" t="s">
        <v>135</v>
      </c>
      <c r="P199" s="165" t="s">
        <v>136</v>
      </c>
      <c r="Q199" s="165" t="s">
        <v>137</v>
      </c>
      <c r="R199" s="165" t="s">
        <v>138</v>
      </c>
      <c r="S199" s="165" t="s">
        <v>139</v>
      </c>
      <c r="T199" s="165" t="s">
        <v>140</v>
      </c>
      <c r="U199" s="165" t="s">
        <v>141</v>
      </c>
      <c r="V199" s="165" t="s">
        <v>142</v>
      </c>
      <c r="W199" s="165" t="s">
        <v>143</v>
      </c>
      <c r="X199" s="165" t="s">
        <v>144</v>
      </c>
      <c r="Y199" s="165" t="s">
        <v>145</v>
      </c>
    </row>
    <row r="200" spans="1:27" ht="11.25" customHeight="1" x14ac:dyDescent="0.2">
      <c r="A200" s="169"/>
      <c r="B200" s="177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79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</row>
    <row r="201" spans="1:27" ht="15.75" customHeight="1" x14ac:dyDescent="0.2">
      <c r="A201" s="79">
        <f>A164</f>
        <v>42614</v>
      </c>
      <c r="B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657.65368999999998</v>
      </c>
      <c r="C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718.70368999999994</v>
      </c>
      <c r="D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790.96369000000004</v>
      </c>
      <c r="E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810.89368999999999</v>
      </c>
      <c r="F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831.73368999999991</v>
      </c>
      <c r="G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852.95369000000005</v>
      </c>
      <c r="H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790.76369</v>
      </c>
      <c r="I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1159.27369</v>
      </c>
      <c r="J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1085.8436899999999</v>
      </c>
      <c r="K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905.52368999999999</v>
      </c>
      <c r="L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856.65368999999987</v>
      </c>
      <c r="M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856.92368999999997</v>
      </c>
      <c r="N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857.39368999999999</v>
      </c>
      <c r="O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857.79368999999997</v>
      </c>
      <c r="P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858.00369000000001</v>
      </c>
      <c r="Q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780.77368999999999</v>
      </c>
      <c r="R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781.00369000000001</v>
      </c>
      <c r="S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817.36368999999991</v>
      </c>
      <c r="T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811.26369</v>
      </c>
      <c r="U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674.90368999999998</v>
      </c>
      <c r="V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701.94368999999995</v>
      </c>
      <c r="W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757.39368999999999</v>
      </c>
      <c r="X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794.49369000000002</v>
      </c>
      <c r="Y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625.19369000000006</v>
      </c>
      <c r="AA201" s="80"/>
    </row>
    <row r="202" spans="1:27" x14ac:dyDescent="0.2">
      <c r="A202" s="79">
        <f>A201+1</f>
        <v>42615</v>
      </c>
      <c r="B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671.18368999999996</v>
      </c>
      <c r="C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735.55368999999996</v>
      </c>
      <c r="D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800.70368999999994</v>
      </c>
      <c r="E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771.43369000000007</v>
      </c>
      <c r="F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810.45369000000005</v>
      </c>
      <c r="G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853.43368999999996</v>
      </c>
      <c r="H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790.95369000000005</v>
      </c>
      <c r="I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1159.21369</v>
      </c>
      <c r="J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1086.1736899999999</v>
      </c>
      <c r="K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906.65368999999998</v>
      </c>
      <c r="L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877.44369000000006</v>
      </c>
      <c r="M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878.32368999999994</v>
      </c>
      <c r="N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877.66368999999997</v>
      </c>
      <c r="O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877.3736899999999</v>
      </c>
      <c r="P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877.51369</v>
      </c>
      <c r="Q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795.63368999999989</v>
      </c>
      <c r="R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795.78368999999998</v>
      </c>
      <c r="S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818.03368999999998</v>
      </c>
      <c r="T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811.01369</v>
      </c>
      <c r="U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659.79368999999997</v>
      </c>
      <c r="V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702.84369000000004</v>
      </c>
      <c r="W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765.84368999999992</v>
      </c>
      <c r="X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825.26369</v>
      </c>
      <c r="Y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625.97368999999992</v>
      </c>
    </row>
    <row r="203" spans="1:27" x14ac:dyDescent="0.2">
      <c r="A203" s="79">
        <f t="shared" ref="A203:A231" si="7">A202+1</f>
        <v>42616</v>
      </c>
      <c r="B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727.29368999999997</v>
      </c>
      <c r="C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783.18368999999996</v>
      </c>
      <c r="D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823.81368999999995</v>
      </c>
      <c r="E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845.95368999999994</v>
      </c>
      <c r="F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869.33368999999993</v>
      </c>
      <c r="G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870.11369000000002</v>
      </c>
      <c r="H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764.65368999999987</v>
      </c>
      <c r="I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615.01369</v>
      </c>
      <c r="J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632.90368999999998</v>
      </c>
      <c r="K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929.59369000000004</v>
      </c>
      <c r="L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940.44368999999995</v>
      </c>
      <c r="M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941.18368999999996</v>
      </c>
      <c r="N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939.89368999999999</v>
      </c>
      <c r="O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939.80368999999996</v>
      </c>
      <c r="P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940.02368999999999</v>
      </c>
      <c r="Q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939.97369000000003</v>
      </c>
      <c r="R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940.23369000000002</v>
      </c>
      <c r="S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899.73369000000002</v>
      </c>
      <c r="T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827.25369000000001</v>
      </c>
      <c r="U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721.17368999999997</v>
      </c>
      <c r="V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694.98369000000002</v>
      </c>
      <c r="W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777.69369000000006</v>
      </c>
      <c r="X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939.63369</v>
      </c>
      <c r="Y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601.74369000000002</v>
      </c>
    </row>
    <row r="204" spans="1:27" x14ac:dyDescent="0.2">
      <c r="A204" s="79">
        <f t="shared" si="7"/>
        <v>42617</v>
      </c>
      <c r="B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728.69369000000006</v>
      </c>
      <c r="C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783.70368999999994</v>
      </c>
      <c r="D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825.09368999999992</v>
      </c>
      <c r="E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846.80368999999996</v>
      </c>
      <c r="F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870.04368999999997</v>
      </c>
      <c r="G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870.95369000000005</v>
      </c>
      <c r="H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765.12369000000001</v>
      </c>
      <c r="I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616.11369000000002</v>
      </c>
      <c r="J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613.27368999999999</v>
      </c>
      <c r="K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984.79368999999997</v>
      </c>
      <c r="L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961.83369000000005</v>
      </c>
      <c r="M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962.53368999999998</v>
      </c>
      <c r="N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962.53368999999998</v>
      </c>
      <c r="O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962.42368999999997</v>
      </c>
      <c r="P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1008.0736899999999</v>
      </c>
      <c r="Q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1008.52369</v>
      </c>
      <c r="R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1008.56369</v>
      </c>
      <c r="S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941.37369000000001</v>
      </c>
      <c r="T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836.79368999999997</v>
      </c>
      <c r="U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735.67368999999997</v>
      </c>
      <c r="V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749.92368999999997</v>
      </c>
      <c r="W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810.62369000000001</v>
      </c>
      <c r="X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963.20369000000005</v>
      </c>
      <c r="Y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637.12369000000001</v>
      </c>
    </row>
    <row r="205" spans="1:27" x14ac:dyDescent="0.2">
      <c r="A205" s="79">
        <f t="shared" si="7"/>
        <v>42618</v>
      </c>
      <c r="B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673.12369000000001</v>
      </c>
      <c r="C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737.25368999999989</v>
      </c>
      <c r="D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802.13368999999989</v>
      </c>
      <c r="E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792.04368999999997</v>
      </c>
      <c r="F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812.61368999999991</v>
      </c>
      <c r="G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812.92368999999997</v>
      </c>
      <c r="H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737.23368999999991</v>
      </c>
      <c r="I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1058.1836899999998</v>
      </c>
      <c r="J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1090.1236899999999</v>
      </c>
      <c r="K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941.15368999999998</v>
      </c>
      <c r="L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879.46368999999993</v>
      </c>
      <c r="M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860.3736899999999</v>
      </c>
      <c r="N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879.42368999999997</v>
      </c>
      <c r="O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919.67368999999997</v>
      </c>
      <c r="P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919.65368999999998</v>
      </c>
      <c r="Q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842.84369000000004</v>
      </c>
      <c r="R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827.02368999999999</v>
      </c>
      <c r="S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819.67368999999997</v>
      </c>
      <c r="T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756.12369000000001</v>
      </c>
      <c r="U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661.14368999999988</v>
      </c>
      <c r="V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731.91368999999997</v>
      </c>
      <c r="W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792.12369000000001</v>
      </c>
      <c r="X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876.33369000000005</v>
      </c>
      <c r="Y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606.38369</v>
      </c>
    </row>
    <row r="206" spans="1:27" x14ac:dyDescent="0.2">
      <c r="A206" s="79">
        <f t="shared" si="7"/>
        <v>42619</v>
      </c>
      <c r="B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712.30368999999996</v>
      </c>
      <c r="C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754.80368999999996</v>
      </c>
      <c r="D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802.37369000000001</v>
      </c>
      <c r="E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812.23368999999991</v>
      </c>
      <c r="F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772.78368999999998</v>
      </c>
      <c r="G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812.28368999999998</v>
      </c>
      <c r="H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763.68369000000007</v>
      </c>
      <c r="I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1080.76369</v>
      </c>
      <c r="J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1116.1236899999999</v>
      </c>
      <c r="K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961.57368999999994</v>
      </c>
      <c r="L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939.75369000000001</v>
      </c>
      <c r="M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939.74369000000002</v>
      </c>
      <c r="N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962.11369000000002</v>
      </c>
      <c r="O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961.96369000000004</v>
      </c>
      <c r="P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962.10369000000003</v>
      </c>
      <c r="Q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858.30368999999996</v>
      </c>
      <c r="R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901.95369000000005</v>
      </c>
      <c r="S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929.59369000000004</v>
      </c>
      <c r="T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858.73368999999991</v>
      </c>
      <c r="U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659.65368999999998</v>
      </c>
      <c r="V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703.05368999999996</v>
      </c>
      <c r="W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774.53368999999998</v>
      </c>
      <c r="X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825.67369000000008</v>
      </c>
      <c r="Y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616.32368999999994</v>
      </c>
    </row>
    <row r="207" spans="1:27" x14ac:dyDescent="0.2">
      <c r="A207" s="79">
        <f t="shared" si="7"/>
        <v>42620</v>
      </c>
      <c r="B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712.20368999999994</v>
      </c>
      <c r="C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754.83369000000005</v>
      </c>
      <c r="D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802.37369000000001</v>
      </c>
      <c r="E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812.23368999999991</v>
      </c>
      <c r="F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792.11369000000002</v>
      </c>
      <c r="G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812.29368999999997</v>
      </c>
      <c r="H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763.27368999999999</v>
      </c>
      <c r="I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1080.50369</v>
      </c>
      <c r="J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1116.1136899999999</v>
      </c>
      <c r="K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961.38368999999989</v>
      </c>
      <c r="L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939.52368999999999</v>
      </c>
      <c r="M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918.15368999999998</v>
      </c>
      <c r="N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961.56368999999995</v>
      </c>
      <c r="O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961.30368999999996</v>
      </c>
      <c r="P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961.72369000000003</v>
      </c>
      <c r="Q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841.85368999999992</v>
      </c>
      <c r="R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826.22369000000003</v>
      </c>
      <c r="S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858.56368999999995</v>
      </c>
      <c r="T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796.50369000000001</v>
      </c>
      <c r="U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649.09368999999992</v>
      </c>
      <c r="V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703.11369000000002</v>
      </c>
      <c r="W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774.48369000000002</v>
      </c>
      <c r="X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825.51369</v>
      </c>
      <c r="Y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620.14368999999999</v>
      </c>
    </row>
    <row r="208" spans="1:27" x14ac:dyDescent="0.2">
      <c r="A208" s="79">
        <f t="shared" si="7"/>
        <v>42621</v>
      </c>
      <c r="B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705.13368999999989</v>
      </c>
      <c r="C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774.76369</v>
      </c>
      <c r="D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814.12369000000001</v>
      </c>
      <c r="E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824.44369000000006</v>
      </c>
      <c r="F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824.38368999999989</v>
      </c>
      <c r="G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835.00369000000001</v>
      </c>
      <c r="H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756.18368999999996</v>
      </c>
      <c r="I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1071.3936899999999</v>
      </c>
      <c r="J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1062.9436899999998</v>
      </c>
      <c r="K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940.8736899999999</v>
      </c>
      <c r="L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909.65368999999987</v>
      </c>
      <c r="M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919.71368999999993</v>
      </c>
      <c r="N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963.35369000000003</v>
      </c>
      <c r="O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962.95369000000005</v>
      </c>
      <c r="P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940.59368999999992</v>
      </c>
      <c r="Q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842.52368999999999</v>
      </c>
      <c r="R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842.71369000000004</v>
      </c>
      <c r="S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859.17369000000008</v>
      </c>
      <c r="T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755.68369000000007</v>
      </c>
      <c r="U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639.78368999999998</v>
      </c>
      <c r="V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690.69368999999995</v>
      </c>
      <c r="W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775.71368999999993</v>
      </c>
      <c r="X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842.90368999999998</v>
      </c>
      <c r="Y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608.20369000000005</v>
      </c>
    </row>
    <row r="209" spans="1:25" x14ac:dyDescent="0.2">
      <c r="A209" s="79">
        <f t="shared" si="7"/>
        <v>42622</v>
      </c>
      <c r="B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705.10368999999992</v>
      </c>
      <c r="C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774.43368999999996</v>
      </c>
      <c r="D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813.69368999999995</v>
      </c>
      <c r="E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824.21369000000004</v>
      </c>
      <c r="F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824.20369000000005</v>
      </c>
      <c r="G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834.80369000000007</v>
      </c>
      <c r="H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774.39368999999999</v>
      </c>
      <c r="I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1070.54369</v>
      </c>
      <c r="J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1062.2436899999998</v>
      </c>
      <c r="K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941.08369000000005</v>
      </c>
      <c r="L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909.56368999999995</v>
      </c>
      <c r="M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879.35369000000003</v>
      </c>
      <c r="N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898.95368999999994</v>
      </c>
      <c r="O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898.77368999999999</v>
      </c>
      <c r="P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898.79368999999997</v>
      </c>
      <c r="Q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826.88368999999989</v>
      </c>
      <c r="R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843.38369</v>
      </c>
      <c r="S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876.73369000000002</v>
      </c>
      <c r="T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797.22369000000003</v>
      </c>
      <c r="U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640.14368999999999</v>
      </c>
      <c r="V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691.04368999999997</v>
      </c>
      <c r="W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775.93368999999996</v>
      </c>
      <c r="X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843.18368999999996</v>
      </c>
      <c r="Y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607.41368999999997</v>
      </c>
    </row>
    <row r="210" spans="1:25" x14ac:dyDescent="0.2">
      <c r="A210" s="79">
        <f t="shared" si="7"/>
        <v>42623</v>
      </c>
      <c r="B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767.67368999999997</v>
      </c>
      <c r="C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828.42368999999997</v>
      </c>
      <c r="D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873.87369000000001</v>
      </c>
      <c r="E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898.28368999999998</v>
      </c>
      <c r="F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885.93368999999996</v>
      </c>
      <c r="G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898.11368999999991</v>
      </c>
      <c r="H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827.95368999999994</v>
      </c>
      <c r="I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666.15368999999998</v>
      </c>
      <c r="J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624.20368999999994</v>
      </c>
      <c r="K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943.01369</v>
      </c>
      <c r="L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943.59369000000004</v>
      </c>
      <c r="M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922.39368999999999</v>
      </c>
      <c r="N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965.16368999999997</v>
      </c>
      <c r="O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965.18368999999996</v>
      </c>
      <c r="P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943.42369000000008</v>
      </c>
      <c r="Q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999.59369000000004</v>
      </c>
      <c r="R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999.53368999999998</v>
      </c>
      <c r="S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1036.2236899999998</v>
      </c>
      <c r="T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804.08369000000005</v>
      </c>
      <c r="U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644.04368999999997</v>
      </c>
      <c r="V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649.78368999999998</v>
      </c>
      <c r="W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709.98368999999991</v>
      </c>
      <c r="X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846.09368999999992</v>
      </c>
      <c r="Y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622.04368999999997</v>
      </c>
    </row>
    <row r="211" spans="1:25" x14ac:dyDescent="0.2">
      <c r="A211" s="79">
        <f t="shared" si="7"/>
        <v>42624</v>
      </c>
      <c r="B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767.69368999999995</v>
      </c>
      <c r="C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839.65368999999998</v>
      </c>
      <c r="D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885.93368999999996</v>
      </c>
      <c r="E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898.07368999999994</v>
      </c>
      <c r="F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885.93368999999996</v>
      </c>
      <c r="G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924.02368999999999</v>
      </c>
      <c r="H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850.41368999999997</v>
      </c>
      <c r="I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807.31368999999995</v>
      </c>
      <c r="J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697.65368999999998</v>
      </c>
      <c r="K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1116.49369</v>
      </c>
      <c r="L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1035.8436899999999</v>
      </c>
      <c r="M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999.26369</v>
      </c>
      <c r="N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999.22369000000003</v>
      </c>
      <c r="O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1035.76369</v>
      </c>
      <c r="P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1035.6436899999999</v>
      </c>
      <c r="Q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999.58368999999993</v>
      </c>
      <c r="R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999.92368999999997</v>
      </c>
      <c r="S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1036.56369</v>
      </c>
      <c r="T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780.31368999999995</v>
      </c>
      <c r="U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660.68368999999996</v>
      </c>
      <c r="V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673.25369000000001</v>
      </c>
      <c r="W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744.70368999999994</v>
      </c>
      <c r="X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893.60368999999992</v>
      </c>
      <c r="Y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603.30368999999996</v>
      </c>
    </row>
    <row r="212" spans="1:25" x14ac:dyDescent="0.2">
      <c r="A212" s="79">
        <f t="shared" si="7"/>
        <v>42625</v>
      </c>
      <c r="B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705.46369000000004</v>
      </c>
      <c r="C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774.97368999999992</v>
      </c>
      <c r="D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813.99369000000002</v>
      </c>
      <c r="E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834.98369000000002</v>
      </c>
      <c r="F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824.54368999999997</v>
      </c>
      <c r="G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857.15368999999998</v>
      </c>
      <c r="H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774.50369000000001</v>
      </c>
      <c r="I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1121.9236900000001</v>
      </c>
      <c r="J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1061.6136899999999</v>
      </c>
      <c r="K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940.31368999999995</v>
      </c>
      <c r="L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898.80368999999996</v>
      </c>
      <c r="M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878.92368999999997</v>
      </c>
      <c r="N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898.52368999999999</v>
      </c>
      <c r="O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919.17368999999997</v>
      </c>
      <c r="P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940.70368999999994</v>
      </c>
      <c r="Q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843.30368999999996</v>
      </c>
      <c r="R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876.64368999999999</v>
      </c>
      <c r="S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921.87369000000001</v>
      </c>
      <c r="T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812.10368999999992</v>
      </c>
      <c r="U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649.50369000000001</v>
      </c>
      <c r="V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704.15368999999998</v>
      </c>
      <c r="W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791.34368999999992</v>
      </c>
      <c r="X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859.43369000000007</v>
      </c>
      <c r="Y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606.94368999999995</v>
      </c>
    </row>
    <row r="213" spans="1:25" x14ac:dyDescent="0.2">
      <c r="A213" s="79">
        <f t="shared" si="7"/>
        <v>42626</v>
      </c>
      <c r="B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713.49369000000002</v>
      </c>
      <c r="C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756.45368999999994</v>
      </c>
      <c r="D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775.06368999999995</v>
      </c>
      <c r="E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794.34368999999992</v>
      </c>
      <c r="F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794.21368999999993</v>
      </c>
      <c r="G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814.36369000000002</v>
      </c>
      <c r="H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738.29368999999997</v>
      </c>
      <c r="I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1083.0736899999999</v>
      </c>
      <c r="J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1035.0936899999999</v>
      </c>
      <c r="K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898.72369000000003</v>
      </c>
      <c r="L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842.15368999999998</v>
      </c>
      <c r="M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841.85368999999992</v>
      </c>
      <c r="N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860.00369000000001</v>
      </c>
      <c r="O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869.23368999999991</v>
      </c>
      <c r="P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869.36368999999991</v>
      </c>
      <c r="Q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827.34369000000004</v>
      </c>
      <c r="R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827.45368999999994</v>
      </c>
      <c r="S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859.85369000000003</v>
      </c>
      <c r="T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705.36369000000002</v>
      </c>
      <c r="U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629.93368999999996</v>
      </c>
      <c r="V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678.59368999999992</v>
      </c>
      <c r="W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759.88369</v>
      </c>
      <c r="X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811.52368999999999</v>
      </c>
      <c r="Y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625.25369000000001</v>
      </c>
    </row>
    <row r="214" spans="1:25" x14ac:dyDescent="0.2">
      <c r="A214" s="79">
        <f t="shared" si="7"/>
        <v>42627</v>
      </c>
      <c r="B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714.16368999999997</v>
      </c>
      <c r="C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757.36369000000002</v>
      </c>
      <c r="D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795.12369000000001</v>
      </c>
      <c r="E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775.75369000000001</v>
      </c>
      <c r="F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795.03368999999998</v>
      </c>
      <c r="G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794.94368999999995</v>
      </c>
      <c r="H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739.26369</v>
      </c>
      <c r="I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1059.4736899999998</v>
      </c>
      <c r="J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1036.04369</v>
      </c>
      <c r="K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860.53368999999998</v>
      </c>
      <c r="L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816.27368999999999</v>
      </c>
      <c r="M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807.41369000000009</v>
      </c>
      <c r="N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860.49369000000002</v>
      </c>
      <c r="O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860.53368999999998</v>
      </c>
      <c r="P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860.47369000000003</v>
      </c>
      <c r="Q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797.63369</v>
      </c>
      <c r="R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812.53368999999998</v>
      </c>
      <c r="S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860.57368999999994</v>
      </c>
      <c r="T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730.38369</v>
      </c>
      <c r="U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640.57369000000006</v>
      </c>
      <c r="V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704.27368999999999</v>
      </c>
      <c r="W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791.28368999999998</v>
      </c>
      <c r="X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842.84369000000004</v>
      </c>
      <c r="Y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618.58368999999993</v>
      </c>
    </row>
    <row r="215" spans="1:25" x14ac:dyDescent="0.2">
      <c r="A215" s="79">
        <f t="shared" si="7"/>
        <v>42628</v>
      </c>
      <c r="B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714.05368999999996</v>
      </c>
      <c r="C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757.14368999999999</v>
      </c>
      <c r="D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795.06368999999995</v>
      </c>
      <c r="E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794.93368999999996</v>
      </c>
      <c r="F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794.78368999999998</v>
      </c>
      <c r="G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794.84369000000004</v>
      </c>
      <c r="H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774.91368999999997</v>
      </c>
      <c r="I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1109.46369</v>
      </c>
      <c r="J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1076.48369</v>
      </c>
      <c r="K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920.02368999999999</v>
      </c>
      <c r="L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900.11369000000002</v>
      </c>
      <c r="M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920.31369000000007</v>
      </c>
      <c r="N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941.70368999999994</v>
      </c>
      <c r="O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941.69368999999995</v>
      </c>
      <c r="P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963.95368999999994</v>
      </c>
      <c r="Q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860.13369</v>
      </c>
      <c r="R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860.20368999999994</v>
      </c>
      <c r="S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903.72369000000003</v>
      </c>
      <c r="T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730.48369000000002</v>
      </c>
      <c r="U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640.79368999999997</v>
      </c>
      <c r="V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704.72368999999992</v>
      </c>
      <c r="W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791.54368999999997</v>
      </c>
      <c r="X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842.84369000000004</v>
      </c>
      <c r="Y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624.71368999999993</v>
      </c>
    </row>
    <row r="216" spans="1:25" x14ac:dyDescent="0.2">
      <c r="A216" s="79">
        <f t="shared" si="7"/>
        <v>42629</v>
      </c>
      <c r="B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714.33369000000005</v>
      </c>
      <c r="C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757.55368999999996</v>
      </c>
      <c r="D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795.27368999999999</v>
      </c>
      <c r="E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795.11369000000002</v>
      </c>
      <c r="F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795.08368999999993</v>
      </c>
      <c r="G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795.03368999999998</v>
      </c>
      <c r="H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775.41368999999997</v>
      </c>
      <c r="I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1110.26369</v>
      </c>
      <c r="J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1076.6736900000001</v>
      </c>
      <c r="K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920.42368999999997</v>
      </c>
      <c r="L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900.01369</v>
      </c>
      <c r="M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920.74369000000002</v>
      </c>
      <c r="N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941.71368999999993</v>
      </c>
      <c r="O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941.60368999999992</v>
      </c>
      <c r="P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963.82368999999994</v>
      </c>
      <c r="Q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859.72369000000003</v>
      </c>
      <c r="R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859.66368999999997</v>
      </c>
      <c r="S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903.67368999999997</v>
      </c>
      <c r="T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730.33368999999993</v>
      </c>
      <c r="U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641.11369000000002</v>
      </c>
      <c r="V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704.8736899999999</v>
      </c>
      <c r="W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792.50369000000001</v>
      </c>
      <c r="X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843.85369000000003</v>
      </c>
      <c r="Y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623.12369000000001</v>
      </c>
    </row>
    <row r="217" spans="1:25" x14ac:dyDescent="0.2">
      <c r="A217" s="79">
        <f t="shared" si="7"/>
        <v>42630</v>
      </c>
      <c r="B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768.64368999999988</v>
      </c>
      <c r="C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808.40368999999998</v>
      </c>
      <c r="D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851.85369000000003</v>
      </c>
      <c r="E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851.72369000000003</v>
      </c>
      <c r="F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851.58369000000005</v>
      </c>
      <c r="G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829.44369000000006</v>
      </c>
      <c r="H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787.43368999999996</v>
      </c>
      <c r="I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714.45369000000005</v>
      </c>
      <c r="J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611.36369000000002</v>
      </c>
      <c r="K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988.30368999999996</v>
      </c>
      <c r="L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944.12369000000001</v>
      </c>
      <c r="M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965.91368999999997</v>
      </c>
      <c r="N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965.84369000000004</v>
      </c>
      <c r="O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1012.42369</v>
      </c>
      <c r="P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988.42368999999997</v>
      </c>
      <c r="Q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988.57368999999994</v>
      </c>
      <c r="R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1000.72369</v>
      </c>
      <c r="S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923.29368999999997</v>
      </c>
      <c r="T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710.43369000000007</v>
      </c>
      <c r="U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645.38368999999989</v>
      </c>
      <c r="V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661.78368999999998</v>
      </c>
      <c r="W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724.08368999999993</v>
      </c>
      <c r="X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865.42368999999997</v>
      </c>
      <c r="Y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602.78368999999998</v>
      </c>
    </row>
    <row r="218" spans="1:25" x14ac:dyDescent="0.2">
      <c r="A218" s="79">
        <f t="shared" si="7"/>
        <v>42631</v>
      </c>
      <c r="B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750.10368999999992</v>
      </c>
      <c r="C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788.20369000000005</v>
      </c>
      <c r="D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851.86369000000002</v>
      </c>
      <c r="E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851.69369000000006</v>
      </c>
      <c r="F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851.66368999999997</v>
      </c>
      <c r="G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829.59369000000004</v>
      </c>
      <c r="H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787.80368999999996</v>
      </c>
      <c r="I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787.78368999999998</v>
      </c>
      <c r="J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667.13369</v>
      </c>
      <c r="K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1037.25369</v>
      </c>
      <c r="L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1012.54369</v>
      </c>
      <c r="M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988.97369000000003</v>
      </c>
      <c r="N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989.11369000000002</v>
      </c>
      <c r="O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1025.06369</v>
      </c>
      <c r="P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1063.52369</v>
      </c>
      <c r="Q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1062.79369</v>
      </c>
      <c r="R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1062.9136899999999</v>
      </c>
      <c r="S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1037.2136899999998</v>
      </c>
      <c r="T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751.31368999999995</v>
      </c>
      <c r="U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639.74369000000002</v>
      </c>
      <c r="V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661.89368999999999</v>
      </c>
      <c r="W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724.19368999999995</v>
      </c>
      <c r="X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865.45368999999994</v>
      </c>
      <c r="Y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603.07368999999994</v>
      </c>
    </row>
    <row r="219" spans="1:25" x14ac:dyDescent="0.2">
      <c r="A219" s="79">
        <f t="shared" si="7"/>
        <v>42632</v>
      </c>
      <c r="B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714.20369000000005</v>
      </c>
      <c r="C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757.18368999999996</v>
      </c>
      <c r="D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794.80368999999996</v>
      </c>
      <c r="E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794.77368999999999</v>
      </c>
      <c r="F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794.79368999999997</v>
      </c>
      <c r="G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795.02368999999999</v>
      </c>
      <c r="H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756.91369000000009</v>
      </c>
      <c r="I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1035.8336899999999</v>
      </c>
      <c r="J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1023.79369</v>
      </c>
      <c r="K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879.8736899999999</v>
      </c>
      <c r="L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824.87369000000001</v>
      </c>
      <c r="M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842.52368999999999</v>
      </c>
      <c r="N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899.42369000000008</v>
      </c>
      <c r="O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879.76368999999988</v>
      </c>
      <c r="P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870.18368999999996</v>
      </c>
      <c r="Q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819.69368999999995</v>
      </c>
      <c r="R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827.32368999999994</v>
      </c>
      <c r="S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804.56368999999995</v>
      </c>
      <c r="T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705.42368999999997</v>
      </c>
      <c r="U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611.60369000000003</v>
      </c>
      <c r="V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679.39368999999999</v>
      </c>
      <c r="W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746.41368999999997</v>
      </c>
      <c r="X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797.63369</v>
      </c>
      <c r="Y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620.39368999999999</v>
      </c>
    </row>
    <row r="220" spans="1:25" x14ac:dyDescent="0.2">
      <c r="A220" s="79">
        <f t="shared" si="7"/>
        <v>42633</v>
      </c>
      <c r="B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690.51369</v>
      </c>
      <c r="C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722.79368999999997</v>
      </c>
      <c r="D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757.31368999999995</v>
      </c>
      <c r="E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775.68368999999996</v>
      </c>
      <c r="F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775.63369</v>
      </c>
      <c r="G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739.17368999999997</v>
      </c>
      <c r="H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713.37369000000001</v>
      </c>
      <c r="I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1035.3336899999999</v>
      </c>
      <c r="J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962.96369000000004</v>
      </c>
      <c r="K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860.20368999999994</v>
      </c>
      <c r="L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824.43369000000007</v>
      </c>
      <c r="M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807.42369000000008</v>
      </c>
      <c r="N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860.13369</v>
      </c>
      <c r="O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860.32368999999994</v>
      </c>
      <c r="P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860.32368999999994</v>
      </c>
      <c r="Q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811.80368999999996</v>
      </c>
      <c r="R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827.11369000000002</v>
      </c>
      <c r="S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819.70368999999994</v>
      </c>
      <c r="T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671.47369000000003</v>
      </c>
      <c r="U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602.36369000000002</v>
      </c>
      <c r="V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655.35368999999992</v>
      </c>
      <c r="W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718.05368999999996</v>
      </c>
      <c r="X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769.16368999999997</v>
      </c>
      <c r="Y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659.73368999999991</v>
      </c>
    </row>
    <row r="221" spans="1:25" x14ac:dyDescent="0.2">
      <c r="A221" s="79">
        <f t="shared" si="7"/>
        <v>42634</v>
      </c>
      <c r="B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690.19368999999995</v>
      </c>
      <c r="C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722.42368999999997</v>
      </c>
      <c r="D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757.13369</v>
      </c>
      <c r="E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775.63369</v>
      </c>
      <c r="F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775.61369000000002</v>
      </c>
      <c r="G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739.25369000000001</v>
      </c>
      <c r="H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713.31368999999995</v>
      </c>
      <c r="I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1035.6436899999999</v>
      </c>
      <c r="J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1023.79369</v>
      </c>
      <c r="K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920.24369000000002</v>
      </c>
      <c r="L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879.92369000000008</v>
      </c>
      <c r="M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899.85369000000003</v>
      </c>
      <c r="N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941.80368999999996</v>
      </c>
      <c r="O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952.86369000000002</v>
      </c>
      <c r="P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920.19369000000006</v>
      </c>
      <c r="Q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868.16368999999997</v>
      </c>
      <c r="R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912.59369000000004</v>
      </c>
      <c r="S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877.49369000000002</v>
      </c>
      <c r="T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705.98368999999991</v>
      </c>
      <c r="U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602.81368999999995</v>
      </c>
      <c r="V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655.49369000000002</v>
      </c>
      <c r="W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732.02368999999999</v>
      </c>
      <c r="X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797.54368999999997</v>
      </c>
      <c r="Y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630.37369000000001</v>
      </c>
    </row>
    <row r="222" spans="1:25" x14ac:dyDescent="0.2">
      <c r="A222" s="79">
        <f t="shared" si="7"/>
        <v>42635</v>
      </c>
      <c r="B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706.01369</v>
      </c>
      <c r="C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739.37369000000001</v>
      </c>
      <c r="D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775.56368999999995</v>
      </c>
      <c r="E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794.77368999999999</v>
      </c>
      <c r="F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794.54368999999997</v>
      </c>
      <c r="G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775.27368999999999</v>
      </c>
      <c r="H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705.28368999999998</v>
      </c>
      <c r="I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1035.80369</v>
      </c>
      <c r="J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1023.54369</v>
      </c>
      <c r="K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941.53368999999998</v>
      </c>
      <c r="L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909.95369000000005</v>
      </c>
      <c r="M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920.37369000000001</v>
      </c>
      <c r="N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964.19369000000006</v>
      </c>
      <c r="O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964.04368999999997</v>
      </c>
      <c r="P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952.88369</v>
      </c>
      <c r="Q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851.61369000000002</v>
      </c>
      <c r="R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859.82368999999994</v>
      </c>
      <c r="S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859.94368999999995</v>
      </c>
      <c r="T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671.82369000000006</v>
      </c>
      <c r="U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602.61369000000002</v>
      </c>
      <c r="V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655.11369000000002</v>
      </c>
      <c r="W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731.76369</v>
      </c>
      <c r="X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797.31369000000007</v>
      </c>
      <c r="Y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628.45368999999994</v>
      </c>
    </row>
    <row r="223" spans="1:25" x14ac:dyDescent="0.2">
      <c r="A223" s="79">
        <f t="shared" si="7"/>
        <v>42636</v>
      </c>
      <c r="B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705.94368999999995</v>
      </c>
      <c r="C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739.44368999999995</v>
      </c>
      <c r="D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775.45369000000005</v>
      </c>
      <c r="E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794.82369000000006</v>
      </c>
      <c r="F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794.49369000000002</v>
      </c>
      <c r="G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774.95368999999994</v>
      </c>
      <c r="H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704.90368999999998</v>
      </c>
      <c r="I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1036.05369</v>
      </c>
      <c r="J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1091.97369</v>
      </c>
      <c r="K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1025.1136899999999</v>
      </c>
      <c r="L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1025.3236899999999</v>
      </c>
      <c r="M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1025.1136899999999</v>
      </c>
      <c r="N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1024.79369</v>
      </c>
      <c r="O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1024.6836899999998</v>
      </c>
      <c r="P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1024.7436899999998</v>
      </c>
      <c r="Q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851.83369000000005</v>
      </c>
      <c r="R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827.94368999999995</v>
      </c>
      <c r="S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783.48369000000002</v>
      </c>
      <c r="T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630.72368999999992</v>
      </c>
      <c r="U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602.66368999999997</v>
      </c>
      <c r="V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654.96369000000004</v>
      </c>
      <c r="W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731.39368999999999</v>
      </c>
      <c r="X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797.16368999999997</v>
      </c>
      <c r="Y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628.36368999999991</v>
      </c>
    </row>
    <row r="224" spans="1:25" x14ac:dyDescent="0.2">
      <c r="A224" s="79">
        <f t="shared" si="7"/>
        <v>42637</v>
      </c>
      <c r="B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731.04368999999997</v>
      </c>
      <c r="C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787.06368999999995</v>
      </c>
      <c r="D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806.97368999999992</v>
      </c>
      <c r="E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828.11368999999991</v>
      </c>
      <c r="F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828.15368999999987</v>
      </c>
      <c r="G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806.82368999999994</v>
      </c>
      <c r="H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766.94368999999995</v>
      </c>
      <c r="I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749.14368999999988</v>
      </c>
      <c r="J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638.18368999999996</v>
      </c>
      <c r="K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988.6536900000001</v>
      </c>
      <c r="L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944.10369000000003</v>
      </c>
      <c r="M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944.01369</v>
      </c>
      <c r="N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988.64368999999988</v>
      </c>
      <c r="O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1012.47369</v>
      </c>
      <c r="P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1037.6936899999998</v>
      </c>
      <c r="Q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1037.23369</v>
      </c>
      <c r="R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1063.27369</v>
      </c>
      <c r="S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848.05368999999996</v>
      </c>
      <c r="T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639.38369</v>
      </c>
      <c r="U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613.25369000000001</v>
      </c>
      <c r="V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639.33369000000005</v>
      </c>
      <c r="W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710.64368999999999</v>
      </c>
      <c r="X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829.19368999999995</v>
      </c>
      <c r="Y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617.98369000000002</v>
      </c>
    </row>
    <row r="225" spans="1:27" x14ac:dyDescent="0.2">
      <c r="A225" s="79">
        <f t="shared" si="7"/>
        <v>42638</v>
      </c>
      <c r="B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749.27368999999999</v>
      </c>
      <c r="C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787.08369000000005</v>
      </c>
      <c r="D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807.20368999999994</v>
      </c>
      <c r="E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828.23369000000002</v>
      </c>
      <c r="F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828.19369000000006</v>
      </c>
      <c r="G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807.26368999999988</v>
      </c>
      <c r="H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786.81369000000007</v>
      </c>
      <c r="I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731.07368999999994</v>
      </c>
      <c r="J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659.43368999999996</v>
      </c>
      <c r="K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1211.3536900000001</v>
      </c>
      <c r="L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1211.3736900000001</v>
      </c>
      <c r="M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1211.52369</v>
      </c>
      <c r="N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1211.3236899999999</v>
      </c>
      <c r="O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1211.1736900000001</v>
      </c>
      <c r="P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1062.6536899999999</v>
      </c>
      <c r="Q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1062.6436899999999</v>
      </c>
      <c r="R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864.59369000000004</v>
      </c>
      <c r="S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780.87369000000001</v>
      </c>
      <c r="T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607.44368999999995</v>
      </c>
      <c r="U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605.24369000000002</v>
      </c>
      <c r="V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618.04368999999997</v>
      </c>
      <c r="W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672.94369000000006</v>
      </c>
      <c r="X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765.37369000000001</v>
      </c>
      <c r="Y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638.91368999999997</v>
      </c>
    </row>
    <row r="226" spans="1:27" x14ac:dyDescent="0.2">
      <c r="A226" s="79">
        <f t="shared" si="7"/>
        <v>42639</v>
      </c>
      <c r="B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705.77368999999999</v>
      </c>
      <c r="C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738.90368999999987</v>
      </c>
      <c r="D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756.59368999999992</v>
      </c>
      <c r="E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756.51369</v>
      </c>
      <c r="F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775.00369000000001</v>
      </c>
      <c r="G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775.1236899999999</v>
      </c>
      <c r="H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689.51368999999988</v>
      </c>
      <c r="I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991.42369000000008</v>
      </c>
      <c r="J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1092.1936900000001</v>
      </c>
      <c r="K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965.65368999999998</v>
      </c>
      <c r="L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932.33368999999993</v>
      </c>
      <c r="M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943.3736899999999</v>
      </c>
      <c r="N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1038.1736899999999</v>
      </c>
      <c r="O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1037.8536899999999</v>
      </c>
      <c r="P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1037.7536899999998</v>
      </c>
      <c r="Q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931.85369000000003</v>
      </c>
      <c r="R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828.17369000000008</v>
      </c>
      <c r="S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671.98369000000002</v>
      </c>
      <c r="T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610.30368999999996</v>
      </c>
      <c r="U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637.27368999999999</v>
      </c>
      <c r="V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621.92368999999997</v>
      </c>
      <c r="W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679.18369000000007</v>
      </c>
      <c r="X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717.52368999999999</v>
      </c>
      <c r="Y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648.13368999999989</v>
      </c>
    </row>
    <row r="227" spans="1:27" x14ac:dyDescent="0.2">
      <c r="A227" s="79">
        <f t="shared" si="7"/>
        <v>42640</v>
      </c>
      <c r="B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691.76369</v>
      </c>
      <c r="C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723.24369000000002</v>
      </c>
      <c r="D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739.81368999999995</v>
      </c>
      <c r="E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739.72368999999992</v>
      </c>
      <c r="F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758.09368999999992</v>
      </c>
      <c r="G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757.83368999999993</v>
      </c>
      <c r="H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675.63369</v>
      </c>
      <c r="I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971.79368999999997</v>
      </c>
      <c r="J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1064.8436899999999</v>
      </c>
      <c r="K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800.86368999999991</v>
      </c>
      <c r="L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776.89368999999999</v>
      </c>
      <c r="M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784.95368999999994</v>
      </c>
      <c r="N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808.89368999999999</v>
      </c>
      <c r="O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808.74369000000002</v>
      </c>
      <c r="P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776.16368999999997</v>
      </c>
      <c r="Q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730.30368999999996</v>
      </c>
      <c r="R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712.37369000000001</v>
      </c>
      <c r="S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662.07368999999994</v>
      </c>
      <c r="T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617.72368999999992</v>
      </c>
      <c r="U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610.78368999999998</v>
      </c>
      <c r="V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611.99369000000002</v>
      </c>
      <c r="W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674.46369000000004</v>
      </c>
      <c r="X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743.61368999999991</v>
      </c>
      <c r="Y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655.30368999999996</v>
      </c>
    </row>
    <row r="228" spans="1:27" x14ac:dyDescent="0.2">
      <c r="A228" s="79">
        <f t="shared" si="7"/>
        <v>42641</v>
      </c>
      <c r="B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633.82368999999994</v>
      </c>
      <c r="C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606.95368999999994</v>
      </c>
      <c r="D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639.31369000000007</v>
      </c>
      <c r="E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660.18368999999996</v>
      </c>
      <c r="F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660.45368999999994</v>
      </c>
      <c r="G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639.44369000000006</v>
      </c>
      <c r="H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619.25369000000001</v>
      </c>
      <c r="I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820.51369</v>
      </c>
      <c r="J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792.12369000000001</v>
      </c>
      <c r="K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691.92368999999997</v>
      </c>
      <c r="L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679.1236899999999</v>
      </c>
      <c r="M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698.39368999999999</v>
      </c>
      <c r="N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739.15368999999998</v>
      </c>
      <c r="O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761.33368999999993</v>
      </c>
      <c r="P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761.32368999999994</v>
      </c>
      <c r="Q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743.32368999999994</v>
      </c>
      <c r="R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743.54368999999997</v>
      </c>
      <c r="S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689.97369000000003</v>
      </c>
      <c r="T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674.05368999999996</v>
      </c>
      <c r="U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722.80368999999996</v>
      </c>
      <c r="V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683.33369000000005</v>
      </c>
      <c r="W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617.51369</v>
      </c>
      <c r="X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661.1236899999999</v>
      </c>
      <c r="Y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781.66368999999997</v>
      </c>
    </row>
    <row r="229" spans="1:27" x14ac:dyDescent="0.2">
      <c r="A229" s="79">
        <f t="shared" si="7"/>
        <v>42642</v>
      </c>
      <c r="B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620.73369000000002</v>
      </c>
      <c r="C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607.90368999999998</v>
      </c>
      <c r="D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632.18368999999996</v>
      </c>
      <c r="E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645.60368999999992</v>
      </c>
      <c r="F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645.83369000000005</v>
      </c>
      <c r="G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619.44368999999995</v>
      </c>
      <c r="H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616.46369000000004</v>
      </c>
      <c r="I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859.91368999999997</v>
      </c>
      <c r="J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825.33368999999993</v>
      </c>
      <c r="K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704.52368999999999</v>
      </c>
      <c r="L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711.09368999999992</v>
      </c>
      <c r="M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711.06368999999995</v>
      </c>
      <c r="N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745.51369</v>
      </c>
      <c r="O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760.40368999999998</v>
      </c>
      <c r="P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760.92369000000008</v>
      </c>
      <c r="Q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717.97368999999992</v>
      </c>
      <c r="R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718.37369000000001</v>
      </c>
      <c r="S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631.58369000000005</v>
      </c>
      <c r="T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722.93368999999996</v>
      </c>
      <c r="U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701.29368999999997</v>
      </c>
      <c r="V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653.99369000000002</v>
      </c>
      <c r="W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634.90368999999998</v>
      </c>
      <c r="X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640.06368999999995</v>
      </c>
      <c r="Y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725.84368999999992</v>
      </c>
    </row>
    <row r="230" spans="1:27" x14ac:dyDescent="0.2">
      <c r="A230" s="79">
        <f t="shared" si="7"/>
        <v>42643</v>
      </c>
      <c r="B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620.09368999999992</v>
      </c>
      <c r="C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632.22368999999992</v>
      </c>
      <c r="D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660.03368999999998</v>
      </c>
      <c r="E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674.73369000000002</v>
      </c>
      <c r="F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674.95368999999994</v>
      </c>
      <c r="G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646.05368999999996</v>
      </c>
      <c r="H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608.04368999999997</v>
      </c>
      <c r="I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876.94368999999995</v>
      </c>
      <c r="J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861.97369000000003</v>
      </c>
      <c r="K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761.21369000000004</v>
      </c>
      <c r="L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732.02368999999999</v>
      </c>
      <c r="M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731.91368999999997</v>
      </c>
      <c r="N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731.80368999999996</v>
      </c>
      <c r="O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746.19368999999995</v>
      </c>
      <c r="P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717.8736899999999</v>
      </c>
      <c r="Q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639.97368999999992</v>
      </c>
      <c r="R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611.09368999999992</v>
      </c>
      <c r="S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635.14368999999988</v>
      </c>
      <c r="T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725.76368999999988</v>
      </c>
      <c r="U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727.57368999999994</v>
      </c>
      <c r="V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663.29368999999997</v>
      </c>
      <c r="W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618.59369000000004</v>
      </c>
      <c r="X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660.62369000000001</v>
      </c>
      <c r="Y230" s="136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752.38369</v>
      </c>
    </row>
    <row r="231" spans="1:27" hidden="1" x14ac:dyDescent="0.2">
      <c r="A231" s="79">
        <f t="shared" si="7"/>
        <v>42644</v>
      </c>
      <c r="B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C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D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E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F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G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H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I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J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K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L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M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N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O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P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Q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R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S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T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U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V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W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X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Y231" s="136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</row>
    <row r="232" spans="1:27" ht="12.75" customHeight="1" x14ac:dyDescent="0.25">
      <c r="A232" s="93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5"/>
    </row>
    <row r="233" spans="1:27" x14ac:dyDescent="0.25">
      <c r="A233" s="87" t="s">
        <v>151</v>
      </c>
      <c r="B233" s="78"/>
      <c r="C233" s="78"/>
      <c r="D233" s="78"/>
    </row>
    <row r="234" spans="1:27" ht="12.75" x14ac:dyDescent="0.2">
      <c r="A234" s="167" t="s">
        <v>48</v>
      </c>
      <c r="B234" s="170" t="s">
        <v>121</v>
      </c>
      <c r="C234" s="171"/>
      <c r="D234" s="171"/>
      <c r="E234" s="171"/>
      <c r="F234" s="171"/>
      <c r="G234" s="171"/>
      <c r="H234" s="171"/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2"/>
    </row>
    <row r="235" spans="1:27" ht="12.75" x14ac:dyDescent="0.2">
      <c r="A235" s="168"/>
      <c r="B235" s="173"/>
      <c r="C235" s="174"/>
      <c r="D235" s="174"/>
      <c r="E235" s="174"/>
      <c r="F235" s="174"/>
      <c r="G235" s="174"/>
      <c r="H235" s="174"/>
      <c r="I235" s="174"/>
      <c r="J235" s="174"/>
      <c r="K235" s="174"/>
      <c r="L235" s="174"/>
      <c r="M235" s="174"/>
      <c r="N235" s="174"/>
      <c r="O235" s="174"/>
      <c r="P235" s="174"/>
      <c r="Q235" s="174"/>
      <c r="R235" s="174"/>
      <c r="S235" s="174"/>
      <c r="T235" s="174"/>
      <c r="U235" s="174"/>
      <c r="V235" s="174"/>
      <c r="W235" s="174"/>
      <c r="X235" s="174"/>
      <c r="Y235" s="175"/>
    </row>
    <row r="236" spans="1:27" ht="12.75" customHeight="1" x14ac:dyDescent="0.2">
      <c r="A236" s="168"/>
      <c r="B236" s="176" t="s">
        <v>122</v>
      </c>
      <c r="C236" s="165" t="s">
        <v>123</v>
      </c>
      <c r="D236" s="165" t="s">
        <v>124</v>
      </c>
      <c r="E236" s="165" t="s">
        <v>125</v>
      </c>
      <c r="F236" s="165" t="s">
        <v>126</v>
      </c>
      <c r="G236" s="165" t="s">
        <v>127</v>
      </c>
      <c r="H236" s="165" t="s">
        <v>128</v>
      </c>
      <c r="I236" s="165" t="s">
        <v>129</v>
      </c>
      <c r="J236" s="165" t="s">
        <v>130</v>
      </c>
      <c r="K236" s="165" t="s">
        <v>131</v>
      </c>
      <c r="L236" s="165" t="s">
        <v>132</v>
      </c>
      <c r="M236" s="165" t="s">
        <v>133</v>
      </c>
      <c r="N236" s="178" t="s">
        <v>134</v>
      </c>
      <c r="O236" s="165" t="s">
        <v>135</v>
      </c>
      <c r="P236" s="165" t="s">
        <v>136</v>
      </c>
      <c r="Q236" s="165" t="s">
        <v>137</v>
      </c>
      <c r="R236" s="165" t="s">
        <v>138</v>
      </c>
      <c r="S236" s="165" t="s">
        <v>139</v>
      </c>
      <c r="T236" s="165" t="s">
        <v>140</v>
      </c>
      <c r="U236" s="165" t="s">
        <v>141</v>
      </c>
      <c r="V236" s="165" t="s">
        <v>142</v>
      </c>
      <c r="W236" s="165" t="s">
        <v>143</v>
      </c>
      <c r="X236" s="165" t="s">
        <v>144</v>
      </c>
      <c r="Y236" s="165" t="s">
        <v>145</v>
      </c>
    </row>
    <row r="237" spans="1:27" ht="11.25" customHeight="1" x14ac:dyDescent="0.2">
      <c r="A237" s="169"/>
      <c r="B237" s="177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79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</row>
    <row r="238" spans="1:27" ht="15.75" customHeight="1" x14ac:dyDescent="0.2">
      <c r="A238" s="79">
        <f>A201</f>
        <v>42614</v>
      </c>
      <c r="B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639.07368999999994</v>
      </c>
      <c r="C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698.2436899999999</v>
      </c>
      <c r="D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768.27368999999999</v>
      </c>
      <c r="E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787.59369000000004</v>
      </c>
      <c r="F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807.79368999999997</v>
      </c>
      <c r="G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828.36369000000002</v>
      </c>
      <c r="H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768.08368999999993</v>
      </c>
      <c r="I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1125.24369</v>
      </c>
      <c r="J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1054.0736899999999</v>
      </c>
      <c r="K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879.30368999999996</v>
      </c>
      <c r="L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831.94368999999995</v>
      </c>
      <c r="M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832.20368999999994</v>
      </c>
      <c r="N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832.66368999999997</v>
      </c>
      <c r="O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833.05368999999996</v>
      </c>
      <c r="P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833.25369000000001</v>
      </c>
      <c r="Q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758.40368999999998</v>
      </c>
      <c r="R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758.62369000000001</v>
      </c>
      <c r="S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793.86368999999991</v>
      </c>
      <c r="T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787.95368999999994</v>
      </c>
      <c r="U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655.79368999999997</v>
      </c>
      <c r="V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682.00369000000001</v>
      </c>
      <c r="W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735.74369000000002</v>
      </c>
      <c r="X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771.69368999999995</v>
      </c>
      <c r="Y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607.62369000000001</v>
      </c>
      <c r="AA238" s="80"/>
    </row>
    <row r="239" spans="1:27" x14ac:dyDescent="0.2">
      <c r="A239" s="79">
        <f>A238+1</f>
        <v>42615</v>
      </c>
      <c r="B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652.19368999999995</v>
      </c>
      <c r="C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714.57368999999994</v>
      </c>
      <c r="D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777.71368999999993</v>
      </c>
      <c r="E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749.35369000000003</v>
      </c>
      <c r="F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787.16369000000009</v>
      </c>
      <c r="G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828.82368999999994</v>
      </c>
      <c r="H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768.26369</v>
      </c>
      <c r="I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1125.1836900000001</v>
      </c>
      <c r="J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1054.3936899999999</v>
      </c>
      <c r="K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880.40368999999998</v>
      </c>
      <c r="L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852.09369000000004</v>
      </c>
      <c r="M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852.95368999999994</v>
      </c>
      <c r="N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852.30368999999996</v>
      </c>
      <c r="O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852.02368999999999</v>
      </c>
      <c r="P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852.16368999999997</v>
      </c>
      <c r="Q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772.80368999999996</v>
      </c>
      <c r="R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772.95369000000005</v>
      </c>
      <c r="S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794.51369</v>
      </c>
      <c r="T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787.71369000000004</v>
      </c>
      <c r="U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641.15368999999998</v>
      </c>
      <c r="V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682.87369000000001</v>
      </c>
      <c r="W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743.93368999999996</v>
      </c>
      <c r="X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801.52368999999999</v>
      </c>
      <c r="Y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608.37369000000001</v>
      </c>
    </row>
    <row r="240" spans="1:27" x14ac:dyDescent="0.2">
      <c r="A240" s="79">
        <f t="shared" ref="A240:A268" si="8">A239+1</f>
        <v>42616</v>
      </c>
      <c r="B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706.57368999999994</v>
      </c>
      <c r="C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760.73368999999991</v>
      </c>
      <c r="D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800.11369000000002</v>
      </c>
      <c r="E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821.57368999999994</v>
      </c>
      <c r="F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844.24369000000002</v>
      </c>
      <c r="G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844.99369000000002</v>
      </c>
      <c r="H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742.77368999999987</v>
      </c>
      <c r="I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597.75369000000001</v>
      </c>
      <c r="J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615.08368999999993</v>
      </c>
      <c r="K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902.64368999999999</v>
      </c>
      <c r="L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913.15368999999998</v>
      </c>
      <c r="M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913.8736899999999</v>
      </c>
      <c r="N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912.61369000000002</v>
      </c>
      <c r="O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912.53368999999998</v>
      </c>
      <c r="P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912.74369000000002</v>
      </c>
      <c r="Q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912.70369000000005</v>
      </c>
      <c r="R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912.95369000000005</v>
      </c>
      <c r="S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873.69369000000006</v>
      </c>
      <c r="T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803.45368999999994</v>
      </c>
      <c r="U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700.63369</v>
      </c>
      <c r="V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675.25369000000001</v>
      </c>
      <c r="W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755.41368999999997</v>
      </c>
      <c r="X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912.3736899999999</v>
      </c>
      <c r="Y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584.88369</v>
      </c>
    </row>
    <row r="241" spans="1:25" x14ac:dyDescent="0.2">
      <c r="A241" s="79">
        <f t="shared" si="8"/>
        <v>42617</v>
      </c>
      <c r="B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707.92369000000008</v>
      </c>
      <c r="C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761.24369000000002</v>
      </c>
      <c r="D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801.36368999999991</v>
      </c>
      <c r="E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822.39368999999999</v>
      </c>
      <c r="F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844.92368999999997</v>
      </c>
      <c r="G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845.80368999999996</v>
      </c>
      <c r="H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743.23369000000002</v>
      </c>
      <c r="I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598.81368999999995</v>
      </c>
      <c r="J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596.06368999999995</v>
      </c>
      <c r="K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956.14368999999999</v>
      </c>
      <c r="L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933.89368999999999</v>
      </c>
      <c r="M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934.56368999999995</v>
      </c>
      <c r="N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934.56368999999995</v>
      </c>
      <c r="O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934.45368999999994</v>
      </c>
      <c r="P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978.70369000000005</v>
      </c>
      <c r="Q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979.14368999999999</v>
      </c>
      <c r="R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979.17368999999997</v>
      </c>
      <c r="S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914.05368999999996</v>
      </c>
      <c r="T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812.70368999999994</v>
      </c>
      <c r="U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714.69368999999995</v>
      </c>
      <c r="V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728.49369000000002</v>
      </c>
      <c r="W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787.33369000000005</v>
      </c>
      <c r="X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935.21369000000004</v>
      </c>
      <c r="Y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619.17368999999997</v>
      </c>
    </row>
    <row r="242" spans="1:25" x14ac:dyDescent="0.2">
      <c r="A242" s="79">
        <f t="shared" si="8"/>
        <v>42618</v>
      </c>
      <c r="B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654.07368999999994</v>
      </c>
      <c r="C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716.22368999999992</v>
      </c>
      <c r="D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779.10368999999992</v>
      </c>
      <c r="E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769.32368999999994</v>
      </c>
      <c r="F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789.26369</v>
      </c>
      <c r="G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789.56368999999995</v>
      </c>
      <c r="H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716.20368999999994</v>
      </c>
      <c r="I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1027.26369</v>
      </c>
      <c r="J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1058.22369</v>
      </c>
      <c r="K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913.84368999999992</v>
      </c>
      <c r="L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854.05368999999996</v>
      </c>
      <c r="M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835.55368999999996</v>
      </c>
      <c r="N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854.01369</v>
      </c>
      <c r="O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893.02368999999999</v>
      </c>
      <c r="P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893.00369000000001</v>
      </c>
      <c r="Q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818.55369000000007</v>
      </c>
      <c r="R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803.22368999999992</v>
      </c>
      <c r="S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796.10368999999992</v>
      </c>
      <c r="T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734.51369</v>
      </c>
      <c r="U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642.46368999999993</v>
      </c>
      <c r="V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711.04368999999997</v>
      </c>
      <c r="W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769.40368999999998</v>
      </c>
      <c r="X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851.02368999999999</v>
      </c>
      <c r="Y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589.38369</v>
      </c>
    </row>
    <row r="243" spans="1:25" x14ac:dyDescent="0.2">
      <c r="A243" s="79">
        <f t="shared" si="8"/>
        <v>42619</v>
      </c>
      <c r="B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692.04368999999997</v>
      </c>
      <c r="C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733.23368999999991</v>
      </c>
      <c r="D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779.33368999999993</v>
      </c>
      <c r="E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788.89368999999988</v>
      </c>
      <c r="F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750.66368999999997</v>
      </c>
      <c r="G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788.93369000000007</v>
      </c>
      <c r="H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741.84369000000004</v>
      </c>
      <c r="I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1049.1436899999999</v>
      </c>
      <c r="J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1083.4236900000001</v>
      </c>
      <c r="K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933.63369</v>
      </c>
      <c r="L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912.48369000000002</v>
      </c>
      <c r="M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912.47369000000003</v>
      </c>
      <c r="N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934.15368999999998</v>
      </c>
      <c r="O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934.00369000000001</v>
      </c>
      <c r="P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934.14368999999999</v>
      </c>
      <c r="Q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833.54368999999997</v>
      </c>
      <c r="R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875.85369000000003</v>
      </c>
      <c r="S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902.64368999999999</v>
      </c>
      <c r="T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833.96368999999993</v>
      </c>
      <c r="U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641.01369</v>
      </c>
      <c r="V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683.07368999999994</v>
      </c>
      <c r="W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752.35369000000003</v>
      </c>
      <c r="X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801.91369000000009</v>
      </c>
      <c r="Y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599.01369</v>
      </c>
    </row>
    <row r="244" spans="1:25" x14ac:dyDescent="0.2">
      <c r="A244" s="79">
        <f t="shared" si="8"/>
        <v>42620</v>
      </c>
      <c r="B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691.95368999999994</v>
      </c>
      <c r="C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733.26369</v>
      </c>
      <c r="D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779.33368999999993</v>
      </c>
      <c r="E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788.89368999999988</v>
      </c>
      <c r="F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769.39368999999999</v>
      </c>
      <c r="G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788.94369000000006</v>
      </c>
      <c r="H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741.44369000000006</v>
      </c>
      <c r="I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1048.9036899999999</v>
      </c>
      <c r="J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1083.4136900000001</v>
      </c>
      <c r="K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933.45368999999994</v>
      </c>
      <c r="L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912.26368999999988</v>
      </c>
      <c r="M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891.54368999999997</v>
      </c>
      <c r="N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933.62369000000001</v>
      </c>
      <c r="O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933.37369000000001</v>
      </c>
      <c r="P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933.78368999999998</v>
      </c>
      <c r="Q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817.60368999999992</v>
      </c>
      <c r="R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802.45369000000005</v>
      </c>
      <c r="S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833.80368999999996</v>
      </c>
      <c r="T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773.65368999999998</v>
      </c>
      <c r="U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630.78368999999998</v>
      </c>
      <c r="V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683.13369</v>
      </c>
      <c r="W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752.30369000000007</v>
      </c>
      <c r="X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801.76368999999988</v>
      </c>
      <c r="Y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602.71368999999993</v>
      </c>
    </row>
    <row r="245" spans="1:25" x14ac:dyDescent="0.2">
      <c r="A245" s="79">
        <f t="shared" si="8"/>
        <v>42621</v>
      </c>
      <c r="B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685.09368999999992</v>
      </c>
      <c r="C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752.58369000000005</v>
      </c>
      <c r="D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790.73369000000002</v>
      </c>
      <c r="E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800.72369000000003</v>
      </c>
      <c r="F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800.67368999999997</v>
      </c>
      <c r="G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810.96369000000004</v>
      </c>
      <c r="H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734.57368999999994</v>
      </c>
      <c r="I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1040.0736899999999</v>
      </c>
      <c r="J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1031.8736899999999</v>
      </c>
      <c r="K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913.57368999999994</v>
      </c>
      <c r="L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883.31368999999995</v>
      </c>
      <c r="M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893.06368999999995</v>
      </c>
      <c r="N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935.36369000000002</v>
      </c>
      <c r="O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934.97369000000003</v>
      </c>
      <c r="P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913.30368999999996</v>
      </c>
      <c r="Q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818.2436899999999</v>
      </c>
      <c r="R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818.44369000000006</v>
      </c>
      <c r="S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834.39368999999999</v>
      </c>
      <c r="T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734.08369000000005</v>
      </c>
      <c r="U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621.75369000000001</v>
      </c>
      <c r="V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671.09369000000004</v>
      </c>
      <c r="W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753.4936899999999</v>
      </c>
      <c r="X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818.62369000000001</v>
      </c>
      <c r="Y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591.15368999999998</v>
      </c>
    </row>
    <row r="246" spans="1:25" x14ac:dyDescent="0.2">
      <c r="A246" s="79">
        <f t="shared" si="8"/>
        <v>42622</v>
      </c>
      <c r="B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685.06368999999995</v>
      </c>
      <c r="C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752.26369</v>
      </c>
      <c r="D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790.31368999999995</v>
      </c>
      <c r="E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800.50369000000001</v>
      </c>
      <c r="F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800.49369000000002</v>
      </c>
      <c r="G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810.76369</v>
      </c>
      <c r="H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752.21369000000004</v>
      </c>
      <c r="I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1039.2436899999998</v>
      </c>
      <c r="J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1031.2036899999998</v>
      </c>
      <c r="K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913.77368999999999</v>
      </c>
      <c r="L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883.22369000000003</v>
      </c>
      <c r="M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853.94369000000006</v>
      </c>
      <c r="N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872.94368999999995</v>
      </c>
      <c r="O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872.76369</v>
      </c>
      <c r="P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872.78368999999998</v>
      </c>
      <c r="Q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803.08368999999993</v>
      </c>
      <c r="R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819.08369000000005</v>
      </c>
      <c r="S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851.40368999999998</v>
      </c>
      <c r="T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774.34369000000004</v>
      </c>
      <c r="U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622.10369000000003</v>
      </c>
      <c r="V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671.43368999999996</v>
      </c>
      <c r="W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753.70368999999994</v>
      </c>
      <c r="X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818.89368999999999</v>
      </c>
      <c r="Y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590.38369</v>
      </c>
    </row>
    <row r="247" spans="1:25" x14ac:dyDescent="0.2">
      <c r="A247" s="79">
        <f t="shared" si="8"/>
        <v>42623</v>
      </c>
      <c r="B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745.70368999999994</v>
      </c>
      <c r="C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804.59368999999992</v>
      </c>
      <c r="D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848.63369</v>
      </c>
      <c r="E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872.29368999999997</v>
      </c>
      <c r="F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860.32368999999994</v>
      </c>
      <c r="G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872.13369</v>
      </c>
      <c r="H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804.12369000000001</v>
      </c>
      <c r="I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647.31369000000007</v>
      </c>
      <c r="J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606.65368999999998</v>
      </c>
      <c r="K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915.64368999999999</v>
      </c>
      <c r="L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916.21369000000004</v>
      </c>
      <c r="M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895.65368999999998</v>
      </c>
      <c r="N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937.10369000000003</v>
      </c>
      <c r="O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937.13369</v>
      </c>
      <c r="P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916.04368999999997</v>
      </c>
      <c r="Q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970.48369000000002</v>
      </c>
      <c r="R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970.42368999999997</v>
      </c>
      <c r="S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1005.9836899999999</v>
      </c>
      <c r="T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781.00369000000001</v>
      </c>
      <c r="U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625.88369</v>
      </c>
      <c r="V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631.44368999999995</v>
      </c>
      <c r="W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689.79368999999997</v>
      </c>
      <c r="X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821.71368999999993</v>
      </c>
      <c r="Y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604.56368999999995</v>
      </c>
    </row>
    <row r="248" spans="1:25" x14ac:dyDescent="0.2">
      <c r="A248" s="79">
        <f t="shared" si="8"/>
        <v>42624</v>
      </c>
      <c r="B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745.72368999999992</v>
      </c>
      <c r="C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815.46369000000004</v>
      </c>
      <c r="D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860.32368999999994</v>
      </c>
      <c r="E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872.08369000000005</v>
      </c>
      <c r="F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860.32368999999994</v>
      </c>
      <c r="G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897.2436899999999</v>
      </c>
      <c r="H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825.89368999999999</v>
      </c>
      <c r="I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784.12369000000001</v>
      </c>
      <c r="J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677.84368999999992</v>
      </c>
      <c r="K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1083.77369</v>
      </c>
      <c r="L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1005.61369</v>
      </c>
      <c r="M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970.16368999999997</v>
      </c>
      <c r="N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970.12369000000001</v>
      </c>
      <c r="O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1005.54369</v>
      </c>
      <c r="P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1005.42369</v>
      </c>
      <c r="Q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970.47368999999992</v>
      </c>
      <c r="R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970.80368999999996</v>
      </c>
      <c r="S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1006.31369</v>
      </c>
      <c r="T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757.95369000000005</v>
      </c>
      <c r="U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642.01369</v>
      </c>
      <c r="V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654.19368999999995</v>
      </c>
      <c r="W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723.44368999999995</v>
      </c>
      <c r="X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867.75368999999989</v>
      </c>
      <c r="Y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586.40368999999998</v>
      </c>
    </row>
    <row r="249" spans="1:25" x14ac:dyDescent="0.2">
      <c r="A249" s="79">
        <f t="shared" si="8"/>
        <v>42625</v>
      </c>
      <c r="B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685.41368999999997</v>
      </c>
      <c r="C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752.78368999999998</v>
      </c>
      <c r="D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790.60368999999992</v>
      </c>
      <c r="E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810.94369000000006</v>
      </c>
      <c r="F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800.82368999999994</v>
      </c>
      <c r="G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832.42368999999997</v>
      </c>
      <c r="H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752.32369000000006</v>
      </c>
      <c r="I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1089.04369</v>
      </c>
      <c r="J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1030.5936899999999</v>
      </c>
      <c r="K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913.02368999999999</v>
      </c>
      <c r="L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872.79368999999997</v>
      </c>
      <c r="M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853.53368999999998</v>
      </c>
      <c r="N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872.52368999999999</v>
      </c>
      <c r="O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892.53368999999998</v>
      </c>
      <c r="P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913.41368999999997</v>
      </c>
      <c r="Q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819.00369000000001</v>
      </c>
      <c r="R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851.32368999999994</v>
      </c>
      <c r="S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895.15368999999998</v>
      </c>
      <c r="T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788.76368999999988</v>
      </c>
      <c r="U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631.17368999999997</v>
      </c>
      <c r="V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684.14368999999999</v>
      </c>
      <c r="W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768.65368999999987</v>
      </c>
      <c r="X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834.63369</v>
      </c>
      <c r="Y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589.93368999999996</v>
      </c>
    </row>
    <row r="250" spans="1:25" x14ac:dyDescent="0.2">
      <c r="A250" s="79">
        <f t="shared" si="8"/>
        <v>42626</v>
      </c>
      <c r="B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693.19369000000006</v>
      </c>
      <c r="C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734.82368999999994</v>
      </c>
      <c r="D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752.87369000000001</v>
      </c>
      <c r="E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771.56368999999995</v>
      </c>
      <c r="F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771.43368999999996</v>
      </c>
      <c r="G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790.95369000000005</v>
      </c>
      <c r="H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717.23369000000002</v>
      </c>
      <c r="I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1051.3936899999999</v>
      </c>
      <c r="J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1004.88369</v>
      </c>
      <c r="K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872.72369000000003</v>
      </c>
      <c r="L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817.89368999999999</v>
      </c>
      <c r="M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817.60368999999992</v>
      </c>
      <c r="N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835.19369000000006</v>
      </c>
      <c r="O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844.14368999999988</v>
      </c>
      <c r="P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844.26369</v>
      </c>
      <c r="Q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803.53368999999998</v>
      </c>
      <c r="R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803.64368999999988</v>
      </c>
      <c r="S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835.04368999999997</v>
      </c>
      <c r="T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685.32368999999994</v>
      </c>
      <c r="U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612.21369000000004</v>
      </c>
      <c r="V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659.3736899999999</v>
      </c>
      <c r="W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738.15368999999998</v>
      </c>
      <c r="X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788.20368999999994</v>
      </c>
      <c r="Y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607.67368999999997</v>
      </c>
    </row>
    <row r="251" spans="1:25" x14ac:dyDescent="0.2">
      <c r="A251" s="79">
        <f t="shared" si="8"/>
        <v>42627</v>
      </c>
      <c r="B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693.84369000000004</v>
      </c>
      <c r="C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735.71369000000004</v>
      </c>
      <c r="D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772.31368999999995</v>
      </c>
      <c r="E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753.53368999999998</v>
      </c>
      <c r="F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772.22368999999992</v>
      </c>
      <c r="G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772.13368999999989</v>
      </c>
      <c r="H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718.16368999999997</v>
      </c>
      <c r="I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1028.51369</v>
      </c>
      <c r="J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1005.80369</v>
      </c>
      <c r="K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835.71369000000004</v>
      </c>
      <c r="L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792.81369000000007</v>
      </c>
      <c r="M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784.21369000000004</v>
      </c>
      <c r="N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835.66368999999997</v>
      </c>
      <c r="O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835.71369000000004</v>
      </c>
      <c r="P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835.64368999999999</v>
      </c>
      <c r="Q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774.74369000000002</v>
      </c>
      <c r="R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789.18369000000007</v>
      </c>
      <c r="S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835.74369000000002</v>
      </c>
      <c r="T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709.56368999999995</v>
      </c>
      <c r="U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622.52368999999999</v>
      </c>
      <c r="V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684.25369000000001</v>
      </c>
      <c r="W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768.58368999999993</v>
      </c>
      <c r="X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818.55369000000007</v>
      </c>
      <c r="Y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601.20368999999994</v>
      </c>
    </row>
    <row r="252" spans="1:25" x14ac:dyDescent="0.2">
      <c r="A252" s="79">
        <f t="shared" si="8"/>
        <v>42628</v>
      </c>
      <c r="B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693.74369000000002</v>
      </c>
      <c r="C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735.50369000000001</v>
      </c>
      <c r="D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772.25368999999989</v>
      </c>
      <c r="E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772.1236899999999</v>
      </c>
      <c r="F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771.97368999999992</v>
      </c>
      <c r="G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772.04368999999997</v>
      </c>
      <c r="H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752.72369000000003</v>
      </c>
      <c r="I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1076.96369</v>
      </c>
      <c r="J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1045.00369</v>
      </c>
      <c r="K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893.36368999999991</v>
      </c>
      <c r="L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874.06369000000007</v>
      </c>
      <c r="M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893.64368999999999</v>
      </c>
      <c r="N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914.37369000000001</v>
      </c>
      <c r="O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914.36369000000002</v>
      </c>
      <c r="P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935.94368999999995</v>
      </c>
      <c r="Q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835.31369000000007</v>
      </c>
      <c r="R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835.38369</v>
      </c>
      <c r="S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877.57369000000006</v>
      </c>
      <c r="T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709.66369000000009</v>
      </c>
      <c r="U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622.73368999999991</v>
      </c>
      <c r="V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684.69368999999995</v>
      </c>
      <c r="W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768.84369000000004</v>
      </c>
      <c r="X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818.55369000000007</v>
      </c>
      <c r="Y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607.14368999999999</v>
      </c>
    </row>
    <row r="253" spans="1:25" x14ac:dyDescent="0.2">
      <c r="A253" s="79">
        <f t="shared" si="8"/>
        <v>42629</v>
      </c>
      <c r="B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694.01369</v>
      </c>
      <c r="C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735.90368999999998</v>
      </c>
      <c r="D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772.46369000000004</v>
      </c>
      <c r="E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772.30368999999996</v>
      </c>
      <c r="F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772.26368999999988</v>
      </c>
      <c r="G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772.22368999999992</v>
      </c>
      <c r="H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753.20368999999994</v>
      </c>
      <c r="I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1077.74369</v>
      </c>
      <c r="J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1045.1936900000001</v>
      </c>
      <c r="K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893.7436899999999</v>
      </c>
      <c r="L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873.96369000000004</v>
      </c>
      <c r="M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894.05368999999996</v>
      </c>
      <c r="N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914.38369</v>
      </c>
      <c r="O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914.28368999999998</v>
      </c>
      <c r="P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935.81368999999995</v>
      </c>
      <c r="Q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834.91368999999997</v>
      </c>
      <c r="R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834.86368999999991</v>
      </c>
      <c r="S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877.51369</v>
      </c>
      <c r="T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709.52368999999987</v>
      </c>
      <c r="U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623.04368999999997</v>
      </c>
      <c r="V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684.83368999999993</v>
      </c>
      <c r="W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769.76369</v>
      </c>
      <c r="X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819.54368999999997</v>
      </c>
      <c r="Y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605.61369000000002</v>
      </c>
    </row>
    <row r="254" spans="1:25" x14ac:dyDescent="0.2">
      <c r="A254" s="79">
        <f t="shared" si="8"/>
        <v>42630</v>
      </c>
      <c r="B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746.65368999999998</v>
      </c>
      <c r="C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785.18369000000007</v>
      </c>
      <c r="D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827.29368999999997</v>
      </c>
      <c r="E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827.17368999999997</v>
      </c>
      <c r="F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827.03368999999998</v>
      </c>
      <c r="G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805.57368999999994</v>
      </c>
      <c r="H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764.85368999999992</v>
      </c>
      <c r="I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694.12369000000001</v>
      </c>
      <c r="J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594.21368999999993</v>
      </c>
      <c r="K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959.54368999999997</v>
      </c>
      <c r="L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916.72369000000003</v>
      </c>
      <c r="M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937.83368999999993</v>
      </c>
      <c r="N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937.77368999999999</v>
      </c>
      <c r="O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982.91368999999997</v>
      </c>
      <c r="P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959.65368999999998</v>
      </c>
      <c r="Q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959.79368999999997</v>
      </c>
      <c r="R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971.57369000000006</v>
      </c>
      <c r="S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896.53368999999998</v>
      </c>
      <c r="T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690.23369000000002</v>
      </c>
      <c r="U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627.18368999999996</v>
      </c>
      <c r="V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643.07368999999994</v>
      </c>
      <c r="W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703.46368999999993</v>
      </c>
      <c r="X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840.44369000000006</v>
      </c>
      <c r="Y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585.89368999999999</v>
      </c>
    </row>
    <row r="255" spans="1:25" x14ac:dyDescent="0.2">
      <c r="A255" s="79">
        <f t="shared" si="8"/>
        <v>42631</v>
      </c>
      <c r="B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728.68368999999996</v>
      </c>
      <c r="C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765.60369000000003</v>
      </c>
      <c r="D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827.30368999999996</v>
      </c>
      <c r="E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827.14368999999999</v>
      </c>
      <c r="F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827.10368999999992</v>
      </c>
      <c r="G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805.71369000000004</v>
      </c>
      <c r="H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765.22369000000003</v>
      </c>
      <c r="I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765.19369000000006</v>
      </c>
      <c r="J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648.26369</v>
      </c>
      <c r="K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1006.97369</v>
      </c>
      <c r="L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983.03368999999998</v>
      </c>
      <c r="M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960.19368999999995</v>
      </c>
      <c r="N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960.32368999999994</v>
      </c>
      <c r="O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995.16368999999997</v>
      </c>
      <c r="P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1032.4436900000001</v>
      </c>
      <c r="Q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1031.7336899999998</v>
      </c>
      <c r="R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1031.8536899999999</v>
      </c>
      <c r="S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1006.9436899999999</v>
      </c>
      <c r="T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729.85368999999992</v>
      </c>
      <c r="U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621.71369000000004</v>
      </c>
      <c r="V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643.18368999999996</v>
      </c>
      <c r="W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703.56368999999995</v>
      </c>
      <c r="X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840.47369000000003</v>
      </c>
      <c r="Y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586.17368999999997</v>
      </c>
    </row>
    <row r="256" spans="1:25" x14ac:dyDescent="0.2">
      <c r="A256" s="79">
        <f t="shared" si="8"/>
        <v>42632</v>
      </c>
      <c r="B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693.88369</v>
      </c>
      <c r="C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735.53368999999998</v>
      </c>
      <c r="D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772.00368999999989</v>
      </c>
      <c r="E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771.96368999999993</v>
      </c>
      <c r="F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771.98368999999991</v>
      </c>
      <c r="G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772.21368999999993</v>
      </c>
      <c r="H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735.27368999999999</v>
      </c>
      <c r="I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1005.6036899999999</v>
      </c>
      <c r="J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993.93368999999996</v>
      </c>
      <c r="K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854.45368999999994</v>
      </c>
      <c r="L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801.14368999999999</v>
      </c>
      <c r="M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818.2436899999999</v>
      </c>
      <c r="N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873.39368999999999</v>
      </c>
      <c r="O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854.34368999999992</v>
      </c>
      <c r="P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845.05368999999996</v>
      </c>
      <c r="Q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796.1236899999999</v>
      </c>
      <c r="R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803.51368999999988</v>
      </c>
      <c r="S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781.46369000000004</v>
      </c>
      <c r="T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685.3736899999999</v>
      </c>
      <c r="U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594.44368999999995</v>
      </c>
      <c r="V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660.14368999999999</v>
      </c>
      <c r="W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725.09369000000004</v>
      </c>
      <c r="X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774.74369000000002</v>
      </c>
      <c r="Y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602.96369000000004</v>
      </c>
    </row>
    <row r="257" spans="1:25" x14ac:dyDescent="0.2">
      <c r="A257" s="79">
        <f t="shared" si="8"/>
        <v>42633</v>
      </c>
      <c r="B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670.92369000000008</v>
      </c>
      <c r="C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702.20368999999994</v>
      </c>
      <c r="D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735.66368999999997</v>
      </c>
      <c r="E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753.47368999999992</v>
      </c>
      <c r="F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753.41368999999997</v>
      </c>
      <c r="G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718.08368999999993</v>
      </c>
      <c r="H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693.07368999999994</v>
      </c>
      <c r="I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1005.12369</v>
      </c>
      <c r="J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934.98369000000002</v>
      </c>
      <c r="K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835.38369</v>
      </c>
      <c r="L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800.71369000000004</v>
      </c>
      <c r="M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784.22369000000003</v>
      </c>
      <c r="N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835.31369000000007</v>
      </c>
      <c r="O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835.50369000000001</v>
      </c>
      <c r="P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835.50369000000001</v>
      </c>
      <c r="Q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788.47368999999992</v>
      </c>
      <c r="R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803.31368999999995</v>
      </c>
      <c r="S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796.13368999999989</v>
      </c>
      <c r="T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652.47369000000003</v>
      </c>
      <c r="U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585.48369000000002</v>
      </c>
      <c r="V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636.84368999999992</v>
      </c>
      <c r="W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697.61369000000002</v>
      </c>
      <c r="X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747.15368999999998</v>
      </c>
      <c r="Y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641.09368999999992</v>
      </c>
    </row>
    <row r="258" spans="1:25" x14ac:dyDescent="0.2">
      <c r="A258" s="79">
        <f t="shared" si="8"/>
        <v>42634</v>
      </c>
      <c r="B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670.61368999999991</v>
      </c>
      <c r="C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701.85368999999992</v>
      </c>
      <c r="D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735.49369000000002</v>
      </c>
      <c r="E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753.41368999999997</v>
      </c>
      <c r="F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753.39368999999999</v>
      </c>
      <c r="G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718.15368999999998</v>
      </c>
      <c r="H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693.02368999999999</v>
      </c>
      <c r="I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1005.42369</v>
      </c>
      <c r="J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993.93368999999996</v>
      </c>
      <c r="K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893.57368999999994</v>
      </c>
      <c r="L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854.49369000000002</v>
      </c>
      <c r="M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873.81369000000007</v>
      </c>
      <c r="N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914.47369000000003</v>
      </c>
      <c r="O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925.19369000000006</v>
      </c>
      <c r="P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893.53368999999998</v>
      </c>
      <c r="Q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843.10369000000003</v>
      </c>
      <c r="R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886.16368999999997</v>
      </c>
      <c r="S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852.14368999999999</v>
      </c>
      <c r="T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685.92368999999997</v>
      </c>
      <c r="U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585.92368999999997</v>
      </c>
      <c r="V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636.98369000000002</v>
      </c>
      <c r="W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711.15368999999998</v>
      </c>
      <c r="X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774.66368999999997</v>
      </c>
      <c r="Y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612.64368999999999</v>
      </c>
    </row>
    <row r="259" spans="1:25" x14ac:dyDescent="0.2">
      <c r="A259" s="79">
        <f t="shared" si="8"/>
        <v>42635</v>
      </c>
      <c r="B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685.94369000000006</v>
      </c>
      <c r="C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718.27368999999999</v>
      </c>
      <c r="D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753.35368999999992</v>
      </c>
      <c r="E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771.96368999999993</v>
      </c>
      <c r="F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771.75369000000001</v>
      </c>
      <c r="G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753.07368999999994</v>
      </c>
      <c r="H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685.23368999999991</v>
      </c>
      <c r="I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1005.5736899999999</v>
      </c>
      <c r="J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993.69369000000006</v>
      </c>
      <c r="K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914.21369000000004</v>
      </c>
      <c r="L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883.59369000000004</v>
      </c>
      <c r="M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893.70368999999994</v>
      </c>
      <c r="N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936.17368999999997</v>
      </c>
      <c r="O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936.02368999999999</v>
      </c>
      <c r="P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925.21369000000004</v>
      </c>
      <c r="Q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827.06368999999995</v>
      </c>
      <c r="R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835.01369</v>
      </c>
      <c r="S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835.13369</v>
      </c>
      <c r="T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652.80369000000007</v>
      </c>
      <c r="U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585.73369000000002</v>
      </c>
      <c r="V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636.61369000000002</v>
      </c>
      <c r="W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710.90368999999998</v>
      </c>
      <c r="X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774.43369000000007</v>
      </c>
      <c r="Y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610.77368999999999</v>
      </c>
    </row>
    <row r="260" spans="1:25" x14ac:dyDescent="0.2">
      <c r="A260" s="79">
        <f t="shared" si="8"/>
        <v>42636</v>
      </c>
      <c r="B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685.87369000000001</v>
      </c>
      <c r="C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718.35368999999992</v>
      </c>
      <c r="D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753.24369000000002</v>
      </c>
      <c r="E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772.02368999999999</v>
      </c>
      <c r="F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771.69368999999995</v>
      </c>
      <c r="G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752.76369</v>
      </c>
      <c r="H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684.87369000000001</v>
      </c>
      <c r="I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1005.8236899999999</v>
      </c>
      <c r="J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1060.01369</v>
      </c>
      <c r="K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995.22369000000003</v>
      </c>
      <c r="L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995.42369000000008</v>
      </c>
      <c r="M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995.22369000000003</v>
      </c>
      <c r="N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994.91368999999997</v>
      </c>
      <c r="O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994.80368999999996</v>
      </c>
      <c r="P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994.85368999999992</v>
      </c>
      <c r="Q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827.27368999999999</v>
      </c>
      <c r="R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804.11369000000002</v>
      </c>
      <c r="S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761.02368999999999</v>
      </c>
      <c r="T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612.97368999999992</v>
      </c>
      <c r="U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585.77368999999999</v>
      </c>
      <c r="V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636.46369000000004</v>
      </c>
      <c r="W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710.54368999999997</v>
      </c>
      <c r="X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774.28368999999998</v>
      </c>
      <c r="Y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610.68368999999996</v>
      </c>
    </row>
    <row r="261" spans="1:25" x14ac:dyDescent="0.2">
      <c r="A261" s="79">
        <f t="shared" si="8"/>
        <v>42637</v>
      </c>
      <c r="B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710.20369000000005</v>
      </c>
      <c r="C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764.50368999999989</v>
      </c>
      <c r="D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783.80368999999996</v>
      </c>
      <c r="E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804.29368999999997</v>
      </c>
      <c r="F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804.32368999999994</v>
      </c>
      <c r="G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783.65368999999998</v>
      </c>
      <c r="H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744.99369000000002</v>
      </c>
      <c r="I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727.7436899999999</v>
      </c>
      <c r="J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620.20368999999994</v>
      </c>
      <c r="K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959.88369</v>
      </c>
      <c r="L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916.70369000000005</v>
      </c>
      <c r="M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916.61369000000002</v>
      </c>
      <c r="N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959.8736899999999</v>
      </c>
      <c r="O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982.97369000000003</v>
      </c>
      <c r="P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1007.40369</v>
      </c>
      <c r="Q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1006.96369</v>
      </c>
      <c r="R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1032.1936900000001</v>
      </c>
      <c r="S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823.61368999999991</v>
      </c>
      <c r="T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621.37369000000001</v>
      </c>
      <c r="U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596.04368999999997</v>
      </c>
      <c r="V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621.31368999999995</v>
      </c>
      <c r="W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690.43368999999996</v>
      </c>
      <c r="X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805.33368999999993</v>
      </c>
      <c r="Y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600.62369000000001</v>
      </c>
    </row>
    <row r="262" spans="1:25" x14ac:dyDescent="0.2">
      <c r="A262" s="79">
        <f t="shared" si="8"/>
        <v>42638</v>
      </c>
      <c r="B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727.8736899999999</v>
      </c>
      <c r="C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764.52368999999999</v>
      </c>
      <c r="D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784.01369</v>
      </c>
      <c r="E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804.39368999999999</v>
      </c>
      <c r="F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804.36369000000002</v>
      </c>
      <c r="G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784.07368999999994</v>
      </c>
      <c r="H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764.25369000000001</v>
      </c>
      <c r="I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710.23369000000002</v>
      </c>
      <c r="J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640.80368999999996</v>
      </c>
      <c r="K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1175.72369</v>
      </c>
      <c r="L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1175.73369</v>
      </c>
      <c r="M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1175.8836899999999</v>
      </c>
      <c r="N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1175.6936899999998</v>
      </c>
      <c r="O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1175.54369</v>
      </c>
      <c r="P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1031.5936899999999</v>
      </c>
      <c r="Q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1031.5836899999999</v>
      </c>
      <c r="R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839.63369</v>
      </c>
      <c r="S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758.50369000000001</v>
      </c>
      <c r="T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590.41368999999997</v>
      </c>
      <c r="U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588.27368999999999</v>
      </c>
      <c r="V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600.69368999999995</v>
      </c>
      <c r="W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653.89368999999999</v>
      </c>
      <c r="X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743.47369000000003</v>
      </c>
      <c r="Y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620.91368999999997</v>
      </c>
    </row>
    <row r="263" spans="1:25" x14ac:dyDescent="0.2">
      <c r="A263" s="79">
        <f t="shared" si="8"/>
        <v>42639</v>
      </c>
      <c r="B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685.71369000000004</v>
      </c>
      <c r="C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717.82368999999994</v>
      </c>
      <c r="D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734.96368999999993</v>
      </c>
      <c r="E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734.89368999999999</v>
      </c>
      <c r="F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752.80368999999996</v>
      </c>
      <c r="G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752.92368999999997</v>
      </c>
      <c r="H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669.95368999999994</v>
      </c>
      <c r="I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962.56369000000007</v>
      </c>
      <c r="J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1060.23369</v>
      </c>
      <c r="K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937.59368999999992</v>
      </c>
      <c r="L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905.29368999999997</v>
      </c>
      <c r="M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915.9936899999999</v>
      </c>
      <c r="N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1007.8736899999999</v>
      </c>
      <c r="O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1007.56369</v>
      </c>
      <c r="P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1007.4736899999999</v>
      </c>
      <c r="Q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904.82368999999994</v>
      </c>
      <c r="R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804.34369000000004</v>
      </c>
      <c r="S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652.96369000000004</v>
      </c>
      <c r="T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593.18368999999996</v>
      </c>
      <c r="U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619.32368999999994</v>
      </c>
      <c r="V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604.44368999999995</v>
      </c>
      <c r="W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659.93369000000007</v>
      </c>
      <c r="X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697.09369000000004</v>
      </c>
      <c r="Y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629.84368999999992</v>
      </c>
    </row>
    <row r="264" spans="1:25" x14ac:dyDescent="0.2">
      <c r="A264" s="79">
        <f t="shared" si="8"/>
        <v>42640</v>
      </c>
      <c r="B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672.13369</v>
      </c>
      <c r="C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702.64368999999999</v>
      </c>
      <c r="D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718.70368999999994</v>
      </c>
      <c r="E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718.61368999999991</v>
      </c>
      <c r="F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736.42368999999997</v>
      </c>
      <c r="G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736.16368999999997</v>
      </c>
      <c r="H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656.50369000000001</v>
      </c>
      <c r="I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943.53368999999998</v>
      </c>
      <c r="J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1033.7236899999998</v>
      </c>
      <c r="K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777.8736899999999</v>
      </c>
      <c r="L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754.64368999999999</v>
      </c>
      <c r="M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762.45368999999994</v>
      </c>
      <c r="N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785.65368999999998</v>
      </c>
      <c r="O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785.51369</v>
      </c>
      <c r="P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753.93369000000007</v>
      </c>
      <c r="Q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709.4936899999999</v>
      </c>
      <c r="R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692.11369000000002</v>
      </c>
      <c r="S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643.36368999999991</v>
      </c>
      <c r="T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600.37369000000001</v>
      </c>
      <c r="U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593.65368999999998</v>
      </c>
      <c r="V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594.82368999999994</v>
      </c>
      <c r="W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655.36369000000002</v>
      </c>
      <c r="X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722.38368999999989</v>
      </c>
      <c r="Y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636.79368999999997</v>
      </c>
    </row>
    <row r="265" spans="1:25" x14ac:dyDescent="0.2">
      <c r="A265" s="79">
        <f t="shared" si="8"/>
        <v>42641</v>
      </c>
      <c r="B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615.97369000000003</v>
      </c>
      <c r="C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589.94368999999995</v>
      </c>
      <c r="D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621.29368999999997</v>
      </c>
      <c r="E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641.53368999999998</v>
      </c>
      <c r="F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641.78368999999998</v>
      </c>
      <c r="G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621.42369000000008</v>
      </c>
      <c r="H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601.85368999999992</v>
      </c>
      <c r="I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796.92368999999997</v>
      </c>
      <c r="J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769.40368999999998</v>
      </c>
      <c r="K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672.28368999999998</v>
      </c>
      <c r="L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659.88368999999989</v>
      </c>
      <c r="M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678.56369000000007</v>
      </c>
      <c r="N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718.06368999999995</v>
      </c>
      <c r="O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739.55368999999996</v>
      </c>
      <c r="P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739.54368999999997</v>
      </c>
      <c r="Q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722.10368999999992</v>
      </c>
      <c r="R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722.32368999999994</v>
      </c>
      <c r="S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670.39368999999999</v>
      </c>
      <c r="T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654.97369000000003</v>
      </c>
      <c r="U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702.21368999999993</v>
      </c>
      <c r="V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663.96369000000004</v>
      </c>
      <c r="W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600.17368999999997</v>
      </c>
      <c r="X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642.44368999999995</v>
      </c>
      <c r="Y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759.26368999999988</v>
      </c>
    </row>
    <row r="266" spans="1:25" x14ac:dyDescent="0.2">
      <c r="A266" s="79">
        <f t="shared" si="8"/>
        <v>42642</v>
      </c>
      <c r="B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603.29368999999997</v>
      </c>
      <c r="C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590.86369000000002</v>
      </c>
      <c r="D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614.38369</v>
      </c>
      <c r="E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627.40368999999998</v>
      </c>
      <c r="F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627.61369000000002</v>
      </c>
      <c r="G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602.04368999999997</v>
      </c>
      <c r="H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599.15368999999998</v>
      </c>
      <c r="I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835.11369000000002</v>
      </c>
      <c r="J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801.58368999999993</v>
      </c>
      <c r="K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684.50369000000001</v>
      </c>
      <c r="L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690.86368999999991</v>
      </c>
      <c r="M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690.84368999999992</v>
      </c>
      <c r="N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724.23368999999991</v>
      </c>
      <c r="O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738.65368999999998</v>
      </c>
      <c r="P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739.16369000000009</v>
      </c>
      <c r="Q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697.53368999999998</v>
      </c>
      <c r="R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697.92368999999997</v>
      </c>
      <c r="S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613.81368999999995</v>
      </c>
      <c r="T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702.34368999999992</v>
      </c>
      <c r="U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681.37369000000001</v>
      </c>
      <c r="V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635.53368999999998</v>
      </c>
      <c r="W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617.02368999999999</v>
      </c>
      <c r="X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622.02368999999999</v>
      </c>
      <c r="Y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705.16368999999997</v>
      </c>
    </row>
    <row r="267" spans="1:25" x14ac:dyDescent="0.2">
      <c r="A267" s="79">
        <f t="shared" si="8"/>
        <v>42643</v>
      </c>
      <c r="B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602.67368999999997</v>
      </c>
      <c r="C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614.43368999999996</v>
      </c>
      <c r="D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641.38368999999989</v>
      </c>
      <c r="E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655.62369000000001</v>
      </c>
      <c r="F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655.84368999999992</v>
      </c>
      <c r="G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627.83368999999993</v>
      </c>
      <c r="H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590.99369000000002</v>
      </c>
      <c r="I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851.61369000000002</v>
      </c>
      <c r="J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837.10369000000003</v>
      </c>
      <c r="K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739.44369000000006</v>
      </c>
      <c r="L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711.15368999999998</v>
      </c>
      <c r="M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711.04368999999997</v>
      </c>
      <c r="N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710.93368999999996</v>
      </c>
      <c r="O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724.88369</v>
      </c>
      <c r="P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697.44368999999995</v>
      </c>
      <c r="Q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621.94368999999995</v>
      </c>
      <c r="R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593.95368999999994</v>
      </c>
      <c r="S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617.26368999999988</v>
      </c>
      <c r="T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705.09368999999992</v>
      </c>
      <c r="U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706.84368999999992</v>
      </c>
      <c r="V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644.54368999999997</v>
      </c>
      <c r="W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601.21369000000004</v>
      </c>
      <c r="X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641.95369000000005</v>
      </c>
      <c r="Y267" s="136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730.89368999999999</v>
      </c>
    </row>
    <row r="268" spans="1:25" hidden="1" x14ac:dyDescent="0.2">
      <c r="A268" s="79">
        <f t="shared" si="8"/>
        <v>42644</v>
      </c>
      <c r="B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C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D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E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F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G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H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I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J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K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L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M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N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O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P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Q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R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S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T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U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V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W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X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Y268" s="136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</row>
    <row r="269" spans="1:25" x14ac:dyDescent="0.25">
      <c r="A269" s="94"/>
      <c r="B269" s="78"/>
      <c r="C269" s="78"/>
      <c r="D269" s="78"/>
    </row>
    <row r="270" spans="1:25" x14ac:dyDescent="0.25">
      <c r="A270" s="87" t="s">
        <v>152</v>
      </c>
      <c r="B270" s="78"/>
      <c r="C270" s="78"/>
      <c r="D270" s="78"/>
    </row>
    <row r="271" spans="1:25" ht="12.75" x14ac:dyDescent="0.2">
      <c r="A271" s="167" t="s">
        <v>48</v>
      </c>
      <c r="B271" s="170" t="s">
        <v>121</v>
      </c>
      <c r="C271" s="171"/>
      <c r="D271" s="171"/>
      <c r="E271" s="171"/>
      <c r="F271" s="171"/>
      <c r="G271" s="171"/>
      <c r="H271" s="171"/>
      <c r="I271" s="171"/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72"/>
    </row>
    <row r="272" spans="1:25" ht="12.75" x14ac:dyDescent="0.2">
      <c r="A272" s="168"/>
      <c r="B272" s="173"/>
      <c r="C272" s="174"/>
      <c r="D272" s="174"/>
      <c r="E272" s="174"/>
      <c r="F272" s="174"/>
      <c r="G272" s="174"/>
      <c r="H272" s="174"/>
      <c r="I272" s="174"/>
      <c r="J272" s="174"/>
      <c r="K272" s="174"/>
      <c r="L272" s="174"/>
      <c r="M272" s="174"/>
      <c r="N272" s="174"/>
      <c r="O272" s="174"/>
      <c r="P272" s="174"/>
      <c r="Q272" s="174"/>
      <c r="R272" s="174"/>
      <c r="S272" s="174"/>
      <c r="T272" s="174"/>
      <c r="U272" s="174"/>
      <c r="V272" s="174"/>
      <c r="W272" s="174"/>
      <c r="X272" s="174"/>
      <c r="Y272" s="175"/>
    </row>
    <row r="273" spans="1:27" ht="12.75" customHeight="1" x14ac:dyDescent="0.2">
      <c r="A273" s="168"/>
      <c r="B273" s="176" t="s">
        <v>122</v>
      </c>
      <c r="C273" s="165" t="s">
        <v>123</v>
      </c>
      <c r="D273" s="165" t="s">
        <v>124</v>
      </c>
      <c r="E273" s="165" t="s">
        <v>125</v>
      </c>
      <c r="F273" s="165" t="s">
        <v>126</v>
      </c>
      <c r="G273" s="165" t="s">
        <v>127</v>
      </c>
      <c r="H273" s="165" t="s">
        <v>128</v>
      </c>
      <c r="I273" s="165" t="s">
        <v>129</v>
      </c>
      <c r="J273" s="165" t="s">
        <v>130</v>
      </c>
      <c r="K273" s="165" t="s">
        <v>131</v>
      </c>
      <c r="L273" s="165" t="s">
        <v>132</v>
      </c>
      <c r="M273" s="165" t="s">
        <v>133</v>
      </c>
      <c r="N273" s="178" t="s">
        <v>134</v>
      </c>
      <c r="O273" s="165" t="s">
        <v>135</v>
      </c>
      <c r="P273" s="165" t="s">
        <v>136</v>
      </c>
      <c r="Q273" s="165" t="s">
        <v>137</v>
      </c>
      <c r="R273" s="165" t="s">
        <v>138</v>
      </c>
      <c r="S273" s="165" t="s">
        <v>139</v>
      </c>
      <c r="T273" s="165" t="s">
        <v>140</v>
      </c>
      <c r="U273" s="165" t="s">
        <v>141</v>
      </c>
      <c r="V273" s="165" t="s">
        <v>142</v>
      </c>
      <c r="W273" s="165" t="s">
        <v>143</v>
      </c>
      <c r="X273" s="165" t="s">
        <v>144</v>
      </c>
      <c r="Y273" s="165" t="s">
        <v>145</v>
      </c>
    </row>
    <row r="274" spans="1:27" ht="11.25" customHeight="1" x14ac:dyDescent="0.2">
      <c r="A274" s="169"/>
      <c r="B274" s="177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79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</row>
    <row r="275" spans="1:27" ht="15.75" customHeight="1" x14ac:dyDescent="0.2">
      <c r="A275" s="79">
        <f>A238</f>
        <v>42614</v>
      </c>
      <c r="B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622.63369</v>
      </c>
      <c r="C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680.14368999999988</v>
      </c>
      <c r="D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748.20369000000005</v>
      </c>
      <c r="E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766.98369000000002</v>
      </c>
      <c r="F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786.61368999999991</v>
      </c>
      <c r="G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806.60369000000003</v>
      </c>
      <c r="H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748.01369</v>
      </c>
      <c r="I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1095.1236900000001</v>
      </c>
      <c r="J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1025.96369</v>
      </c>
      <c r="K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856.11369000000002</v>
      </c>
      <c r="L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810.08368999999993</v>
      </c>
      <c r="M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810.33368999999993</v>
      </c>
      <c r="N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810.78368999999998</v>
      </c>
      <c r="O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811.15368999999998</v>
      </c>
      <c r="P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811.35368999999992</v>
      </c>
      <c r="Q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738.61369000000002</v>
      </c>
      <c r="R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738.82369000000006</v>
      </c>
      <c r="S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773.07368999999994</v>
      </c>
      <c r="T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767.32368999999994</v>
      </c>
      <c r="U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638.88369</v>
      </c>
      <c r="V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664.36368999999991</v>
      </c>
      <c r="W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716.58368999999993</v>
      </c>
      <c r="X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751.53368999999998</v>
      </c>
      <c r="Y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592.06369000000007</v>
      </c>
      <c r="AA275" s="80"/>
    </row>
    <row r="276" spans="1:27" x14ac:dyDescent="0.2">
      <c r="A276" s="79">
        <f>A275+1</f>
        <v>42615</v>
      </c>
      <c r="B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635.38369</v>
      </c>
      <c r="C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696.01369</v>
      </c>
      <c r="D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757.38369</v>
      </c>
      <c r="E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729.81369000000007</v>
      </c>
      <c r="F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766.56369000000007</v>
      </c>
      <c r="G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807.04368999999997</v>
      </c>
      <c r="H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748.19369000000006</v>
      </c>
      <c r="I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1095.0736899999999</v>
      </c>
      <c r="J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1026.27369</v>
      </c>
      <c r="K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857.17368999999997</v>
      </c>
      <c r="L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829.66368999999997</v>
      </c>
      <c r="M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830.49369000000002</v>
      </c>
      <c r="N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829.8736899999999</v>
      </c>
      <c r="O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829.60368999999992</v>
      </c>
      <c r="P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829.73368999999991</v>
      </c>
      <c r="Q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752.60368999999992</v>
      </c>
      <c r="R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752.75369000000001</v>
      </c>
      <c r="S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773.70368999999994</v>
      </c>
      <c r="T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767.09369000000004</v>
      </c>
      <c r="U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624.65368999999998</v>
      </c>
      <c r="V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665.20369000000005</v>
      </c>
      <c r="W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724.54368999999997</v>
      </c>
      <c r="X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780.51369</v>
      </c>
      <c r="Y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592.79368999999997</v>
      </c>
    </row>
    <row r="277" spans="1:27" x14ac:dyDescent="0.2">
      <c r="A277" s="79">
        <f t="shared" ref="A277:A305" si="9">A276+1</f>
        <v>42616</v>
      </c>
      <c r="B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688.23368999999991</v>
      </c>
      <c r="C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740.8736899999999</v>
      </c>
      <c r="D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779.14368999999999</v>
      </c>
      <c r="E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800.00369000000001</v>
      </c>
      <c r="F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822.03368999999998</v>
      </c>
      <c r="G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822.76369</v>
      </c>
      <c r="H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723.42368999999997</v>
      </c>
      <c r="I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582.47369000000003</v>
      </c>
      <c r="J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599.32368999999994</v>
      </c>
      <c r="K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878.79368999999997</v>
      </c>
      <c r="L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889.00369000000001</v>
      </c>
      <c r="M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889.70368999999994</v>
      </c>
      <c r="N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888.48369000000002</v>
      </c>
      <c r="O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888.40368999999998</v>
      </c>
      <c r="P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888.61369000000002</v>
      </c>
      <c r="Q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888.57369000000006</v>
      </c>
      <c r="R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888.81369000000007</v>
      </c>
      <c r="S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850.66368999999997</v>
      </c>
      <c r="T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782.39368999999999</v>
      </c>
      <c r="U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682.46368999999993</v>
      </c>
      <c r="V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657.80368999999996</v>
      </c>
      <c r="W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735.70369000000005</v>
      </c>
      <c r="X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888.24369000000002</v>
      </c>
      <c r="Y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569.97368999999992</v>
      </c>
    </row>
    <row r="278" spans="1:27" x14ac:dyDescent="0.2">
      <c r="A278" s="79">
        <f t="shared" si="9"/>
        <v>42617</v>
      </c>
      <c r="B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689.54369000000008</v>
      </c>
      <c r="C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741.36368999999991</v>
      </c>
      <c r="D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780.35368999999992</v>
      </c>
      <c r="E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800.80368999999996</v>
      </c>
      <c r="F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822.69368999999995</v>
      </c>
      <c r="G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823.55368999999996</v>
      </c>
      <c r="H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723.87369000000001</v>
      </c>
      <c r="I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583.50369000000001</v>
      </c>
      <c r="J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580.83368999999993</v>
      </c>
      <c r="K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930.78368999999998</v>
      </c>
      <c r="L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909.16368999999997</v>
      </c>
      <c r="M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909.81368999999995</v>
      </c>
      <c r="N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909.81368999999995</v>
      </c>
      <c r="O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909.71369000000004</v>
      </c>
      <c r="P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952.71369000000004</v>
      </c>
      <c r="Q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953.13369</v>
      </c>
      <c r="R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953.16368999999997</v>
      </c>
      <c r="S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889.88369</v>
      </c>
      <c r="T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791.37369000000001</v>
      </c>
      <c r="U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696.12369000000001</v>
      </c>
      <c r="V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709.54368999999997</v>
      </c>
      <c r="W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766.72369000000003</v>
      </c>
      <c r="X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910.44369000000006</v>
      </c>
      <c r="Y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603.29368999999997</v>
      </c>
    </row>
    <row r="279" spans="1:27" x14ac:dyDescent="0.2">
      <c r="A279" s="79">
        <f t="shared" si="9"/>
        <v>42618</v>
      </c>
      <c r="B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637.21368999999993</v>
      </c>
      <c r="C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697.61368999999991</v>
      </c>
      <c r="D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758.72368999999992</v>
      </c>
      <c r="E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749.22368999999992</v>
      </c>
      <c r="F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768.59368999999992</v>
      </c>
      <c r="G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768.89368999999999</v>
      </c>
      <c r="H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697.59368999999992</v>
      </c>
      <c r="I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999.90368999999998</v>
      </c>
      <c r="J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1029.99369</v>
      </c>
      <c r="K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889.67368999999997</v>
      </c>
      <c r="L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831.57368999999994</v>
      </c>
      <c r="M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813.58368999999993</v>
      </c>
      <c r="N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831.52368999999999</v>
      </c>
      <c r="O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869.44368999999995</v>
      </c>
      <c r="P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869.42368999999997</v>
      </c>
      <c r="Q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797.07369000000006</v>
      </c>
      <c r="R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782.17368999999997</v>
      </c>
      <c r="S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775.25369000000001</v>
      </c>
      <c r="T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715.39368999999999</v>
      </c>
      <c r="U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625.92368999999997</v>
      </c>
      <c r="V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692.58369000000005</v>
      </c>
      <c r="W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749.30368999999996</v>
      </c>
      <c r="X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828.62369000000001</v>
      </c>
      <c r="Y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574.34368999999992</v>
      </c>
    </row>
    <row r="280" spans="1:27" x14ac:dyDescent="0.2">
      <c r="A280" s="79">
        <f t="shared" si="9"/>
        <v>42619</v>
      </c>
      <c r="B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674.11368999999991</v>
      </c>
      <c r="C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714.14368999999999</v>
      </c>
      <c r="D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758.95368999999994</v>
      </c>
      <c r="E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768.2436899999999</v>
      </c>
      <c r="F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731.08368999999993</v>
      </c>
      <c r="G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768.28368999999998</v>
      </c>
      <c r="H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722.51369</v>
      </c>
      <c r="I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1021.17369</v>
      </c>
      <c r="J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1054.48369</v>
      </c>
      <c r="K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908.91368999999997</v>
      </c>
      <c r="L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888.36369000000002</v>
      </c>
      <c r="M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888.35369000000003</v>
      </c>
      <c r="N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909.42368999999997</v>
      </c>
      <c r="O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909.27368999999999</v>
      </c>
      <c r="P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909.41368999999997</v>
      </c>
      <c r="Q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811.63368999999989</v>
      </c>
      <c r="R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852.75369000000001</v>
      </c>
      <c r="S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878.79368999999997</v>
      </c>
      <c r="T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812.04368999999997</v>
      </c>
      <c r="U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624.52368999999999</v>
      </c>
      <c r="V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665.40368999999998</v>
      </c>
      <c r="W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732.73369000000002</v>
      </c>
      <c r="X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780.90368999999998</v>
      </c>
      <c r="Y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583.70368999999994</v>
      </c>
    </row>
    <row r="281" spans="1:27" x14ac:dyDescent="0.2">
      <c r="A281" s="79">
        <f t="shared" si="9"/>
        <v>42620</v>
      </c>
      <c r="B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674.02368999999987</v>
      </c>
      <c r="C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714.17369000000008</v>
      </c>
      <c r="D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758.95368999999994</v>
      </c>
      <c r="E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768.2436899999999</v>
      </c>
      <c r="F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749.28368999999998</v>
      </c>
      <c r="G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768.29368999999997</v>
      </c>
      <c r="H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722.13369</v>
      </c>
      <c r="I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1020.93369</v>
      </c>
      <c r="J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1054.47369</v>
      </c>
      <c r="K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908.73368999999991</v>
      </c>
      <c r="L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888.14368999999988</v>
      </c>
      <c r="M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868.01369</v>
      </c>
      <c r="N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908.90368999999998</v>
      </c>
      <c r="O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908.66368999999997</v>
      </c>
      <c r="P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909.05368999999996</v>
      </c>
      <c r="Q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796.14368999999988</v>
      </c>
      <c r="R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781.42369000000008</v>
      </c>
      <c r="S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811.88369</v>
      </c>
      <c r="T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753.42368999999997</v>
      </c>
      <c r="U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614.57368999999994</v>
      </c>
      <c r="V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665.45369000000005</v>
      </c>
      <c r="W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732.68369000000007</v>
      </c>
      <c r="X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780.75368999999989</v>
      </c>
      <c r="Y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587.30368999999996</v>
      </c>
    </row>
    <row r="282" spans="1:27" x14ac:dyDescent="0.2">
      <c r="A282" s="79">
        <f t="shared" si="9"/>
        <v>42621</v>
      </c>
      <c r="B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667.36368999999991</v>
      </c>
      <c r="C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732.95369000000005</v>
      </c>
      <c r="D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770.02368999999999</v>
      </c>
      <c r="E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779.74369000000002</v>
      </c>
      <c r="F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779.69368999999995</v>
      </c>
      <c r="G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789.69368999999995</v>
      </c>
      <c r="H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715.44368999999995</v>
      </c>
      <c r="I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1012.35369</v>
      </c>
      <c r="J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1004.3936899999999</v>
      </c>
      <c r="K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889.41368999999997</v>
      </c>
      <c r="L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860.00368999999989</v>
      </c>
      <c r="M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869.48368999999991</v>
      </c>
      <c r="N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910.59369000000004</v>
      </c>
      <c r="O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910.21369000000004</v>
      </c>
      <c r="P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889.15368999999998</v>
      </c>
      <c r="Q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796.76369</v>
      </c>
      <c r="R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796.95369000000005</v>
      </c>
      <c r="S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812.46369000000004</v>
      </c>
      <c r="T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714.97369000000003</v>
      </c>
      <c r="U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605.80368999999996</v>
      </c>
      <c r="V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653.75369000000001</v>
      </c>
      <c r="W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733.83368999999993</v>
      </c>
      <c r="X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797.13369</v>
      </c>
      <c r="Y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576.06368999999995</v>
      </c>
    </row>
    <row r="283" spans="1:27" x14ac:dyDescent="0.2">
      <c r="A283" s="79">
        <f t="shared" si="9"/>
        <v>42622</v>
      </c>
      <c r="B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667.33368999999993</v>
      </c>
      <c r="C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732.63369</v>
      </c>
      <c r="D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769.62369000000001</v>
      </c>
      <c r="E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779.52368999999999</v>
      </c>
      <c r="F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779.51369</v>
      </c>
      <c r="G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789.50369000000001</v>
      </c>
      <c r="H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732.59369000000004</v>
      </c>
      <c r="I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1011.55369</v>
      </c>
      <c r="J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1003.7336899999999</v>
      </c>
      <c r="K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889.61369000000002</v>
      </c>
      <c r="L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859.91368999999997</v>
      </c>
      <c r="M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831.46369000000004</v>
      </c>
      <c r="N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849.93368999999996</v>
      </c>
      <c r="O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849.75369000000001</v>
      </c>
      <c r="P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849.77368999999999</v>
      </c>
      <c r="Q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782.03368999999998</v>
      </c>
      <c r="R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797.58369000000005</v>
      </c>
      <c r="S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828.99369000000002</v>
      </c>
      <c r="T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754.10369000000003</v>
      </c>
      <c r="U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606.14368999999999</v>
      </c>
      <c r="V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654.09368999999992</v>
      </c>
      <c r="W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734.04368999999997</v>
      </c>
      <c r="X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797.39368999999999</v>
      </c>
      <c r="Y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575.31368999999995</v>
      </c>
    </row>
    <row r="284" spans="1:27" x14ac:dyDescent="0.2">
      <c r="A284" s="79">
        <f t="shared" si="9"/>
        <v>42623</v>
      </c>
      <c r="B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726.26369</v>
      </c>
      <c r="C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783.4936899999999</v>
      </c>
      <c r="D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826.30368999999996</v>
      </c>
      <c r="E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849.29368999999997</v>
      </c>
      <c r="F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837.66368999999997</v>
      </c>
      <c r="G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849.13369</v>
      </c>
      <c r="H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783.04368999999997</v>
      </c>
      <c r="I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630.64368999999999</v>
      </c>
      <c r="J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591.1236899999999</v>
      </c>
      <c r="K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891.42369000000008</v>
      </c>
      <c r="L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891.97369000000003</v>
      </c>
      <c r="M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872.00369000000001</v>
      </c>
      <c r="N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912.28368999999998</v>
      </c>
      <c r="O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912.31368999999995</v>
      </c>
      <c r="P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891.81369000000007</v>
      </c>
      <c r="Q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944.72369000000003</v>
      </c>
      <c r="R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944.67368999999997</v>
      </c>
      <c r="S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979.22368999999992</v>
      </c>
      <c r="T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760.57369000000006</v>
      </c>
      <c r="U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609.82369000000006</v>
      </c>
      <c r="V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615.22368999999992</v>
      </c>
      <c r="W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671.92368999999997</v>
      </c>
      <c r="X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800.13369</v>
      </c>
      <c r="Y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589.09369000000004</v>
      </c>
    </row>
    <row r="285" spans="1:27" x14ac:dyDescent="0.2">
      <c r="A285" s="79">
        <f t="shared" si="9"/>
        <v>42624</v>
      </c>
      <c r="B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726.29368999999997</v>
      </c>
      <c r="C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794.06369000000007</v>
      </c>
      <c r="D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837.66368999999997</v>
      </c>
      <c r="E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849.09369000000004</v>
      </c>
      <c r="F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837.66368999999997</v>
      </c>
      <c r="G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873.54368999999997</v>
      </c>
      <c r="H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804.20368999999994</v>
      </c>
      <c r="I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763.60369000000003</v>
      </c>
      <c r="J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660.31368999999995</v>
      </c>
      <c r="K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1054.8336899999999</v>
      </c>
      <c r="L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978.86369000000002</v>
      </c>
      <c r="M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944.41368999999997</v>
      </c>
      <c r="N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944.38369</v>
      </c>
      <c r="O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978.79368999999997</v>
      </c>
      <c r="P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978.68368999999996</v>
      </c>
      <c r="Q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944.71368999999993</v>
      </c>
      <c r="R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945.03368999999998</v>
      </c>
      <c r="S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979.54368999999997</v>
      </c>
      <c r="T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738.17368999999997</v>
      </c>
      <c r="U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625.49369000000002</v>
      </c>
      <c r="V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637.33368999999993</v>
      </c>
      <c r="W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704.63368999999989</v>
      </c>
      <c r="X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844.88368999999989</v>
      </c>
      <c r="Y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571.44368999999995</v>
      </c>
    </row>
    <row r="286" spans="1:27" x14ac:dyDescent="0.2">
      <c r="A286" s="79">
        <f t="shared" si="9"/>
        <v>42625</v>
      </c>
      <c r="B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667.67368999999997</v>
      </c>
      <c r="C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733.15368999999998</v>
      </c>
      <c r="D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769.90368999999998</v>
      </c>
      <c r="E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789.66368999999997</v>
      </c>
      <c r="F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779.83368999999993</v>
      </c>
      <c r="G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810.55368999999996</v>
      </c>
      <c r="H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732.70369000000005</v>
      </c>
      <c r="I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1059.9536900000001</v>
      </c>
      <c r="J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1003.14369</v>
      </c>
      <c r="K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888.88369</v>
      </c>
      <c r="L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849.78368999999998</v>
      </c>
      <c r="M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831.06368999999995</v>
      </c>
      <c r="N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849.52368999999999</v>
      </c>
      <c r="O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868.96368999999993</v>
      </c>
      <c r="P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889.25369000000001</v>
      </c>
      <c r="Q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797.51369</v>
      </c>
      <c r="R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828.91368999999997</v>
      </c>
      <c r="S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871.51369</v>
      </c>
      <c r="T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768.11368999999991</v>
      </c>
      <c r="U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614.96368999999993</v>
      </c>
      <c r="V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666.43368999999996</v>
      </c>
      <c r="W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748.57368999999994</v>
      </c>
      <c r="X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812.70369000000005</v>
      </c>
      <c r="Y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574.87369000000001</v>
      </c>
    </row>
    <row r="287" spans="1:27" x14ac:dyDescent="0.2">
      <c r="A287" s="79">
        <f t="shared" si="9"/>
        <v>42626</v>
      </c>
      <c r="B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675.23369000000002</v>
      </c>
      <c r="C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715.69368999999995</v>
      </c>
      <c r="D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733.23369000000002</v>
      </c>
      <c r="E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751.39368999999999</v>
      </c>
      <c r="F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751.27368999999999</v>
      </c>
      <c r="G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770.24369000000002</v>
      </c>
      <c r="H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698.59368999999992</v>
      </c>
      <c r="I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1023.35369</v>
      </c>
      <c r="J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978.16368999999997</v>
      </c>
      <c r="K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849.71369000000004</v>
      </c>
      <c r="L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796.42368999999997</v>
      </c>
      <c r="M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796.14368999999988</v>
      </c>
      <c r="N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813.24369000000002</v>
      </c>
      <c r="O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821.93368999999996</v>
      </c>
      <c r="P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822.05368999999996</v>
      </c>
      <c r="Q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782.47369000000003</v>
      </c>
      <c r="R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782.58368999999993</v>
      </c>
      <c r="S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813.09369000000004</v>
      </c>
      <c r="T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667.58368999999993</v>
      </c>
      <c r="U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596.52368999999999</v>
      </c>
      <c r="V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642.36368999999991</v>
      </c>
      <c r="W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718.92368999999997</v>
      </c>
      <c r="X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767.57368999999994</v>
      </c>
      <c r="Y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592.11369000000002</v>
      </c>
    </row>
    <row r="288" spans="1:27" x14ac:dyDescent="0.2">
      <c r="A288" s="79">
        <f t="shared" si="9"/>
        <v>42627</v>
      </c>
      <c r="B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675.87369000000001</v>
      </c>
      <c r="C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716.56368999999995</v>
      </c>
      <c r="D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752.12369000000001</v>
      </c>
      <c r="E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733.88369</v>
      </c>
      <c r="F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752.04368999999997</v>
      </c>
      <c r="G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751.95368999999994</v>
      </c>
      <c r="H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699.50369000000001</v>
      </c>
      <c r="I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1001.1236899999999</v>
      </c>
      <c r="J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979.05368999999996</v>
      </c>
      <c r="K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813.74369000000002</v>
      </c>
      <c r="L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772.04368999999997</v>
      </c>
      <c r="M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763.69369000000006</v>
      </c>
      <c r="N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813.70368999999994</v>
      </c>
      <c r="O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813.74369000000002</v>
      </c>
      <c r="P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813.68368999999996</v>
      </c>
      <c r="Q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754.49369000000002</v>
      </c>
      <c r="R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768.52368999999999</v>
      </c>
      <c r="S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813.77368999999999</v>
      </c>
      <c r="T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691.14368999999999</v>
      </c>
      <c r="U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606.54368999999997</v>
      </c>
      <c r="V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666.54368999999997</v>
      </c>
      <c r="W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748.50369000000001</v>
      </c>
      <c r="X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797.07369000000006</v>
      </c>
      <c r="Y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585.83368999999993</v>
      </c>
    </row>
    <row r="289" spans="1:25" x14ac:dyDescent="0.2">
      <c r="A289" s="79">
        <f t="shared" si="9"/>
        <v>42628</v>
      </c>
      <c r="B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675.76369</v>
      </c>
      <c r="C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716.35368999999992</v>
      </c>
      <c r="D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752.07368999999994</v>
      </c>
      <c r="E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751.94368999999995</v>
      </c>
      <c r="F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751.80368999999996</v>
      </c>
      <c r="G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751.86369000000002</v>
      </c>
      <c r="H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733.08369000000005</v>
      </c>
      <c r="I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1048.21369</v>
      </c>
      <c r="J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1017.15369</v>
      </c>
      <c r="K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869.77368999999999</v>
      </c>
      <c r="L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851.01369</v>
      </c>
      <c r="M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870.04369000000008</v>
      </c>
      <c r="N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890.19368999999995</v>
      </c>
      <c r="O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890.18368999999996</v>
      </c>
      <c r="P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911.15368999999998</v>
      </c>
      <c r="Q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813.35369000000003</v>
      </c>
      <c r="R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813.43368999999996</v>
      </c>
      <c r="S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854.42368999999997</v>
      </c>
      <c r="T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691.23369000000002</v>
      </c>
      <c r="U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606.75368999999989</v>
      </c>
      <c r="V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666.97368999999992</v>
      </c>
      <c r="W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748.75369000000001</v>
      </c>
      <c r="X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797.07369000000006</v>
      </c>
      <c r="Y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591.60369000000003</v>
      </c>
    </row>
    <row r="290" spans="1:25" x14ac:dyDescent="0.2">
      <c r="A290" s="79">
        <f t="shared" si="9"/>
        <v>42629</v>
      </c>
      <c r="B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676.02368999999999</v>
      </c>
      <c r="C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716.7436899999999</v>
      </c>
      <c r="D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752.27368999999999</v>
      </c>
      <c r="E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752.11369000000002</v>
      </c>
      <c r="F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752.08368999999993</v>
      </c>
      <c r="G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752.04368999999997</v>
      </c>
      <c r="H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733.55368999999996</v>
      </c>
      <c r="I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1048.9736899999998</v>
      </c>
      <c r="J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1017.33369</v>
      </c>
      <c r="K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870.14368999999999</v>
      </c>
      <c r="L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850.92368999999997</v>
      </c>
      <c r="M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870.45369000000005</v>
      </c>
      <c r="N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890.20368999999994</v>
      </c>
      <c r="O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890.10368999999992</v>
      </c>
      <c r="P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911.02368999999999</v>
      </c>
      <c r="Q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812.97369000000003</v>
      </c>
      <c r="R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812.91368999999997</v>
      </c>
      <c r="S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854.3736899999999</v>
      </c>
      <c r="T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691.10368999999992</v>
      </c>
      <c r="U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607.05369000000007</v>
      </c>
      <c r="V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667.11368999999991</v>
      </c>
      <c r="W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749.65368999999998</v>
      </c>
      <c r="X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798.03368999999998</v>
      </c>
      <c r="Y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590.11369000000002</v>
      </c>
    </row>
    <row r="291" spans="1:25" x14ac:dyDescent="0.2">
      <c r="A291" s="79">
        <f t="shared" si="9"/>
        <v>42630</v>
      </c>
      <c r="B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727.18368999999996</v>
      </c>
      <c r="C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764.63369</v>
      </c>
      <c r="D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805.55368999999996</v>
      </c>
      <c r="E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805.44368999999995</v>
      </c>
      <c r="F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805.30368999999996</v>
      </c>
      <c r="G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784.45369000000005</v>
      </c>
      <c r="H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744.87369000000001</v>
      </c>
      <c r="I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676.14368999999999</v>
      </c>
      <c r="J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579.03368999999998</v>
      </c>
      <c r="K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934.09368999999992</v>
      </c>
      <c r="L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892.48369000000002</v>
      </c>
      <c r="M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912.99369000000002</v>
      </c>
      <c r="N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912.93369000000007</v>
      </c>
      <c r="O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956.80368999999996</v>
      </c>
      <c r="P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934.20369000000005</v>
      </c>
      <c r="Q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934.34369000000004</v>
      </c>
      <c r="R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945.78368999999998</v>
      </c>
      <c r="S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872.85368999999992</v>
      </c>
      <c r="T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672.35369000000003</v>
      </c>
      <c r="U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611.08368999999993</v>
      </c>
      <c r="V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626.52368999999999</v>
      </c>
      <c r="W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685.21368999999993</v>
      </c>
      <c r="X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818.34369000000004</v>
      </c>
      <c r="Y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570.95368999999994</v>
      </c>
    </row>
    <row r="292" spans="1:25" x14ac:dyDescent="0.2">
      <c r="A292" s="79">
        <f t="shared" si="9"/>
        <v>42631</v>
      </c>
      <c r="B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709.72368999999992</v>
      </c>
      <c r="C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745.60369000000003</v>
      </c>
      <c r="D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805.56368999999995</v>
      </c>
      <c r="E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805.41368999999997</v>
      </c>
      <c r="F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805.38368999999989</v>
      </c>
      <c r="G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784.59369000000004</v>
      </c>
      <c r="H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745.23369000000002</v>
      </c>
      <c r="I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745.21369000000004</v>
      </c>
      <c r="J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631.57369000000006</v>
      </c>
      <c r="K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980.19369000000006</v>
      </c>
      <c r="L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956.92368999999997</v>
      </c>
      <c r="M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934.72369000000003</v>
      </c>
      <c r="N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934.85369000000003</v>
      </c>
      <c r="O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968.71369000000004</v>
      </c>
      <c r="P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1004.9436900000001</v>
      </c>
      <c r="Q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1004.2536899999999</v>
      </c>
      <c r="R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1004.3736899999999</v>
      </c>
      <c r="S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980.16368999999997</v>
      </c>
      <c r="T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710.85368999999992</v>
      </c>
      <c r="U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605.76369</v>
      </c>
      <c r="V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626.62369000000001</v>
      </c>
      <c r="W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685.31368999999995</v>
      </c>
      <c r="X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818.37369000000001</v>
      </c>
      <c r="Y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571.22368999999992</v>
      </c>
    </row>
    <row r="293" spans="1:25" x14ac:dyDescent="0.2">
      <c r="A293" s="79">
        <f t="shared" si="9"/>
        <v>42632</v>
      </c>
      <c r="B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675.90368999999998</v>
      </c>
      <c r="C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716.38368999999989</v>
      </c>
      <c r="D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751.82368999999994</v>
      </c>
      <c r="E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751.79368999999997</v>
      </c>
      <c r="F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751.81368999999995</v>
      </c>
      <c r="G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752.03368999999998</v>
      </c>
      <c r="H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716.13369</v>
      </c>
      <c r="I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978.85368999999992</v>
      </c>
      <c r="J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967.51368999999988</v>
      </c>
      <c r="K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831.95368999999994</v>
      </c>
      <c r="L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780.15368999999998</v>
      </c>
      <c r="M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796.76369</v>
      </c>
      <c r="N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850.36369000000002</v>
      </c>
      <c r="O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831.85368999999992</v>
      </c>
      <c r="P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822.82368999999994</v>
      </c>
      <c r="Q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775.27368999999999</v>
      </c>
      <c r="R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782.45368999999994</v>
      </c>
      <c r="S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761.01369</v>
      </c>
      <c r="T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667.63368999999989</v>
      </c>
      <c r="U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579.26369</v>
      </c>
      <c r="V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643.11368999999991</v>
      </c>
      <c r="W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706.24369000000002</v>
      </c>
      <c r="X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754.49369000000002</v>
      </c>
      <c r="Y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587.54368999999997</v>
      </c>
    </row>
    <row r="294" spans="1:25" x14ac:dyDescent="0.2">
      <c r="A294" s="79">
        <f t="shared" si="9"/>
        <v>42633</v>
      </c>
      <c r="B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653.59369000000004</v>
      </c>
      <c r="C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683.99369000000002</v>
      </c>
      <c r="D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716.51368999999988</v>
      </c>
      <c r="E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733.81368999999995</v>
      </c>
      <c r="F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733.76369</v>
      </c>
      <c r="G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699.42368999999997</v>
      </c>
      <c r="H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675.11369000000002</v>
      </c>
      <c r="I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978.39368999999999</v>
      </c>
      <c r="J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910.22369000000003</v>
      </c>
      <c r="K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813.43368999999996</v>
      </c>
      <c r="L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779.73369000000002</v>
      </c>
      <c r="M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763.70369000000005</v>
      </c>
      <c r="N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813.35369000000003</v>
      </c>
      <c r="O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813.54368999999997</v>
      </c>
      <c r="P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813.54368999999997</v>
      </c>
      <c r="Q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767.83368999999993</v>
      </c>
      <c r="R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782.25369000000001</v>
      </c>
      <c r="S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775.28368999999998</v>
      </c>
      <c r="T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635.65368999999998</v>
      </c>
      <c r="U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570.55368999999996</v>
      </c>
      <c r="V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620.46368999999993</v>
      </c>
      <c r="W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679.52368999999999</v>
      </c>
      <c r="X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727.67368999999997</v>
      </c>
      <c r="Y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624.59368999999992</v>
      </c>
    </row>
    <row r="295" spans="1:25" x14ac:dyDescent="0.2">
      <c r="A295" s="79">
        <f t="shared" si="9"/>
        <v>42634</v>
      </c>
      <c r="B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653.28368999999998</v>
      </c>
      <c r="C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683.64368999999999</v>
      </c>
      <c r="D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716.34368999999992</v>
      </c>
      <c r="E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733.76369</v>
      </c>
      <c r="F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733.74369000000002</v>
      </c>
      <c r="G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699.49369000000002</v>
      </c>
      <c r="H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675.06368999999995</v>
      </c>
      <c r="I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978.68368999999996</v>
      </c>
      <c r="J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967.51368999999988</v>
      </c>
      <c r="K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869.98369000000002</v>
      </c>
      <c r="L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831.99369000000002</v>
      </c>
      <c r="M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850.77368999999999</v>
      </c>
      <c r="N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890.29368999999997</v>
      </c>
      <c r="O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900.70369000000005</v>
      </c>
      <c r="P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869.93369000000007</v>
      </c>
      <c r="Q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820.92368999999997</v>
      </c>
      <c r="R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862.77368999999999</v>
      </c>
      <c r="S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829.71368999999993</v>
      </c>
      <c r="T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668.16368999999997</v>
      </c>
      <c r="U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570.98369000000002</v>
      </c>
      <c r="V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620.60369000000003</v>
      </c>
      <c r="W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692.68369000000007</v>
      </c>
      <c r="X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754.40368999999998</v>
      </c>
      <c r="Y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596.94368999999995</v>
      </c>
    </row>
    <row r="296" spans="1:25" x14ac:dyDescent="0.2">
      <c r="A296" s="79">
        <f t="shared" si="9"/>
        <v>42635</v>
      </c>
      <c r="B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668.18369000000007</v>
      </c>
      <c r="C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699.61369000000002</v>
      </c>
      <c r="D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733.70368999999994</v>
      </c>
      <c r="E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751.79368999999997</v>
      </c>
      <c r="F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751.58369000000005</v>
      </c>
      <c r="G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733.43368999999996</v>
      </c>
      <c r="H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667.4936899999999</v>
      </c>
      <c r="I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978.82368999999994</v>
      </c>
      <c r="J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967.28368999999998</v>
      </c>
      <c r="K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890.04368999999997</v>
      </c>
      <c r="L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860.28368999999998</v>
      </c>
      <c r="M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870.10369000000003</v>
      </c>
      <c r="N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911.38369</v>
      </c>
      <c r="O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911.23369000000002</v>
      </c>
      <c r="P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900.72369000000003</v>
      </c>
      <c r="Q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805.33368999999993</v>
      </c>
      <c r="R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813.06368999999995</v>
      </c>
      <c r="S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813.18368999999996</v>
      </c>
      <c r="T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635.98369000000002</v>
      </c>
      <c r="U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570.79368999999997</v>
      </c>
      <c r="V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620.24369000000002</v>
      </c>
      <c r="W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692.44368999999995</v>
      </c>
      <c r="X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754.19369000000006</v>
      </c>
      <c r="Y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595.13369</v>
      </c>
    </row>
    <row r="297" spans="1:25" x14ac:dyDescent="0.2">
      <c r="A297" s="79">
        <f t="shared" si="9"/>
        <v>42636</v>
      </c>
      <c r="B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668.12369000000001</v>
      </c>
      <c r="C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699.68368999999996</v>
      </c>
      <c r="D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733.59369000000004</v>
      </c>
      <c r="E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751.84369000000004</v>
      </c>
      <c r="F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751.53368999999998</v>
      </c>
      <c r="G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733.12369000000001</v>
      </c>
      <c r="H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667.14368999999999</v>
      </c>
      <c r="I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979.06368999999995</v>
      </c>
      <c r="J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1031.7336899999998</v>
      </c>
      <c r="K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968.76369</v>
      </c>
      <c r="L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968.96369000000004</v>
      </c>
      <c r="M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968.76369</v>
      </c>
      <c r="N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968.46369000000004</v>
      </c>
      <c r="O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968.36369000000002</v>
      </c>
      <c r="P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968.41368999999997</v>
      </c>
      <c r="Q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805.54368999999997</v>
      </c>
      <c r="R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783.03368999999998</v>
      </c>
      <c r="S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741.15368999999998</v>
      </c>
      <c r="T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597.26368999999988</v>
      </c>
      <c r="U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570.83368999999993</v>
      </c>
      <c r="V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620.10369000000003</v>
      </c>
      <c r="W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692.09368999999992</v>
      </c>
      <c r="X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754.04368999999997</v>
      </c>
      <c r="Y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595.04368999999997</v>
      </c>
    </row>
    <row r="298" spans="1:25" x14ac:dyDescent="0.2">
      <c r="A298" s="79">
        <f t="shared" si="9"/>
        <v>42637</v>
      </c>
      <c r="B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691.76369</v>
      </c>
      <c r="C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744.53368999999998</v>
      </c>
      <c r="D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763.29368999999997</v>
      </c>
      <c r="E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783.20368999999994</v>
      </c>
      <c r="F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783.23368999999991</v>
      </c>
      <c r="G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763.14368999999999</v>
      </c>
      <c r="H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725.58368999999993</v>
      </c>
      <c r="I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708.81368999999995</v>
      </c>
      <c r="J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604.29368999999997</v>
      </c>
      <c r="K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934.42369000000008</v>
      </c>
      <c r="L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892.45369000000005</v>
      </c>
      <c r="M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892.37369000000001</v>
      </c>
      <c r="N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934.41368999999997</v>
      </c>
      <c r="O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956.86369000000002</v>
      </c>
      <c r="P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980.61369000000002</v>
      </c>
      <c r="Q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980.18369000000007</v>
      </c>
      <c r="R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1004.7036900000001</v>
      </c>
      <c r="S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801.98368999999991</v>
      </c>
      <c r="T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605.43368999999996</v>
      </c>
      <c r="U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580.81368999999995</v>
      </c>
      <c r="V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605.38369</v>
      </c>
      <c r="W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672.55368999999996</v>
      </c>
      <c r="X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784.21368999999993</v>
      </c>
      <c r="Y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585.26369</v>
      </c>
    </row>
    <row r="299" spans="1:25" x14ac:dyDescent="0.2">
      <c r="A299" s="79">
        <f t="shared" si="9"/>
        <v>42638</v>
      </c>
      <c r="B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708.94368999999995</v>
      </c>
      <c r="C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744.55369000000007</v>
      </c>
      <c r="D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763.50369000000001</v>
      </c>
      <c r="E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783.30368999999996</v>
      </c>
      <c r="F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783.27368999999999</v>
      </c>
      <c r="G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763.56368999999995</v>
      </c>
      <c r="H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744.29368999999997</v>
      </c>
      <c r="I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691.79368999999997</v>
      </c>
      <c r="J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624.31368999999995</v>
      </c>
      <c r="K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1144.1936900000001</v>
      </c>
      <c r="L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1144.2036900000001</v>
      </c>
      <c r="M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1144.3536899999999</v>
      </c>
      <c r="N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1144.1636899999999</v>
      </c>
      <c r="O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1144.01369</v>
      </c>
      <c r="P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1004.1236899999999</v>
      </c>
      <c r="Q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1004.1136899999999</v>
      </c>
      <c r="R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817.55368999999996</v>
      </c>
      <c r="S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738.70369000000005</v>
      </c>
      <c r="T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575.34368999999992</v>
      </c>
      <c r="U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573.26369</v>
      </c>
      <c r="V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585.33369000000005</v>
      </c>
      <c r="W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637.04368999999997</v>
      </c>
      <c r="X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724.10369000000003</v>
      </c>
      <c r="Y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604.98369000000002</v>
      </c>
    </row>
    <row r="300" spans="1:25" x14ac:dyDescent="0.2">
      <c r="A300" s="79">
        <f t="shared" si="9"/>
        <v>42639</v>
      </c>
      <c r="B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667.96368999999993</v>
      </c>
      <c r="C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699.17368999999997</v>
      </c>
      <c r="D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715.83368999999993</v>
      </c>
      <c r="E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715.76369</v>
      </c>
      <c r="F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733.17368999999997</v>
      </c>
      <c r="G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733.28368999999998</v>
      </c>
      <c r="H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652.65368999999998</v>
      </c>
      <c r="I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937.03368999999998</v>
      </c>
      <c r="J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1031.9436899999998</v>
      </c>
      <c r="K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912.75369000000001</v>
      </c>
      <c r="L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881.36368999999991</v>
      </c>
      <c r="M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891.77368999999999</v>
      </c>
      <c r="N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981.06368999999995</v>
      </c>
      <c r="O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980.76369</v>
      </c>
      <c r="P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980.67368999999997</v>
      </c>
      <c r="Q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880.91368999999997</v>
      </c>
      <c r="R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783.25369000000001</v>
      </c>
      <c r="S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636.13369</v>
      </c>
      <c r="T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578.03368999999998</v>
      </c>
      <c r="U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603.44368999999995</v>
      </c>
      <c r="V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588.98369000000002</v>
      </c>
      <c r="W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642.91368999999997</v>
      </c>
      <c r="X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679.02368999999999</v>
      </c>
      <c r="Y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613.66368999999997</v>
      </c>
    </row>
    <row r="301" spans="1:25" x14ac:dyDescent="0.2">
      <c r="A301" s="79">
        <f t="shared" si="9"/>
        <v>42640</v>
      </c>
      <c r="B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654.76369</v>
      </c>
      <c r="C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684.41368999999997</v>
      </c>
      <c r="D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700.02368999999999</v>
      </c>
      <c r="E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699.94368999999995</v>
      </c>
      <c r="F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717.25369000000001</v>
      </c>
      <c r="G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717.00369000000001</v>
      </c>
      <c r="H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639.57368999999994</v>
      </c>
      <c r="I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918.53368999999998</v>
      </c>
      <c r="J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1006.18369</v>
      </c>
      <c r="K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757.53368999999998</v>
      </c>
      <c r="L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734.95368999999994</v>
      </c>
      <c r="M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742.54368999999997</v>
      </c>
      <c r="N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765.09368999999992</v>
      </c>
      <c r="O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764.96368999999993</v>
      </c>
      <c r="P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734.26369</v>
      </c>
      <c r="Q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691.07368999999994</v>
      </c>
      <c r="R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674.18369000000007</v>
      </c>
      <c r="S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626.80368999999996</v>
      </c>
      <c r="T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585.02368999999999</v>
      </c>
      <c r="U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578.49369000000002</v>
      </c>
      <c r="V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579.62369000000001</v>
      </c>
      <c r="W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638.47369000000003</v>
      </c>
      <c r="X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703.60368999999992</v>
      </c>
      <c r="Y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620.42368999999997</v>
      </c>
    </row>
    <row r="302" spans="1:25" x14ac:dyDescent="0.2">
      <c r="A302" s="79">
        <f t="shared" si="9"/>
        <v>42641</v>
      </c>
      <c r="B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600.18368999999996</v>
      </c>
      <c r="C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574.88369</v>
      </c>
      <c r="D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605.35369000000003</v>
      </c>
      <c r="E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625.02368999999987</v>
      </c>
      <c r="F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625.27368999999999</v>
      </c>
      <c r="G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605.48369000000002</v>
      </c>
      <c r="H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586.46368999999993</v>
      </c>
      <c r="I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776.04368999999997</v>
      </c>
      <c r="J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749.30368999999996</v>
      </c>
      <c r="K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654.91368999999997</v>
      </c>
      <c r="L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642.86368999999991</v>
      </c>
      <c r="M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661.01369</v>
      </c>
      <c r="N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699.40368999999998</v>
      </c>
      <c r="O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720.29368999999997</v>
      </c>
      <c r="P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720.28368999999998</v>
      </c>
      <c r="Q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703.33368999999993</v>
      </c>
      <c r="R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703.54368999999997</v>
      </c>
      <c r="S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653.07369000000006</v>
      </c>
      <c r="T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638.08369000000005</v>
      </c>
      <c r="U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684.00369000000001</v>
      </c>
      <c r="V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646.82369000000006</v>
      </c>
      <c r="W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584.83368999999993</v>
      </c>
      <c r="X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625.90368999999998</v>
      </c>
      <c r="Y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739.44368999999995</v>
      </c>
    </row>
    <row r="303" spans="1:25" x14ac:dyDescent="0.2">
      <c r="A303" s="79">
        <f t="shared" si="9"/>
        <v>42642</v>
      </c>
      <c r="B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587.86369000000002</v>
      </c>
      <c r="C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575.78368999999998</v>
      </c>
      <c r="D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598.64368999999999</v>
      </c>
      <c r="E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611.29368999999997</v>
      </c>
      <c r="F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611.50369000000001</v>
      </c>
      <c r="G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586.64368999999999</v>
      </c>
      <c r="H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583.84369000000004</v>
      </c>
      <c r="I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813.15368999999998</v>
      </c>
      <c r="J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780.57368999999994</v>
      </c>
      <c r="K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666.78368999999998</v>
      </c>
      <c r="L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672.97368999999992</v>
      </c>
      <c r="M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672.95368999999994</v>
      </c>
      <c r="N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705.39368999999999</v>
      </c>
      <c r="O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719.41368999999997</v>
      </c>
      <c r="P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719.90368999999998</v>
      </c>
      <c r="Q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679.45368999999994</v>
      </c>
      <c r="R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679.83368999999993</v>
      </c>
      <c r="S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598.08369000000005</v>
      </c>
      <c r="T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684.12369000000001</v>
      </c>
      <c r="U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663.74369000000002</v>
      </c>
      <c r="V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619.19369000000006</v>
      </c>
      <c r="W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601.20369000000005</v>
      </c>
      <c r="X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606.06368999999995</v>
      </c>
      <c r="Y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686.86369000000002</v>
      </c>
    </row>
    <row r="304" spans="1:25" x14ac:dyDescent="0.2">
      <c r="A304" s="79">
        <f t="shared" si="9"/>
        <v>42643</v>
      </c>
      <c r="B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587.26369</v>
      </c>
      <c r="C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598.68368999999996</v>
      </c>
      <c r="D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624.8736899999999</v>
      </c>
      <c r="E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638.72369000000003</v>
      </c>
      <c r="F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638.93368999999996</v>
      </c>
      <c r="G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611.70368999999994</v>
      </c>
      <c r="H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575.90368999999998</v>
      </c>
      <c r="I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829.19368999999995</v>
      </c>
      <c r="J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815.09369000000004</v>
      </c>
      <c r="K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720.18369000000007</v>
      </c>
      <c r="L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692.68369000000007</v>
      </c>
      <c r="M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692.58369000000005</v>
      </c>
      <c r="N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692.47368999999992</v>
      </c>
      <c r="O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706.03368999999998</v>
      </c>
      <c r="P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679.36368999999991</v>
      </c>
      <c r="Q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605.98368999999991</v>
      </c>
      <c r="R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578.78368999999998</v>
      </c>
      <c r="S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601.43368999999996</v>
      </c>
      <c r="T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686.79368999999997</v>
      </c>
      <c r="U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688.4936899999999</v>
      </c>
      <c r="V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627.95368999999994</v>
      </c>
      <c r="W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585.84369000000004</v>
      </c>
      <c r="X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625.43369000000007</v>
      </c>
      <c r="Y304" s="136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711.87369000000001</v>
      </c>
    </row>
    <row r="305" spans="1:27" hidden="1" x14ac:dyDescent="0.2">
      <c r="A305" s="79">
        <f t="shared" si="9"/>
        <v>42644</v>
      </c>
      <c r="B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C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D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E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F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G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H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I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J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K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L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M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N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O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P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Q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R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S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T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U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V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W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X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Y305" s="136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</row>
    <row r="307" spans="1:27" s="90" customFormat="1" ht="19.5" customHeight="1" x14ac:dyDescent="0.25">
      <c r="A307" s="88" t="s">
        <v>147</v>
      </c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</row>
    <row r="308" spans="1:27" x14ac:dyDescent="0.25">
      <c r="A308" s="87" t="s">
        <v>149</v>
      </c>
      <c r="B308" s="78"/>
      <c r="C308" s="78"/>
      <c r="D308" s="78"/>
    </row>
    <row r="309" spans="1:27" ht="12.75" x14ac:dyDescent="0.2">
      <c r="A309" s="167" t="s">
        <v>48</v>
      </c>
      <c r="B309" s="170" t="s">
        <v>121</v>
      </c>
      <c r="C309" s="171"/>
      <c r="D309" s="171"/>
      <c r="E309" s="171"/>
      <c r="F309" s="171"/>
      <c r="G309" s="171"/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1"/>
      <c r="U309" s="171"/>
      <c r="V309" s="171"/>
      <c r="W309" s="171"/>
      <c r="X309" s="171"/>
      <c r="Y309" s="172"/>
    </row>
    <row r="310" spans="1:27" ht="12.75" x14ac:dyDescent="0.2">
      <c r="A310" s="168"/>
      <c r="B310" s="173"/>
      <c r="C310" s="174"/>
      <c r="D310" s="174"/>
      <c r="E310" s="174"/>
      <c r="F310" s="174"/>
      <c r="G310" s="174"/>
      <c r="H310" s="174"/>
      <c r="I310" s="174"/>
      <c r="J310" s="174"/>
      <c r="K310" s="174"/>
      <c r="L310" s="174"/>
      <c r="M310" s="174"/>
      <c r="N310" s="174"/>
      <c r="O310" s="174"/>
      <c r="P310" s="174"/>
      <c r="Q310" s="174"/>
      <c r="R310" s="174"/>
      <c r="S310" s="174"/>
      <c r="T310" s="174"/>
      <c r="U310" s="174"/>
      <c r="V310" s="174"/>
      <c r="W310" s="174"/>
      <c r="X310" s="174"/>
      <c r="Y310" s="175"/>
    </row>
    <row r="311" spans="1:27" ht="12.75" customHeight="1" x14ac:dyDescent="0.2">
      <c r="A311" s="168"/>
      <c r="B311" s="176" t="s">
        <v>122</v>
      </c>
      <c r="C311" s="165" t="s">
        <v>123</v>
      </c>
      <c r="D311" s="165" t="s">
        <v>124</v>
      </c>
      <c r="E311" s="165" t="s">
        <v>125</v>
      </c>
      <c r="F311" s="165" t="s">
        <v>126</v>
      </c>
      <c r="G311" s="165" t="s">
        <v>127</v>
      </c>
      <c r="H311" s="165" t="s">
        <v>128</v>
      </c>
      <c r="I311" s="165" t="s">
        <v>129</v>
      </c>
      <c r="J311" s="165" t="s">
        <v>130</v>
      </c>
      <c r="K311" s="165" t="s">
        <v>131</v>
      </c>
      <c r="L311" s="165" t="s">
        <v>132</v>
      </c>
      <c r="M311" s="165" t="s">
        <v>133</v>
      </c>
      <c r="N311" s="178" t="s">
        <v>134</v>
      </c>
      <c r="O311" s="165" t="s">
        <v>135</v>
      </c>
      <c r="P311" s="165" t="s">
        <v>136</v>
      </c>
      <c r="Q311" s="165" t="s">
        <v>137</v>
      </c>
      <c r="R311" s="165" t="s">
        <v>138</v>
      </c>
      <c r="S311" s="165" t="s">
        <v>139</v>
      </c>
      <c r="T311" s="165" t="s">
        <v>140</v>
      </c>
      <c r="U311" s="165" t="s">
        <v>141</v>
      </c>
      <c r="V311" s="165" t="s">
        <v>142</v>
      </c>
      <c r="W311" s="165" t="s">
        <v>143</v>
      </c>
      <c r="X311" s="165" t="s">
        <v>144</v>
      </c>
      <c r="Y311" s="165" t="s">
        <v>145</v>
      </c>
    </row>
    <row r="312" spans="1:27" ht="11.25" customHeight="1" x14ac:dyDescent="0.2">
      <c r="A312" s="169"/>
      <c r="B312" s="177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79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</row>
    <row r="313" spans="1:27" ht="15.75" customHeight="1" x14ac:dyDescent="0.2">
      <c r="A313" s="79">
        <f>A275</f>
        <v>42614</v>
      </c>
      <c r="B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793.43579999999997</v>
      </c>
      <c r="C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855.0157999999999</v>
      </c>
      <c r="D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927.88580000000002</v>
      </c>
      <c r="E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947.98580000000004</v>
      </c>
      <c r="F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969.00579999999991</v>
      </c>
      <c r="G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990.4058</v>
      </c>
      <c r="H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927.68579999999997</v>
      </c>
      <c r="I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1299.3258000000001</v>
      </c>
      <c r="J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1225.2757999999999</v>
      </c>
      <c r="K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1043.4158</v>
      </c>
      <c r="L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994.1357999999999</v>
      </c>
      <c r="M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994.40579999999989</v>
      </c>
      <c r="N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994.88580000000002</v>
      </c>
      <c r="O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995.28579999999999</v>
      </c>
      <c r="P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995.49579999999992</v>
      </c>
      <c r="Q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917.61579999999992</v>
      </c>
      <c r="R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917.83580000000006</v>
      </c>
      <c r="S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954.50579999999991</v>
      </c>
      <c r="T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948.35579999999993</v>
      </c>
      <c r="U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810.84580000000005</v>
      </c>
      <c r="V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838.11579999999992</v>
      </c>
      <c r="W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894.0258</v>
      </c>
      <c r="X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931.44579999999996</v>
      </c>
      <c r="Y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760.70580000000007</v>
      </c>
      <c r="AA313" s="80"/>
    </row>
    <row r="314" spans="1:27" x14ac:dyDescent="0.2">
      <c r="A314" s="79">
        <f>A313+1</f>
        <v>42615</v>
      </c>
      <c r="B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807.08579999999995</v>
      </c>
      <c r="C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872.00579999999991</v>
      </c>
      <c r="D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937.70579999999995</v>
      </c>
      <c r="E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908.19579999999996</v>
      </c>
      <c r="F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947.54579999999999</v>
      </c>
      <c r="G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990.88580000000002</v>
      </c>
      <c r="H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927.87580000000003</v>
      </c>
      <c r="I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1299.2757999999999</v>
      </c>
      <c r="J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1225.6058</v>
      </c>
      <c r="K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1044.5557999999999</v>
      </c>
      <c r="L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1015.0958000000001</v>
      </c>
      <c r="M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1015.9957999999999</v>
      </c>
      <c r="N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1015.3258</v>
      </c>
      <c r="O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1015.0358</v>
      </c>
      <c r="P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1015.1758</v>
      </c>
      <c r="Q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932.59579999999994</v>
      </c>
      <c r="R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932.75580000000002</v>
      </c>
      <c r="S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955.18579999999997</v>
      </c>
      <c r="T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948.11580000000004</v>
      </c>
      <c r="U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795.60580000000004</v>
      </c>
      <c r="V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839.01580000000001</v>
      </c>
      <c r="W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902.55579999999998</v>
      </c>
      <c r="X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962.47580000000005</v>
      </c>
      <c r="Y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761.48579999999993</v>
      </c>
    </row>
    <row r="315" spans="1:27" x14ac:dyDescent="0.2">
      <c r="A315" s="79">
        <f t="shared" ref="A315:A343" si="10">A314+1</f>
        <v>42616</v>
      </c>
      <c r="B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863.67579999999998</v>
      </c>
      <c r="C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920.03579999999988</v>
      </c>
      <c r="D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961.0157999999999</v>
      </c>
      <c r="E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983.34579999999994</v>
      </c>
      <c r="F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1006.9258</v>
      </c>
      <c r="G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1007.7058</v>
      </c>
      <c r="H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901.34579999999994</v>
      </c>
      <c r="I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750.43579999999997</v>
      </c>
      <c r="J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768.47579999999994</v>
      </c>
      <c r="K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1067.6958</v>
      </c>
      <c r="L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1078.6358</v>
      </c>
      <c r="M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1079.3857999999998</v>
      </c>
      <c r="N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1078.0757999999998</v>
      </c>
      <c r="O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1077.9957999999999</v>
      </c>
      <c r="P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1078.2157999999999</v>
      </c>
      <c r="Q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1078.1658</v>
      </c>
      <c r="R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1078.4258</v>
      </c>
      <c r="S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1037.5857999999998</v>
      </c>
      <c r="T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964.48579999999993</v>
      </c>
      <c r="U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857.50579999999991</v>
      </c>
      <c r="V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831.09579999999994</v>
      </c>
      <c r="W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914.49580000000003</v>
      </c>
      <c r="X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1077.8257999999998</v>
      </c>
      <c r="Y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737.05579999999998</v>
      </c>
    </row>
    <row r="316" spans="1:27" x14ac:dyDescent="0.2">
      <c r="A316" s="79">
        <f t="shared" si="10"/>
        <v>42617</v>
      </c>
      <c r="B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865.08580000000006</v>
      </c>
      <c r="C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920.56579999999997</v>
      </c>
      <c r="D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962.30579999999998</v>
      </c>
      <c r="E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984.19579999999996</v>
      </c>
      <c r="F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1007.6458</v>
      </c>
      <c r="G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1008.5558</v>
      </c>
      <c r="H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901.82579999999996</v>
      </c>
      <c r="I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751.54579999999999</v>
      </c>
      <c r="J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748.68579999999997</v>
      </c>
      <c r="K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1123.3658</v>
      </c>
      <c r="L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1100.2157999999999</v>
      </c>
      <c r="M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1100.9158</v>
      </c>
      <c r="N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1100.9158</v>
      </c>
      <c r="O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1100.8057999999999</v>
      </c>
      <c r="P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1146.8458000000001</v>
      </c>
      <c r="Q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1147.3057999999999</v>
      </c>
      <c r="R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1147.3357999999998</v>
      </c>
      <c r="S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1079.5757999999998</v>
      </c>
      <c r="T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974.10580000000004</v>
      </c>
      <c r="U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872.12580000000003</v>
      </c>
      <c r="V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886.49579999999992</v>
      </c>
      <c r="W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947.70579999999995</v>
      </c>
      <c r="X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1101.5858000000001</v>
      </c>
      <c r="Y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772.73580000000004</v>
      </c>
    </row>
    <row r="317" spans="1:27" x14ac:dyDescent="0.2">
      <c r="A317" s="79">
        <f t="shared" si="10"/>
        <v>42618</v>
      </c>
      <c r="B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809.04579999999999</v>
      </c>
      <c r="C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873.72579999999994</v>
      </c>
      <c r="D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939.14579999999989</v>
      </c>
      <c r="E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928.97579999999994</v>
      </c>
      <c r="F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949.71579999999994</v>
      </c>
      <c r="G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950.03579999999988</v>
      </c>
      <c r="H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873.69579999999996</v>
      </c>
      <c r="I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1197.3758</v>
      </c>
      <c r="J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1229.5958000000001</v>
      </c>
      <c r="K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1079.3557999999998</v>
      </c>
      <c r="L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1017.1457999999999</v>
      </c>
      <c r="M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997.8857999999999</v>
      </c>
      <c r="N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1017.0957999999999</v>
      </c>
      <c r="O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1057.6958</v>
      </c>
      <c r="P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1057.6758</v>
      </c>
      <c r="Q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980.20579999999995</v>
      </c>
      <c r="R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964.25579999999991</v>
      </c>
      <c r="S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956.83579999999995</v>
      </c>
      <c r="T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892.75580000000002</v>
      </c>
      <c r="U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796.96579999999994</v>
      </c>
      <c r="V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868.32579999999996</v>
      </c>
      <c r="W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929.05579999999998</v>
      </c>
      <c r="X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1013.9858</v>
      </c>
      <c r="Y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741.73579999999993</v>
      </c>
    </row>
    <row r="318" spans="1:27" x14ac:dyDescent="0.2">
      <c r="A318" s="79">
        <f t="shared" si="10"/>
        <v>42619</v>
      </c>
      <c r="B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848.55579999999998</v>
      </c>
      <c r="C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891.41579999999999</v>
      </c>
      <c r="D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939.39580000000001</v>
      </c>
      <c r="E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949.33579999999995</v>
      </c>
      <c r="F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909.55579999999998</v>
      </c>
      <c r="G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949.38580000000002</v>
      </c>
      <c r="H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900.37580000000003</v>
      </c>
      <c r="I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1220.1458</v>
      </c>
      <c r="J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1255.8158000000001</v>
      </c>
      <c r="K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1099.9458</v>
      </c>
      <c r="L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1077.9458</v>
      </c>
      <c r="M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1077.9358</v>
      </c>
      <c r="N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1100.4957999999999</v>
      </c>
      <c r="O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1100.3358000000001</v>
      </c>
      <c r="P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1100.4857999999999</v>
      </c>
      <c r="Q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995.79579999999987</v>
      </c>
      <c r="R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1039.8257999999998</v>
      </c>
      <c r="S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1067.6958</v>
      </c>
      <c r="T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996.23579999999993</v>
      </c>
      <c r="U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795.45580000000007</v>
      </c>
      <c r="V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839.22579999999994</v>
      </c>
      <c r="W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911.31579999999997</v>
      </c>
      <c r="X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962.88580000000002</v>
      </c>
      <c r="Y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751.75580000000002</v>
      </c>
    </row>
    <row r="319" spans="1:27" x14ac:dyDescent="0.2">
      <c r="A319" s="79">
        <f t="shared" si="10"/>
        <v>42620</v>
      </c>
      <c r="B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848.45579999999995</v>
      </c>
      <c r="C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891.44579999999996</v>
      </c>
      <c r="D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939.39580000000001</v>
      </c>
      <c r="E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949.33579999999995</v>
      </c>
      <c r="F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929.04579999999999</v>
      </c>
      <c r="G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949.39580000000001</v>
      </c>
      <c r="H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899.96580000000006</v>
      </c>
      <c r="I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1219.8958</v>
      </c>
      <c r="J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1255.8058000000001</v>
      </c>
      <c r="K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1099.7557999999999</v>
      </c>
      <c r="L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1077.7157999999999</v>
      </c>
      <c r="M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1056.1558</v>
      </c>
      <c r="N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1099.9358</v>
      </c>
      <c r="O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1099.6758</v>
      </c>
      <c r="P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1100.1058</v>
      </c>
      <c r="Q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979.20579999999995</v>
      </c>
      <c r="R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963.44579999999996</v>
      </c>
      <c r="S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996.06579999999997</v>
      </c>
      <c r="T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933.47580000000005</v>
      </c>
      <c r="U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784.80579999999998</v>
      </c>
      <c r="V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839.28579999999999</v>
      </c>
      <c r="W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911.26580000000001</v>
      </c>
      <c r="X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962.73579999999993</v>
      </c>
      <c r="Y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755.60579999999993</v>
      </c>
    </row>
    <row r="320" spans="1:27" x14ac:dyDescent="0.2">
      <c r="A320" s="79">
        <f t="shared" si="10"/>
        <v>42621</v>
      </c>
      <c r="B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841.32579999999996</v>
      </c>
      <c r="C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911.55579999999998</v>
      </c>
      <c r="D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951.24579999999992</v>
      </c>
      <c r="E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961.6558</v>
      </c>
      <c r="F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961.59579999999994</v>
      </c>
      <c r="G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972.30579999999998</v>
      </c>
      <c r="H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892.80579999999998</v>
      </c>
      <c r="I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1210.7058</v>
      </c>
      <c r="J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1202.1758</v>
      </c>
      <c r="K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1079.0757999999998</v>
      </c>
      <c r="L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1047.5857999999998</v>
      </c>
      <c r="M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1057.7257999999999</v>
      </c>
      <c r="N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1101.7457999999999</v>
      </c>
      <c r="O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1101.3458000000001</v>
      </c>
      <c r="P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1078.7957999999999</v>
      </c>
      <c r="Q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979.87579999999991</v>
      </c>
      <c r="R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980.08580000000006</v>
      </c>
      <c r="S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996.67579999999998</v>
      </c>
      <c r="T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892.30579999999998</v>
      </c>
      <c r="U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775.42579999999998</v>
      </c>
      <c r="V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826.75580000000002</v>
      </c>
      <c r="W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912.50579999999991</v>
      </c>
      <c r="X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980.2758</v>
      </c>
      <c r="Y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743.57579999999996</v>
      </c>
    </row>
    <row r="321" spans="1:25" x14ac:dyDescent="0.2">
      <c r="A321" s="79">
        <f t="shared" si="10"/>
        <v>42622</v>
      </c>
      <c r="B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841.29579999999999</v>
      </c>
      <c r="C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911.21579999999994</v>
      </c>
      <c r="D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950.81579999999997</v>
      </c>
      <c r="E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961.41579999999999</v>
      </c>
      <c r="F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961.4058</v>
      </c>
      <c r="G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972.09580000000005</v>
      </c>
      <c r="H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911.17579999999998</v>
      </c>
      <c r="I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1209.8457999999998</v>
      </c>
      <c r="J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1201.4757999999999</v>
      </c>
      <c r="K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1079.2857999999999</v>
      </c>
      <c r="L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1047.4957999999999</v>
      </c>
      <c r="M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1017.0258</v>
      </c>
      <c r="N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1036.7957999999999</v>
      </c>
      <c r="O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1036.6058</v>
      </c>
      <c r="P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1036.6358</v>
      </c>
      <c r="Q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964.10579999999993</v>
      </c>
      <c r="R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980.75580000000002</v>
      </c>
      <c r="S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1014.3858</v>
      </c>
      <c r="T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934.20579999999995</v>
      </c>
      <c r="U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775.7758</v>
      </c>
      <c r="V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827.11579999999992</v>
      </c>
      <c r="W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912.72579999999994</v>
      </c>
      <c r="X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980.54579999999999</v>
      </c>
      <c r="Y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742.76580000000001</v>
      </c>
    </row>
    <row r="322" spans="1:25" x14ac:dyDescent="0.2">
      <c r="A322" s="79">
        <f t="shared" si="10"/>
        <v>42623</v>
      </c>
      <c r="B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904.39579999999989</v>
      </c>
      <c r="C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965.66579999999988</v>
      </c>
      <c r="D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1011.5058</v>
      </c>
      <c r="E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1036.1157999999998</v>
      </c>
      <c r="F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1023.6658</v>
      </c>
      <c r="G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1035.9558</v>
      </c>
      <c r="H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965.18579999999997</v>
      </c>
      <c r="I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802.01580000000001</v>
      </c>
      <c r="J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759.70579999999995</v>
      </c>
      <c r="K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1081.2257999999999</v>
      </c>
      <c r="L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1081.8157999999999</v>
      </c>
      <c r="M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1060.4358</v>
      </c>
      <c r="N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1103.5657999999999</v>
      </c>
      <c r="O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1103.5857999999998</v>
      </c>
      <c r="P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1081.6458</v>
      </c>
      <c r="Q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1138.2957999999999</v>
      </c>
      <c r="R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1138.2357999999999</v>
      </c>
      <c r="S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1175.2257999999999</v>
      </c>
      <c r="T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941.12580000000003</v>
      </c>
      <c r="U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779.71579999999994</v>
      </c>
      <c r="V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785.50579999999991</v>
      </c>
      <c r="W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846.21579999999994</v>
      </c>
      <c r="X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983.48579999999993</v>
      </c>
      <c r="Y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757.5258</v>
      </c>
    </row>
    <row r="323" spans="1:25" x14ac:dyDescent="0.2">
      <c r="A323" s="79">
        <f t="shared" si="10"/>
        <v>42624</v>
      </c>
      <c r="B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904.41579999999988</v>
      </c>
      <c r="C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976.98580000000004</v>
      </c>
      <c r="D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1023.6658</v>
      </c>
      <c r="E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1035.9058</v>
      </c>
      <c r="F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1023.6658</v>
      </c>
      <c r="G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1062.0857999999998</v>
      </c>
      <c r="H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987.83579999999995</v>
      </c>
      <c r="I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944.37580000000003</v>
      </c>
      <c r="J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833.78579999999988</v>
      </c>
      <c r="K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1256.1858</v>
      </c>
      <c r="L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1174.8558</v>
      </c>
      <c r="M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1137.9558</v>
      </c>
      <c r="N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1137.9258</v>
      </c>
      <c r="O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1174.7757999999999</v>
      </c>
      <c r="P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1174.6458</v>
      </c>
      <c r="Q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1138.2857999999999</v>
      </c>
      <c r="R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1138.6258</v>
      </c>
      <c r="S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1175.5757999999998</v>
      </c>
      <c r="T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917.14580000000001</v>
      </c>
      <c r="U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796.49579999999992</v>
      </c>
      <c r="V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809.17579999999998</v>
      </c>
      <c r="W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881.23579999999993</v>
      </c>
      <c r="X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1031.3957999999998</v>
      </c>
      <c r="Y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738.62580000000003</v>
      </c>
    </row>
    <row r="324" spans="1:25" x14ac:dyDescent="0.2">
      <c r="A324" s="79">
        <f t="shared" si="10"/>
        <v>42625</v>
      </c>
      <c r="B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841.66579999999999</v>
      </c>
      <c r="C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911.7657999999999</v>
      </c>
      <c r="D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951.11579999999992</v>
      </c>
      <c r="E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972.2758</v>
      </c>
      <c r="F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961.75579999999991</v>
      </c>
      <c r="G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994.63580000000002</v>
      </c>
      <c r="H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911.28579999999999</v>
      </c>
      <c r="I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1261.6658</v>
      </c>
      <c r="J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1200.8357999999998</v>
      </c>
      <c r="K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1078.5057999999999</v>
      </c>
      <c r="L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1036.6458</v>
      </c>
      <c r="M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1016.5957999999999</v>
      </c>
      <c r="N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1036.3657999999998</v>
      </c>
      <c r="O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1057.1858</v>
      </c>
      <c r="P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1078.9058</v>
      </c>
      <c r="Q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980.67579999999998</v>
      </c>
      <c r="R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1014.2958</v>
      </c>
      <c r="S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1059.9058</v>
      </c>
      <c r="T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949.20579999999995</v>
      </c>
      <c r="U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785.22579999999994</v>
      </c>
      <c r="V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840.33579999999995</v>
      </c>
      <c r="W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928.27579999999989</v>
      </c>
      <c r="X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996.93579999999997</v>
      </c>
      <c r="Y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742.30579999999998</v>
      </c>
    </row>
    <row r="325" spans="1:25" x14ac:dyDescent="0.2">
      <c r="A325" s="79">
        <f t="shared" si="10"/>
        <v>42626</v>
      </c>
      <c r="B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849.75580000000002</v>
      </c>
      <c r="C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893.07579999999996</v>
      </c>
      <c r="D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911.85580000000004</v>
      </c>
      <c r="E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931.29579999999999</v>
      </c>
      <c r="F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931.16579999999999</v>
      </c>
      <c r="G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951.48580000000004</v>
      </c>
      <c r="H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874.7758</v>
      </c>
      <c r="I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1222.4857999999999</v>
      </c>
      <c r="J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1174.0957999999998</v>
      </c>
      <c r="K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1036.5658000000001</v>
      </c>
      <c r="L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979.51580000000001</v>
      </c>
      <c r="M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979.20579999999995</v>
      </c>
      <c r="N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997.51580000000001</v>
      </c>
      <c r="O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1006.8258</v>
      </c>
      <c r="P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1006.9458</v>
      </c>
      <c r="Q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964.57580000000007</v>
      </c>
      <c r="R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964.68579999999997</v>
      </c>
      <c r="S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997.36580000000004</v>
      </c>
      <c r="T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841.56579999999997</v>
      </c>
      <c r="U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765.48580000000004</v>
      </c>
      <c r="V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814.55579999999986</v>
      </c>
      <c r="W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896.53579999999999</v>
      </c>
      <c r="X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948.62579999999991</v>
      </c>
      <c r="Y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760.76580000000001</v>
      </c>
    </row>
    <row r="326" spans="1:25" x14ac:dyDescent="0.2">
      <c r="A326" s="79">
        <f t="shared" si="10"/>
        <v>42627</v>
      </c>
      <c r="B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850.43579999999997</v>
      </c>
      <c r="C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894.00580000000002</v>
      </c>
      <c r="D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932.08580000000006</v>
      </c>
      <c r="E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912.54579999999999</v>
      </c>
      <c r="F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931.99579999999992</v>
      </c>
      <c r="G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931.90579999999989</v>
      </c>
      <c r="H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875.74579999999992</v>
      </c>
      <c r="I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1198.6858</v>
      </c>
      <c r="J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1175.0557999999999</v>
      </c>
      <c r="K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998.05580000000009</v>
      </c>
      <c r="L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953.41579999999999</v>
      </c>
      <c r="M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944.47580000000005</v>
      </c>
      <c r="N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998.00579999999991</v>
      </c>
      <c r="O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998.05580000000009</v>
      </c>
      <c r="P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997.98579999999993</v>
      </c>
      <c r="Q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934.61580000000004</v>
      </c>
      <c r="R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949.63580000000002</v>
      </c>
      <c r="S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998.08580000000006</v>
      </c>
      <c r="T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866.78579999999999</v>
      </c>
      <c r="U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776.21580000000006</v>
      </c>
      <c r="V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840.45579999999995</v>
      </c>
      <c r="W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928.20579999999995</v>
      </c>
      <c r="X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980.20579999999995</v>
      </c>
      <c r="Y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754.03579999999999</v>
      </c>
    </row>
    <row r="327" spans="1:25" x14ac:dyDescent="0.2">
      <c r="A327" s="79">
        <f t="shared" si="10"/>
        <v>42628</v>
      </c>
      <c r="B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850.32579999999996</v>
      </c>
      <c r="C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893.78579999999988</v>
      </c>
      <c r="D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932.02579999999989</v>
      </c>
      <c r="E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931.89579999999989</v>
      </c>
      <c r="F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931.73579999999993</v>
      </c>
      <c r="G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931.80579999999998</v>
      </c>
      <c r="H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911.69579999999996</v>
      </c>
      <c r="I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1249.0958000000001</v>
      </c>
      <c r="J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1215.8457999999998</v>
      </c>
      <c r="K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1058.0457999999999</v>
      </c>
      <c r="L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1037.9657999999999</v>
      </c>
      <c r="M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1058.3358000000001</v>
      </c>
      <c r="N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1079.9158</v>
      </c>
      <c r="O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1079.8958</v>
      </c>
      <c r="P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1102.3457999999998</v>
      </c>
      <c r="Q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997.63580000000002</v>
      </c>
      <c r="R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997.71579999999994</v>
      </c>
      <c r="S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1041.6158</v>
      </c>
      <c r="T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866.88580000000002</v>
      </c>
      <c r="U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776.43579999999997</v>
      </c>
      <c r="V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840.91579999999999</v>
      </c>
      <c r="W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928.47579999999994</v>
      </c>
      <c r="X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980.20579999999995</v>
      </c>
      <c r="Y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760.21579999999994</v>
      </c>
    </row>
    <row r="328" spans="1:25" x14ac:dyDescent="0.2">
      <c r="A328" s="79">
        <f t="shared" si="10"/>
        <v>42629</v>
      </c>
      <c r="B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850.60580000000004</v>
      </c>
      <c r="C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894.19579999999996</v>
      </c>
      <c r="D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932.23579999999993</v>
      </c>
      <c r="E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932.06579999999997</v>
      </c>
      <c r="F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932.03579999999988</v>
      </c>
      <c r="G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931.99579999999992</v>
      </c>
      <c r="H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912.19579999999996</v>
      </c>
      <c r="I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1249.9058</v>
      </c>
      <c r="J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1216.0258000000001</v>
      </c>
      <c r="K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1058.4458</v>
      </c>
      <c r="L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1037.8558</v>
      </c>
      <c r="M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1058.7657999999999</v>
      </c>
      <c r="N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1079.9258</v>
      </c>
      <c r="O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1079.8057999999999</v>
      </c>
      <c r="P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1102.2157999999999</v>
      </c>
      <c r="Q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997.22580000000005</v>
      </c>
      <c r="R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997.17579999999998</v>
      </c>
      <c r="S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1041.5557999999999</v>
      </c>
      <c r="T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866.74579999999992</v>
      </c>
      <c r="U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776.76580000000001</v>
      </c>
      <c r="V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841.05579999999986</v>
      </c>
      <c r="W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929.43579999999997</v>
      </c>
      <c r="X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981.23579999999993</v>
      </c>
      <c r="Y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758.62580000000003</v>
      </c>
    </row>
    <row r="329" spans="1:25" x14ac:dyDescent="0.2">
      <c r="A329" s="79">
        <f t="shared" si="10"/>
        <v>42630</v>
      </c>
      <c r="B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905.37579999999991</v>
      </c>
      <c r="C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945.47580000000005</v>
      </c>
      <c r="D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989.29579999999999</v>
      </c>
      <c r="E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989.16579999999999</v>
      </c>
      <c r="F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989.0258</v>
      </c>
      <c r="G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966.69579999999996</v>
      </c>
      <c r="H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924.32579999999996</v>
      </c>
      <c r="I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850.72580000000005</v>
      </c>
      <c r="J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746.75579999999991</v>
      </c>
      <c r="K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1126.9058</v>
      </c>
      <c r="L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1082.3558</v>
      </c>
      <c r="M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1104.3257999999998</v>
      </c>
      <c r="N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1104.2557999999999</v>
      </c>
      <c r="O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1151.2257999999999</v>
      </c>
      <c r="P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1127.0257999999999</v>
      </c>
      <c r="Q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1127.1758</v>
      </c>
      <c r="R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1139.4358</v>
      </c>
      <c r="S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1061.3457999999998</v>
      </c>
      <c r="T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846.67579999999998</v>
      </c>
      <c r="U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781.06579999999997</v>
      </c>
      <c r="V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797.60579999999993</v>
      </c>
      <c r="W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860.43579999999997</v>
      </c>
      <c r="X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1002.9757999999999</v>
      </c>
      <c r="Y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738.10579999999993</v>
      </c>
    </row>
    <row r="330" spans="1:25" x14ac:dyDescent="0.2">
      <c r="A330" s="79">
        <f t="shared" si="10"/>
        <v>42631</v>
      </c>
      <c r="B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886.68579999999997</v>
      </c>
      <c r="C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925.10580000000004</v>
      </c>
      <c r="D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989.30579999999998</v>
      </c>
      <c r="E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989.13580000000002</v>
      </c>
      <c r="F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989.10579999999993</v>
      </c>
      <c r="G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966.84580000000005</v>
      </c>
      <c r="H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924.70579999999995</v>
      </c>
      <c r="I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924.67579999999998</v>
      </c>
      <c r="J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803.00580000000002</v>
      </c>
      <c r="K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1176.2657999999999</v>
      </c>
      <c r="L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1151.3557999999998</v>
      </c>
      <c r="M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1127.5857999999998</v>
      </c>
      <c r="N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1127.7257999999999</v>
      </c>
      <c r="O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1163.9757999999999</v>
      </c>
      <c r="P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1202.7657999999999</v>
      </c>
      <c r="Q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1202.0357999999999</v>
      </c>
      <c r="R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1202.1558</v>
      </c>
      <c r="S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1176.2357999999999</v>
      </c>
      <c r="T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887.89580000000001</v>
      </c>
      <c r="U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775.37580000000003</v>
      </c>
      <c r="V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797.71579999999994</v>
      </c>
      <c r="W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860.54579999999999</v>
      </c>
      <c r="X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1003.0057999999999</v>
      </c>
      <c r="Y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738.39580000000001</v>
      </c>
    </row>
    <row r="331" spans="1:25" x14ac:dyDescent="0.2">
      <c r="A331" s="79">
        <f t="shared" si="10"/>
        <v>42632</v>
      </c>
      <c r="B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850.46579999999994</v>
      </c>
      <c r="C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893.81579999999985</v>
      </c>
      <c r="D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931.75579999999991</v>
      </c>
      <c r="E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931.72579999999994</v>
      </c>
      <c r="F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931.74579999999992</v>
      </c>
      <c r="G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931.97579999999994</v>
      </c>
      <c r="H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893.54579999999999</v>
      </c>
      <c r="I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1174.8357999999998</v>
      </c>
      <c r="J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1162.6958</v>
      </c>
      <c r="K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1017.5558</v>
      </c>
      <c r="L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962.08580000000006</v>
      </c>
      <c r="M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979.87579999999991</v>
      </c>
      <c r="N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1037.2657999999999</v>
      </c>
      <c r="O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1017.4458</v>
      </c>
      <c r="P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1007.7757999999999</v>
      </c>
      <c r="Q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956.86579999999992</v>
      </c>
      <c r="R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964.55579999999986</v>
      </c>
      <c r="S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941.60579999999993</v>
      </c>
      <c r="T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841.61579999999992</v>
      </c>
      <c r="U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747.00580000000002</v>
      </c>
      <c r="V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815.36579999999992</v>
      </c>
      <c r="W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882.95579999999995</v>
      </c>
      <c r="X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934.61580000000004</v>
      </c>
      <c r="Y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755.86580000000004</v>
      </c>
    </row>
    <row r="332" spans="1:25" x14ac:dyDescent="0.2">
      <c r="A332" s="79">
        <f t="shared" si="10"/>
        <v>42633</v>
      </c>
      <c r="B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826.58580000000006</v>
      </c>
      <c r="C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859.13580000000002</v>
      </c>
      <c r="D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893.94579999999996</v>
      </c>
      <c r="E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912.47579999999994</v>
      </c>
      <c r="F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912.42579999999998</v>
      </c>
      <c r="G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875.6558</v>
      </c>
      <c r="H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849.63580000000002</v>
      </c>
      <c r="I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1174.3357999999998</v>
      </c>
      <c r="J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1101.3558</v>
      </c>
      <c r="K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997.71579999999994</v>
      </c>
      <c r="L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961.63580000000002</v>
      </c>
      <c r="M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944.48580000000004</v>
      </c>
      <c r="N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997.63580000000002</v>
      </c>
      <c r="O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997.84579999999994</v>
      </c>
      <c r="P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997.84579999999994</v>
      </c>
      <c r="Q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948.9058</v>
      </c>
      <c r="R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964.34579999999994</v>
      </c>
      <c r="S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956.87579999999991</v>
      </c>
      <c r="T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807.38580000000002</v>
      </c>
      <c r="U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737.67579999999998</v>
      </c>
      <c r="V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791.11579999999992</v>
      </c>
      <c r="W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854.35580000000004</v>
      </c>
      <c r="X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905.9058</v>
      </c>
      <c r="Y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795.53579999999999</v>
      </c>
    </row>
    <row r="333" spans="1:25" x14ac:dyDescent="0.2">
      <c r="A333" s="79">
        <f t="shared" si="10"/>
        <v>42634</v>
      </c>
      <c r="B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826.25579999999991</v>
      </c>
      <c r="C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858.7657999999999</v>
      </c>
      <c r="D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893.7657999999999</v>
      </c>
      <c r="E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912.42579999999998</v>
      </c>
      <c r="F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912.4058</v>
      </c>
      <c r="G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875.73579999999993</v>
      </c>
      <c r="H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849.57579999999996</v>
      </c>
      <c r="I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1174.6458</v>
      </c>
      <c r="J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1162.6958</v>
      </c>
      <c r="K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1058.2657999999999</v>
      </c>
      <c r="L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1017.5958000000001</v>
      </c>
      <c r="M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1037.7058</v>
      </c>
      <c r="N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1080.0157999999999</v>
      </c>
      <c r="O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1091.1658</v>
      </c>
      <c r="P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1058.2257999999999</v>
      </c>
      <c r="Q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1005.7458</v>
      </c>
      <c r="R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1050.5557999999999</v>
      </c>
      <c r="S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1015.1558</v>
      </c>
      <c r="T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842.18579999999997</v>
      </c>
      <c r="U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738.13580000000002</v>
      </c>
      <c r="V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791.26580000000001</v>
      </c>
      <c r="W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868.44579999999996</v>
      </c>
      <c r="X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934.52579999999989</v>
      </c>
      <c r="Y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765.93579999999997</v>
      </c>
    </row>
    <row r="334" spans="1:25" x14ac:dyDescent="0.2">
      <c r="A334" s="79">
        <f t="shared" si="10"/>
        <v>42635</v>
      </c>
      <c r="B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842.20579999999995</v>
      </c>
      <c r="C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875.85580000000004</v>
      </c>
      <c r="D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912.35579999999993</v>
      </c>
      <c r="E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931.72579999999994</v>
      </c>
      <c r="F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931.49580000000003</v>
      </c>
      <c r="G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912.06579999999997</v>
      </c>
      <c r="H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841.47579999999994</v>
      </c>
      <c r="I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1174.8057999999999</v>
      </c>
      <c r="J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1162.4458</v>
      </c>
      <c r="K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1079.7457999999999</v>
      </c>
      <c r="L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1047.8858</v>
      </c>
      <c r="M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1058.3958</v>
      </c>
      <c r="N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1102.5958000000001</v>
      </c>
      <c r="O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1102.4358</v>
      </c>
      <c r="P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1091.1858</v>
      </c>
      <c r="Q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989.05579999999998</v>
      </c>
      <c r="R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997.32579999999996</v>
      </c>
      <c r="S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997.45579999999995</v>
      </c>
      <c r="T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807.72580000000005</v>
      </c>
      <c r="U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737.93579999999997</v>
      </c>
      <c r="V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790.88580000000002</v>
      </c>
      <c r="W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868.18579999999997</v>
      </c>
      <c r="X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934.29579999999999</v>
      </c>
      <c r="Y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763.99579999999992</v>
      </c>
    </row>
    <row r="335" spans="1:25" x14ac:dyDescent="0.2">
      <c r="A335" s="79">
        <f t="shared" si="10"/>
        <v>42636</v>
      </c>
      <c r="B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842.14580000000001</v>
      </c>
      <c r="C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875.93579999999997</v>
      </c>
      <c r="D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912.24580000000003</v>
      </c>
      <c r="E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931.7758</v>
      </c>
      <c r="F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931.44579999999996</v>
      </c>
      <c r="G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911.74579999999992</v>
      </c>
      <c r="H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841.09580000000005</v>
      </c>
      <c r="I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1175.0657999999999</v>
      </c>
      <c r="J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1231.4558</v>
      </c>
      <c r="K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1164.0357999999999</v>
      </c>
      <c r="L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1164.2457999999999</v>
      </c>
      <c r="M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1164.0357999999999</v>
      </c>
      <c r="N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1163.7058</v>
      </c>
      <c r="O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1163.5957999999998</v>
      </c>
      <c r="P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1163.6558</v>
      </c>
      <c r="Q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989.2758</v>
      </c>
      <c r="R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965.17579999999998</v>
      </c>
      <c r="S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920.33580000000006</v>
      </c>
      <c r="T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766.27579999999989</v>
      </c>
      <c r="U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737.98579999999993</v>
      </c>
      <c r="V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790.72580000000005</v>
      </c>
      <c r="W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867.80579999999998</v>
      </c>
      <c r="X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934.1357999999999</v>
      </c>
      <c r="Y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763.90579999999989</v>
      </c>
    </row>
    <row r="336" spans="1:25" x14ac:dyDescent="0.2">
      <c r="A336" s="79">
        <f t="shared" si="10"/>
        <v>42637</v>
      </c>
      <c r="B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867.45579999999995</v>
      </c>
      <c r="C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923.95579999999995</v>
      </c>
      <c r="D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944.03579999999988</v>
      </c>
      <c r="E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965.35579999999993</v>
      </c>
      <c r="F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965.39579999999989</v>
      </c>
      <c r="G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943.87579999999991</v>
      </c>
      <c r="H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903.6558</v>
      </c>
      <c r="I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885.70579999999995</v>
      </c>
      <c r="J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773.80579999999998</v>
      </c>
      <c r="K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1127.2657999999999</v>
      </c>
      <c r="L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1082.3358000000001</v>
      </c>
      <c r="M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1082.2457999999999</v>
      </c>
      <c r="N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1127.2557999999999</v>
      </c>
      <c r="O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1151.2857999999999</v>
      </c>
      <c r="P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1176.7157999999999</v>
      </c>
      <c r="Q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1176.2557999999999</v>
      </c>
      <c r="R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1202.5157999999999</v>
      </c>
      <c r="S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985.46579999999994</v>
      </c>
      <c r="T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775.0157999999999</v>
      </c>
      <c r="U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748.66579999999999</v>
      </c>
      <c r="V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774.96579999999994</v>
      </c>
      <c r="W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846.88580000000002</v>
      </c>
      <c r="X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966.43579999999997</v>
      </c>
      <c r="Y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753.43579999999997</v>
      </c>
    </row>
    <row r="337" spans="1:27" x14ac:dyDescent="0.2">
      <c r="A337" s="79">
        <f t="shared" si="10"/>
        <v>42638</v>
      </c>
      <c r="B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885.84579999999994</v>
      </c>
      <c r="C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923.97580000000005</v>
      </c>
      <c r="D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944.25579999999991</v>
      </c>
      <c r="E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965.46579999999994</v>
      </c>
      <c r="F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965.43579999999997</v>
      </c>
      <c r="G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944.32579999999996</v>
      </c>
      <c r="H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923.69579999999996</v>
      </c>
      <c r="I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867.48580000000004</v>
      </c>
      <c r="J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795.23579999999993</v>
      </c>
      <c r="K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1351.8558</v>
      </c>
      <c r="L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1351.8758</v>
      </c>
      <c r="M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1352.0257999999999</v>
      </c>
      <c r="N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1351.8257999999998</v>
      </c>
      <c r="O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1351.6658</v>
      </c>
      <c r="P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1201.8857999999998</v>
      </c>
      <c r="Q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1201.8757999999998</v>
      </c>
      <c r="R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1002.1358</v>
      </c>
      <c r="S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917.71579999999994</v>
      </c>
      <c r="T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742.80579999999998</v>
      </c>
      <c r="U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740.58579999999995</v>
      </c>
      <c r="V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753.49580000000003</v>
      </c>
      <c r="W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808.86580000000004</v>
      </c>
      <c r="X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902.07580000000007</v>
      </c>
      <c r="Y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774.53579999999999</v>
      </c>
    </row>
    <row r="338" spans="1:27" x14ac:dyDescent="0.2">
      <c r="A338" s="79">
        <f t="shared" si="10"/>
        <v>42639</v>
      </c>
      <c r="B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841.97579999999994</v>
      </c>
      <c r="C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875.3857999999999</v>
      </c>
      <c r="D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893.22579999999994</v>
      </c>
      <c r="E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893.14580000000001</v>
      </c>
      <c r="F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911.78579999999988</v>
      </c>
      <c r="G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911.9058</v>
      </c>
      <c r="H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825.57579999999996</v>
      </c>
      <c r="I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1130.0558000000001</v>
      </c>
      <c r="J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1231.6858</v>
      </c>
      <c r="K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1104.0657999999999</v>
      </c>
      <c r="L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1070.4558</v>
      </c>
      <c r="M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1081.5957999999998</v>
      </c>
      <c r="N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1177.2058</v>
      </c>
      <c r="O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1176.8858</v>
      </c>
      <c r="P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1176.7857999999999</v>
      </c>
      <c r="Q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1069.9757999999999</v>
      </c>
      <c r="R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965.41579999999999</v>
      </c>
      <c r="S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807.89580000000001</v>
      </c>
      <c r="T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745.68579999999997</v>
      </c>
      <c r="U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772.88580000000002</v>
      </c>
      <c r="V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757.4058</v>
      </c>
      <c r="W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815.14580000000001</v>
      </c>
      <c r="X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853.81579999999997</v>
      </c>
      <c r="Y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783.83579999999995</v>
      </c>
    </row>
    <row r="339" spans="1:27" x14ac:dyDescent="0.2">
      <c r="A339" s="79">
        <f t="shared" si="10"/>
        <v>42640</v>
      </c>
      <c r="B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827.84580000000005</v>
      </c>
      <c r="C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859.58579999999995</v>
      </c>
      <c r="D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876.29579999999999</v>
      </c>
      <c r="E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876.21579999999994</v>
      </c>
      <c r="F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894.74579999999992</v>
      </c>
      <c r="G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894.47579999999994</v>
      </c>
      <c r="H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811.57579999999996</v>
      </c>
      <c r="I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1110.2557999999999</v>
      </c>
      <c r="J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1204.0957999999998</v>
      </c>
      <c r="K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937.87579999999991</v>
      </c>
      <c r="L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913.69579999999996</v>
      </c>
      <c r="M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921.82579999999996</v>
      </c>
      <c r="N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945.96579999999994</v>
      </c>
      <c r="O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945.82579999999996</v>
      </c>
      <c r="P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912.95579999999995</v>
      </c>
      <c r="Q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866.71579999999994</v>
      </c>
      <c r="R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848.62580000000003</v>
      </c>
      <c r="S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797.9058</v>
      </c>
      <c r="T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753.17579999999998</v>
      </c>
      <c r="U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746.17579999999998</v>
      </c>
      <c r="V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747.39580000000001</v>
      </c>
      <c r="W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810.39580000000001</v>
      </c>
      <c r="X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880.12579999999991</v>
      </c>
      <c r="Y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791.07579999999996</v>
      </c>
    </row>
    <row r="340" spans="1:27" x14ac:dyDescent="0.2">
      <c r="A340" s="79">
        <f t="shared" si="10"/>
        <v>42641</v>
      </c>
      <c r="B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769.4058</v>
      </c>
      <c r="C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742.31579999999997</v>
      </c>
      <c r="D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774.94579999999996</v>
      </c>
      <c r="E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795.99579999999992</v>
      </c>
      <c r="F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796.2657999999999</v>
      </c>
      <c r="G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775.07580000000007</v>
      </c>
      <c r="H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754.71579999999994</v>
      </c>
      <c r="I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957.68579999999997</v>
      </c>
      <c r="J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929.05579999999998</v>
      </c>
      <c r="K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827.99580000000003</v>
      </c>
      <c r="L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815.09579999999994</v>
      </c>
      <c r="M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834.5258</v>
      </c>
      <c r="N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875.62579999999991</v>
      </c>
      <c r="O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898.00579999999991</v>
      </c>
      <c r="P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897.98579999999993</v>
      </c>
      <c r="Q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879.83579999999995</v>
      </c>
      <c r="R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880.06579999999997</v>
      </c>
      <c r="S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826.03579999999999</v>
      </c>
      <c r="T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809.98580000000004</v>
      </c>
      <c r="U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859.14580000000001</v>
      </c>
      <c r="V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819.33580000000006</v>
      </c>
      <c r="W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752.96579999999994</v>
      </c>
      <c r="X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796.94579999999996</v>
      </c>
      <c r="Y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918.50579999999991</v>
      </c>
    </row>
    <row r="341" spans="1:27" x14ac:dyDescent="0.2">
      <c r="A341" s="79">
        <f t="shared" si="10"/>
        <v>42642</v>
      </c>
      <c r="B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756.20579999999995</v>
      </c>
      <c r="C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743.2758</v>
      </c>
      <c r="D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767.75579999999991</v>
      </c>
      <c r="E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781.29579999999999</v>
      </c>
      <c r="F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781.51580000000001</v>
      </c>
      <c r="G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754.9058</v>
      </c>
      <c r="H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751.9058</v>
      </c>
      <c r="I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997.42579999999998</v>
      </c>
      <c r="J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962.54579999999999</v>
      </c>
      <c r="K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840.71579999999994</v>
      </c>
      <c r="L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847.33579999999995</v>
      </c>
      <c r="M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847.30579999999998</v>
      </c>
      <c r="N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882.04579999999999</v>
      </c>
      <c r="O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897.06579999999997</v>
      </c>
      <c r="P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897.58580000000006</v>
      </c>
      <c r="Q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854.2758</v>
      </c>
      <c r="R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854.67579999999998</v>
      </c>
      <c r="S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767.14580000000001</v>
      </c>
      <c r="T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859.2758</v>
      </c>
      <c r="U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837.45580000000007</v>
      </c>
      <c r="V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789.75580000000002</v>
      </c>
      <c r="W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770.49580000000003</v>
      </c>
      <c r="X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775.69579999999996</v>
      </c>
      <c r="Y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862.21579999999994</v>
      </c>
    </row>
    <row r="342" spans="1:27" x14ac:dyDescent="0.2">
      <c r="A342" s="79">
        <f t="shared" si="10"/>
        <v>42643</v>
      </c>
      <c r="B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755.56579999999997</v>
      </c>
      <c r="C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767.79579999999987</v>
      </c>
      <c r="D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795.83579999999995</v>
      </c>
      <c r="E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810.66579999999999</v>
      </c>
      <c r="F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810.88580000000002</v>
      </c>
      <c r="G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781.73579999999993</v>
      </c>
      <c r="H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743.4058</v>
      </c>
      <c r="I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1014.5957999999999</v>
      </c>
      <c r="J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999.50580000000002</v>
      </c>
      <c r="K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897.87580000000003</v>
      </c>
      <c r="L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868.44579999999996</v>
      </c>
      <c r="M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868.32579999999996</v>
      </c>
      <c r="N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868.21579999999994</v>
      </c>
      <c r="O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882.72579999999994</v>
      </c>
      <c r="P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854.17579999999998</v>
      </c>
      <c r="Q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775.61579999999992</v>
      </c>
      <c r="R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746.48579999999993</v>
      </c>
      <c r="S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770.74579999999992</v>
      </c>
      <c r="T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862.1357999999999</v>
      </c>
      <c r="U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863.95579999999995</v>
      </c>
      <c r="V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799.13580000000002</v>
      </c>
      <c r="W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754.04579999999999</v>
      </c>
      <c r="X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796.44579999999996</v>
      </c>
      <c r="Y342" s="136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888.98579999999993</v>
      </c>
    </row>
    <row r="343" spans="1:27" hidden="1" x14ac:dyDescent="0.2">
      <c r="A343" s="79">
        <f t="shared" si="10"/>
        <v>42644</v>
      </c>
      <c r="B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C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D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E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F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G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H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I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J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K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L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M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N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O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P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Q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R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S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T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U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V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W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X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Y343" s="136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</row>
    <row r="344" spans="1:27" x14ac:dyDescent="0.2">
      <c r="A344" s="91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92"/>
    </row>
    <row r="345" spans="1:27" x14ac:dyDescent="0.25">
      <c r="A345" s="87" t="s">
        <v>150</v>
      </c>
      <c r="B345" s="78"/>
      <c r="C345" s="78"/>
      <c r="D345" s="78"/>
    </row>
    <row r="346" spans="1:27" ht="12.75" x14ac:dyDescent="0.2">
      <c r="A346" s="167" t="s">
        <v>48</v>
      </c>
      <c r="B346" s="170" t="s">
        <v>121</v>
      </c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1"/>
      <c r="U346" s="171"/>
      <c r="V346" s="171"/>
      <c r="W346" s="171"/>
      <c r="X346" s="171"/>
      <c r="Y346" s="172"/>
    </row>
    <row r="347" spans="1:27" ht="12.75" x14ac:dyDescent="0.2">
      <c r="A347" s="168"/>
      <c r="B347" s="173"/>
      <c r="C347" s="174"/>
      <c r="D347" s="174"/>
      <c r="E347" s="174"/>
      <c r="F347" s="174"/>
      <c r="G347" s="174"/>
      <c r="H347" s="174"/>
      <c r="I347" s="174"/>
      <c r="J347" s="174"/>
      <c r="K347" s="174"/>
      <c r="L347" s="174"/>
      <c r="M347" s="174"/>
      <c r="N347" s="174"/>
      <c r="O347" s="174"/>
      <c r="P347" s="174"/>
      <c r="Q347" s="174"/>
      <c r="R347" s="174"/>
      <c r="S347" s="174"/>
      <c r="T347" s="174"/>
      <c r="U347" s="174"/>
      <c r="V347" s="174"/>
      <c r="W347" s="174"/>
      <c r="X347" s="174"/>
      <c r="Y347" s="175"/>
    </row>
    <row r="348" spans="1:27" ht="12.75" customHeight="1" x14ac:dyDescent="0.2">
      <c r="A348" s="168"/>
      <c r="B348" s="176" t="s">
        <v>122</v>
      </c>
      <c r="C348" s="165" t="s">
        <v>123</v>
      </c>
      <c r="D348" s="165" t="s">
        <v>124</v>
      </c>
      <c r="E348" s="165" t="s">
        <v>125</v>
      </c>
      <c r="F348" s="165" t="s">
        <v>126</v>
      </c>
      <c r="G348" s="165" t="s">
        <v>127</v>
      </c>
      <c r="H348" s="165" t="s">
        <v>128</v>
      </c>
      <c r="I348" s="165" t="s">
        <v>129</v>
      </c>
      <c r="J348" s="165" t="s">
        <v>130</v>
      </c>
      <c r="K348" s="165" t="s">
        <v>131</v>
      </c>
      <c r="L348" s="165" t="s">
        <v>132</v>
      </c>
      <c r="M348" s="165" t="s">
        <v>133</v>
      </c>
      <c r="N348" s="178" t="s">
        <v>134</v>
      </c>
      <c r="O348" s="165" t="s">
        <v>135</v>
      </c>
      <c r="P348" s="165" t="s">
        <v>136</v>
      </c>
      <c r="Q348" s="165" t="s">
        <v>137</v>
      </c>
      <c r="R348" s="165" t="s">
        <v>138</v>
      </c>
      <c r="S348" s="165" t="s">
        <v>139</v>
      </c>
      <c r="T348" s="165" t="s">
        <v>140</v>
      </c>
      <c r="U348" s="165" t="s">
        <v>141</v>
      </c>
      <c r="V348" s="165" t="s">
        <v>142</v>
      </c>
      <c r="W348" s="165" t="s">
        <v>143</v>
      </c>
      <c r="X348" s="165" t="s">
        <v>144</v>
      </c>
      <c r="Y348" s="165" t="s">
        <v>145</v>
      </c>
    </row>
    <row r="349" spans="1:27" ht="11.25" customHeight="1" x14ac:dyDescent="0.2">
      <c r="A349" s="169"/>
      <c r="B349" s="177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79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</row>
    <row r="350" spans="1:27" ht="15.75" customHeight="1" x14ac:dyDescent="0.2">
      <c r="A350" s="79">
        <f>A313</f>
        <v>42614</v>
      </c>
      <c r="B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788.30579999999998</v>
      </c>
      <c r="C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849.35579999999993</v>
      </c>
      <c r="D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921.61580000000004</v>
      </c>
      <c r="E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941.54579999999999</v>
      </c>
      <c r="F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962.3857999999999</v>
      </c>
      <c r="G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983.60580000000004</v>
      </c>
      <c r="H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921.41579999999999</v>
      </c>
      <c r="I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1289.9258</v>
      </c>
      <c r="J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1216.4957999999999</v>
      </c>
      <c r="K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1036.1758</v>
      </c>
      <c r="L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987.30579999999986</v>
      </c>
      <c r="M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987.57579999999996</v>
      </c>
      <c r="N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988.04579999999999</v>
      </c>
      <c r="O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988.44579999999996</v>
      </c>
      <c r="P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988.6558</v>
      </c>
      <c r="Q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911.42579999999998</v>
      </c>
      <c r="R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911.6558</v>
      </c>
      <c r="S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948.0157999999999</v>
      </c>
      <c r="T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941.91579999999999</v>
      </c>
      <c r="U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805.55579999999998</v>
      </c>
      <c r="V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832.59579999999994</v>
      </c>
      <c r="W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888.04579999999999</v>
      </c>
      <c r="X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925.14580000000001</v>
      </c>
      <c r="Y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755.84580000000005</v>
      </c>
      <c r="AA350" s="80"/>
    </row>
    <row r="351" spans="1:27" x14ac:dyDescent="0.2">
      <c r="A351" s="79">
        <f>A350+1</f>
        <v>42615</v>
      </c>
      <c r="B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801.83579999999995</v>
      </c>
      <c r="C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866.20579999999995</v>
      </c>
      <c r="D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931.35579999999993</v>
      </c>
      <c r="E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902.08580000000006</v>
      </c>
      <c r="F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941.10580000000004</v>
      </c>
      <c r="G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984.08579999999995</v>
      </c>
      <c r="H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921.60580000000004</v>
      </c>
      <c r="I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1289.8658</v>
      </c>
      <c r="J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1216.8257999999998</v>
      </c>
      <c r="K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1037.3057999999999</v>
      </c>
      <c r="L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1008.0958000000001</v>
      </c>
      <c r="M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1008.9757999999999</v>
      </c>
      <c r="N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1008.3158</v>
      </c>
      <c r="O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1008.0257999999999</v>
      </c>
      <c r="P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1008.1658</v>
      </c>
      <c r="Q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926.28579999999988</v>
      </c>
      <c r="R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926.43579999999997</v>
      </c>
      <c r="S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948.68579999999997</v>
      </c>
      <c r="T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941.66579999999999</v>
      </c>
      <c r="U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790.44579999999996</v>
      </c>
      <c r="V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833.49580000000003</v>
      </c>
      <c r="W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896.49579999999992</v>
      </c>
      <c r="X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955.91579999999999</v>
      </c>
      <c r="Y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756.62579999999991</v>
      </c>
    </row>
    <row r="352" spans="1:27" x14ac:dyDescent="0.2">
      <c r="A352" s="79">
        <f t="shared" ref="A352:A380" si="11">A351+1</f>
        <v>42616</v>
      </c>
      <c r="B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857.94579999999996</v>
      </c>
      <c r="C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913.83579999999995</v>
      </c>
      <c r="D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954.46579999999994</v>
      </c>
      <c r="E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976.60579999999993</v>
      </c>
      <c r="F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999.98579999999993</v>
      </c>
      <c r="G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1000.7658</v>
      </c>
      <c r="H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895.30579999999986</v>
      </c>
      <c r="I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745.66579999999999</v>
      </c>
      <c r="J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763.55579999999998</v>
      </c>
      <c r="K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1060.2457999999999</v>
      </c>
      <c r="L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1071.0957999999998</v>
      </c>
      <c r="M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1071.8357999999998</v>
      </c>
      <c r="N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1070.5457999999999</v>
      </c>
      <c r="O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1070.4558</v>
      </c>
      <c r="P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1070.6758</v>
      </c>
      <c r="Q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1070.6258</v>
      </c>
      <c r="R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1070.8858</v>
      </c>
      <c r="S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1030.3858</v>
      </c>
      <c r="T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957.9058</v>
      </c>
      <c r="U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851.82579999999996</v>
      </c>
      <c r="V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825.63580000000002</v>
      </c>
      <c r="W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908.34580000000005</v>
      </c>
      <c r="X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1070.2857999999999</v>
      </c>
      <c r="Y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732.39580000000001</v>
      </c>
    </row>
    <row r="353" spans="1:25" x14ac:dyDescent="0.2">
      <c r="A353" s="79">
        <f t="shared" si="11"/>
        <v>42617</v>
      </c>
      <c r="B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859.34580000000005</v>
      </c>
      <c r="C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914.35579999999993</v>
      </c>
      <c r="D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955.74579999999992</v>
      </c>
      <c r="E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977.45579999999995</v>
      </c>
      <c r="F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1000.6958</v>
      </c>
      <c r="G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1001.6058</v>
      </c>
      <c r="H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895.7758</v>
      </c>
      <c r="I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746.76580000000001</v>
      </c>
      <c r="J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743.92579999999998</v>
      </c>
      <c r="K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1115.4458</v>
      </c>
      <c r="L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1092.4857999999999</v>
      </c>
      <c r="M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1093.1858</v>
      </c>
      <c r="N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1093.1858</v>
      </c>
      <c r="O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1093.0757999999998</v>
      </c>
      <c r="P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1138.7257999999999</v>
      </c>
      <c r="Q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1139.1758</v>
      </c>
      <c r="R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1139.2157999999999</v>
      </c>
      <c r="S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1072.0257999999999</v>
      </c>
      <c r="T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967.44579999999996</v>
      </c>
      <c r="U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866.32579999999996</v>
      </c>
      <c r="V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880.57579999999996</v>
      </c>
      <c r="W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941.2758</v>
      </c>
      <c r="X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1093.8558</v>
      </c>
      <c r="Y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767.7758</v>
      </c>
    </row>
    <row r="354" spans="1:25" x14ac:dyDescent="0.2">
      <c r="A354" s="79">
        <f t="shared" si="11"/>
        <v>42618</v>
      </c>
      <c r="B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803.7758</v>
      </c>
      <c r="C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867.90579999999989</v>
      </c>
      <c r="D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932.78579999999988</v>
      </c>
      <c r="E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922.69579999999996</v>
      </c>
      <c r="F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943.2657999999999</v>
      </c>
      <c r="G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943.57579999999996</v>
      </c>
      <c r="H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867.8857999999999</v>
      </c>
      <c r="I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1188.8357999999998</v>
      </c>
      <c r="J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1220.7757999999999</v>
      </c>
      <c r="K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1071.8057999999999</v>
      </c>
      <c r="L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1010.1157999999999</v>
      </c>
      <c r="M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991.02579999999989</v>
      </c>
      <c r="N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1010.0758</v>
      </c>
      <c r="O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1050.3257999999998</v>
      </c>
      <c r="P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1050.3057999999999</v>
      </c>
      <c r="Q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973.49580000000003</v>
      </c>
      <c r="R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957.67579999999998</v>
      </c>
      <c r="S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950.32579999999996</v>
      </c>
      <c r="T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886.7758</v>
      </c>
      <c r="U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791.79579999999987</v>
      </c>
      <c r="V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862.56579999999997</v>
      </c>
      <c r="W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922.7758</v>
      </c>
      <c r="X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1006.9858</v>
      </c>
      <c r="Y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737.03579999999999</v>
      </c>
    </row>
    <row r="355" spans="1:25" x14ac:dyDescent="0.2">
      <c r="A355" s="79">
        <f t="shared" si="11"/>
        <v>42619</v>
      </c>
      <c r="B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842.95579999999995</v>
      </c>
      <c r="C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885.45579999999995</v>
      </c>
      <c r="D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933.0258</v>
      </c>
      <c r="E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942.8857999999999</v>
      </c>
      <c r="F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903.43579999999997</v>
      </c>
      <c r="G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942.93579999999997</v>
      </c>
      <c r="H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894.33580000000006</v>
      </c>
      <c r="I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1211.4158</v>
      </c>
      <c r="J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1246.7757999999999</v>
      </c>
      <c r="K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1092.2257999999999</v>
      </c>
      <c r="L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1070.4058</v>
      </c>
      <c r="M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1070.3958</v>
      </c>
      <c r="N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1092.7657999999999</v>
      </c>
      <c r="O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1092.6158</v>
      </c>
      <c r="P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1092.7557999999999</v>
      </c>
      <c r="Q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988.95579999999995</v>
      </c>
      <c r="R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1032.6058</v>
      </c>
      <c r="S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1060.2457999999999</v>
      </c>
      <c r="T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989.3857999999999</v>
      </c>
      <c r="U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790.30579999999998</v>
      </c>
      <c r="V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833.70579999999995</v>
      </c>
      <c r="W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905.18579999999997</v>
      </c>
      <c r="X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956.32580000000007</v>
      </c>
      <c r="Y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746.97579999999994</v>
      </c>
    </row>
    <row r="356" spans="1:25" x14ac:dyDescent="0.2">
      <c r="A356" s="79">
        <f t="shared" si="11"/>
        <v>42620</v>
      </c>
      <c r="B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842.85579999999993</v>
      </c>
      <c r="C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885.48580000000004</v>
      </c>
      <c r="D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933.0258</v>
      </c>
      <c r="E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942.8857999999999</v>
      </c>
      <c r="F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922.76580000000001</v>
      </c>
      <c r="G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942.94579999999996</v>
      </c>
      <c r="H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893.92579999999998</v>
      </c>
      <c r="I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1211.1558</v>
      </c>
      <c r="J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1246.7657999999999</v>
      </c>
      <c r="K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1092.0357999999999</v>
      </c>
      <c r="L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1070.1758</v>
      </c>
      <c r="M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1048.8057999999999</v>
      </c>
      <c r="N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1092.2157999999999</v>
      </c>
      <c r="O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1091.9558</v>
      </c>
      <c r="P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1092.3758</v>
      </c>
      <c r="Q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972.50579999999991</v>
      </c>
      <c r="R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956.87580000000003</v>
      </c>
      <c r="S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989.21579999999994</v>
      </c>
      <c r="T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927.1558</v>
      </c>
      <c r="U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779.74579999999992</v>
      </c>
      <c r="V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833.76580000000001</v>
      </c>
      <c r="W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905.13580000000002</v>
      </c>
      <c r="X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956.16579999999999</v>
      </c>
      <c r="Y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750.79579999999999</v>
      </c>
    </row>
    <row r="357" spans="1:25" x14ac:dyDescent="0.2">
      <c r="A357" s="79">
        <f t="shared" si="11"/>
        <v>42621</v>
      </c>
      <c r="B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835.78579999999988</v>
      </c>
      <c r="C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905.41579999999999</v>
      </c>
      <c r="D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944.7758</v>
      </c>
      <c r="E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955.09580000000005</v>
      </c>
      <c r="F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955.03579999999988</v>
      </c>
      <c r="G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965.6558</v>
      </c>
      <c r="H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886.83579999999995</v>
      </c>
      <c r="I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1202.0457999999999</v>
      </c>
      <c r="J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1193.5957999999998</v>
      </c>
      <c r="K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1071.5257999999999</v>
      </c>
      <c r="L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1040.3057999999999</v>
      </c>
      <c r="M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1050.3657999999998</v>
      </c>
      <c r="N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1094.0057999999999</v>
      </c>
      <c r="O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1093.6058</v>
      </c>
      <c r="P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1071.2457999999999</v>
      </c>
      <c r="Q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973.17579999999998</v>
      </c>
      <c r="R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973.36580000000004</v>
      </c>
      <c r="S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989.82580000000007</v>
      </c>
      <c r="T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886.33580000000006</v>
      </c>
      <c r="U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770.43579999999997</v>
      </c>
      <c r="V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821.34579999999994</v>
      </c>
      <c r="W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906.36579999999992</v>
      </c>
      <c r="X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973.55579999999998</v>
      </c>
      <c r="Y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738.85580000000004</v>
      </c>
    </row>
    <row r="358" spans="1:25" x14ac:dyDescent="0.2">
      <c r="A358" s="79">
        <f t="shared" si="11"/>
        <v>42622</v>
      </c>
      <c r="B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835.75579999999991</v>
      </c>
      <c r="C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905.08579999999995</v>
      </c>
      <c r="D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944.34579999999994</v>
      </c>
      <c r="E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954.86580000000004</v>
      </c>
      <c r="F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954.85580000000004</v>
      </c>
      <c r="G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965.45580000000007</v>
      </c>
      <c r="H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905.04579999999999</v>
      </c>
      <c r="I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1201.1958</v>
      </c>
      <c r="J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1192.8957999999998</v>
      </c>
      <c r="K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1071.7357999999999</v>
      </c>
      <c r="L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1040.2157999999999</v>
      </c>
      <c r="M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1010.0058</v>
      </c>
      <c r="N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1029.6057999999998</v>
      </c>
      <c r="O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1029.4258</v>
      </c>
      <c r="P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1029.4458</v>
      </c>
      <c r="Q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957.53579999999988</v>
      </c>
      <c r="R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974.03579999999999</v>
      </c>
      <c r="S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1007.3858</v>
      </c>
      <c r="T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927.87580000000003</v>
      </c>
      <c r="U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770.79579999999999</v>
      </c>
      <c r="V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821.69579999999996</v>
      </c>
      <c r="W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906.58579999999995</v>
      </c>
      <c r="X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973.83579999999995</v>
      </c>
      <c r="Y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738.06579999999997</v>
      </c>
    </row>
    <row r="359" spans="1:25" x14ac:dyDescent="0.2">
      <c r="A359" s="79">
        <f t="shared" si="11"/>
        <v>42623</v>
      </c>
      <c r="B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898.32579999999996</v>
      </c>
      <c r="C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959.07579999999996</v>
      </c>
      <c r="D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1004.5258</v>
      </c>
      <c r="E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1028.9358</v>
      </c>
      <c r="F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1016.5857999999999</v>
      </c>
      <c r="G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1028.7657999999999</v>
      </c>
      <c r="H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958.60579999999993</v>
      </c>
      <c r="I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796.80579999999998</v>
      </c>
      <c r="J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754.85579999999993</v>
      </c>
      <c r="K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1073.6658</v>
      </c>
      <c r="L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1074.2457999999999</v>
      </c>
      <c r="M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1053.0457999999999</v>
      </c>
      <c r="N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1095.8157999999999</v>
      </c>
      <c r="O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1095.8357999999998</v>
      </c>
      <c r="P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1074.0758000000001</v>
      </c>
      <c r="Q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1130.2457999999999</v>
      </c>
      <c r="R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1130.1858</v>
      </c>
      <c r="S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1166.8757999999998</v>
      </c>
      <c r="T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934.73580000000004</v>
      </c>
      <c r="U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774.69579999999996</v>
      </c>
      <c r="V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780.43579999999997</v>
      </c>
      <c r="W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840.6357999999999</v>
      </c>
      <c r="X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976.74579999999992</v>
      </c>
      <c r="Y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752.69579999999996</v>
      </c>
    </row>
    <row r="360" spans="1:25" x14ac:dyDescent="0.2">
      <c r="A360" s="79">
        <f t="shared" si="11"/>
        <v>42624</v>
      </c>
      <c r="B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898.34579999999994</v>
      </c>
      <c r="C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970.30579999999998</v>
      </c>
      <c r="D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1016.5857999999999</v>
      </c>
      <c r="E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1028.7257999999999</v>
      </c>
      <c r="F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1016.5857999999999</v>
      </c>
      <c r="G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1054.6758</v>
      </c>
      <c r="H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981.06579999999997</v>
      </c>
      <c r="I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937.96579999999994</v>
      </c>
      <c r="J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828.30579999999998</v>
      </c>
      <c r="K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1247.1458</v>
      </c>
      <c r="L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1166.4957999999999</v>
      </c>
      <c r="M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1129.9158</v>
      </c>
      <c r="N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1129.8758</v>
      </c>
      <c r="O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1166.4158</v>
      </c>
      <c r="P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1166.2957999999999</v>
      </c>
      <c r="Q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1130.2357999999999</v>
      </c>
      <c r="R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1130.5757999999998</v>
      </c>
      <c r="S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1167.2157999999999</v>
      </c>
      <c r="T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910.96579999999994</v>
      </c>
      <c r="U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791.33579999999995</v>
      </c>
      <c r="V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803.9058</v>
      </c>
      <c r="W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875.35579999999993</v>
      </c>
      <c r="X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1024.2557999999999</v>
      </c>
      <c r="Y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733.95579999999995</v>
      </c>
    </row>
    <row r="361" spans="1:25" x14ac:dyDescent="0.2">
      <c r="A361" s="79">
        <f t="shared" si="11"/>
        <v>42625</v>
      </c>
      <c r="B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836.11580000000004</v>
      </c>
      <c r="C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905.62579999999991</v>
      </c>
      <c r="D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944.64580000000001</v>
      </c>
      <c r="E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965.63580000000002</v>
      </c>
      <c r="F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955.19579999999996</v>
      </c>
      <c r="G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987.80579999999998</v>
      </c>
      <c r="H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905.1558</v>
      </c>
      <c r="I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1252.5758000000001</v>
      </c>
      <c r="J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1192.2657999999999</v>
      </c>
      <c r="K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1070.9657999999999</v>
      </c>
      <c r="L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1029.4558</v>
      </c>
      <c r="M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1009.5758</v>
      </c>
      <c r="N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1029.1758</v>
      </c>
      <c r="O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1049.8257999999998</v>
      </c>
      <c r="P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1071.3557999999998</v>
      </c>
      <c r="Q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973.95579999999995</v>
      </c>
      <c r="R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1007.2958</v>
      </c>
      <c r="S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1052.5257999999999</v>
      </c>
      <c r="T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942.75579999999991</v>
      </c>
      <c r="U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780.1558</v>
      </c>
      <c r="V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834.80579999999998</v>
      </c>
      <c r="W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921.99579999999992</v>
      </c>
      <c r="X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990.08580000000006</v>
      </c>
      <c r="Y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737.59579999999994</v>
      </c>
    </row>
    <row r="362" spans="1:25" x14ac:dyDescent="0.2">
      <c r="A362" s="79">
        <f t="shared" si="11"/>
        <v>42626</v>
      </c>
      <c r="B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844.14580000000001</v>
      </c>
      <c r="C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887.10579999999993</v>
      </c>
      <c r="D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905.71579999999994</v>
      </c>
      <c r="E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924.99579999999992</v>
      </c>
      <c r="F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924.86579999999992</v>
      </c>
      <c r="G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945.01580000000001</v>
      </c>
      <c r="H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868.94579999999996</v>
      </c>
      <c r="I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1213.7257999999999</v>
      </c>
      <c r="J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1165.7457999999999</v>
      </c>
      <c r="K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1029.3758</v>
      </c>
      <c r="L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972.80579999999998</v>
      </c>
      <c r="M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972.50579999999991</v>
      </c>
      <c r="N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990.6558</v>
      </c>
      <c r="O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999.8857999999999</v>
      </c>
      <c r="P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1000.0157999999999</v>
      </c>
      <c r="Q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957.99580000000003</v>
      </c>
      <c r="R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958.10579999999993</v>
      </c>
      <c r="S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990.50580000000002</v>
      </c>
      <c r="T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836.01580000000001</v>
      </c>
      <c r="U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760.58579999999995</v>
      </c>
      <c r="V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809.24579999999992</v>
      </c>
      <c r="W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890.53579999999999</v>
      </c>
      <c r="X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942.17579999999998</v>
      </c>
      <c r="Y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755.9058</v>
      </c>
    </row>
    <row r="363" spans="1:25" x14ac:dyDescent="0.2">
      <c r="A363" s="79">
        <f t="shared" si="11"/>
        <v>42627</v>
      </c>
      <c r="B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844.81579999999997</v>
      </c>
      <c r="C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888.01580000000001</v>
      </c>
      <c r="D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925.7758</v>
      </c>
      <c r="E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906.4058</v>
      </c>
      <c r="F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925.68579999999997</v>
      </c>
      <c r="G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925.59579999999994</v>
      </c>
      <c r="H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869.91579999999999</v>
      </c>
      <c r="I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1190.1257999999998</v>
      </c>
      <c r="J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1166.6958</v>
      </c>
      <c r="K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991.18579999999997</v>
      </c>
      <c r="L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946.92579999999998</v>
      </c>
      <c r="M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938.06580000000008</v>
      </c>
      <c r="N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991.14580000000001</v>
      </c>
      <c r="O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991.18579999999997</v>
      </c>
      <c r="P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991.12580000000003</v>
      </c>
      <c r="Q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928.28579999999999</v>
      </c>
      <c r="R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943.18579999999997</v>
      </c>
      <c r="S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991.22579999999994</v>
      </c>
      <c r="T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861.03579999999999</v>
      </c>
      <c r="U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771.22580000000005</v>
      </c>
      <c r="V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834.92579999999998</v>
      </c>
      <c r="W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921.93579999999997</v>
      </c>
      <c r="X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973.49580000000003</v>
      </c>
      <c r="Y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749.23579999999993</v>
      </c>
    </row>
    <row r="364" spans="1:25" x14ac:dyDescent="0.2">
      <c r="A364" s="79">
        <f t="shared" si="11"/>
        <v>42628</v>
      </c>
      <c r="B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844.70579999999995</v>
      </c>
      <c r="C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887.79579999999999</v>
      </c>
      <c r="D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925.71579999999994</v>
      </c>
      <c r="E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925.58579999999995</v>
      </c>
      <c r="F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925.43579999999997</v>
      </c>
      <c r="G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925.49580000000003</v>
      </c>
      <c r="H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905.56579999999997</v>
      </c>
      <c r="I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1240.1158</v>
      </c>
      <c r="J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1207.1358</v>
      </c>
      <c r="K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1050.6758</v>
      </c>
      <c r="L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1030.7657999999999</v>
      </c>
      <c r="M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1050.9657999999999</v>
      </c>
      <c r="N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1072.3557999999998</v>
      </c>
      <c r="O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1072.3457999999998</v>
      </c>
      <c r="P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1094.6057999999998</v>
      </c>
      <c r="Q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990.78579999999999</v>
      </c>
      <c r="R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990.85579999999993</v>
      </c>
      <c r="S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1034.3758</v>
      </c>
      <c r="T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861.13580000000002</v>
      </c>
      <c r="U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771.44579999999996</v>
      </c>
      <c r="V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835.37579999999991</v>
      </c>
      <c r="W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922.19579999999996</v>
      </c>
      <c r="X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973.49580000000003</v>
      </c>
      <c r="Y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755.36579999999992</v>
      </c>
    </row>
    <row r="365" spans="1:25" x14ac:dyDescent="0.2">
      <c r="A365" s="79">
        <f t="shared" si="11"/>
        <v>42629</v>
      </c>
      <c r="B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844.98580000000004</v>
      </c>
      <c r="C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888.20579999999995</v>
      </c>
      <c r="D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925.92579999999998</v>
      </c>
      <c r="E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925.76580000000001</v>
      </c>
      <c r="F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925.73579999999993</v>
      </c>
      <c r="G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925.68579999999997</v>
      </c>
      <c r="H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906.06579999999997</v>
      </c>
      <c r="I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1240.9158</v>
      </c>
      <c r="J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1207.3258000000001</v>
      </c>
      <c r="K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1051.0757999999998</v>
      </c>
      <c r="L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1030.6658</v>
      </c>
      <c r="M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1051.3958</v>
      </c>
      <c r="N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1072.3657999999998</v>
      </c>
      <c r="O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1072.2557999999999</v>
      </c>
      <c r="P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1094.4757999999999</v>
      </c>
      <c r="Q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990.37580000000003</v>
      </c>
      <c r="R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990.31579999999997</v>
      </c>
      <c r="S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1034.3257999999998</v>
      </c>
      <c r="T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860.98579999999993</v>
      </c>
      <c r="U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771.76580000000001</v>
      </c>
      <c r="V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835.52579999999989</v>
      </c>
      <c r="W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923.1558</v>
      </c>
      <c r="X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974.50580000000002</v>
      </c>
      <c r="Y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753.7758</v>
      </c>
    </row>
    <row r="366" spans="1:25" x14ac:dyDescent="0.2">
      <c r="A366" s="79">
        <f t="shared" si="11"/>
        <v>42630</v>
      </c>
      <c r="B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899.29579999999987</v>
      </c>
      <c r="C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939.05579999999998</v>
      </c>
      <c r="D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982.50580000000002</v>
      </c>
      <c r="E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982.37580000000003</v>
      </c>
      <c r="F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982.23580000000004</v>
      </c>
      <c r="G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960.09580000000005</v>
      </c>
      <c r="H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918.08579999999995</v>
      </c>
      <c r="I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845.10580000000004</v>
      </c>
      <c r="J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742.01580000000001</v>
      </c>
      <c r="K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1118.9558</v>
      </c>
      <c r="L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1074.7757999999999</v>
      </c>
      <c r="M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1096.5657999999999</v>
      </c>
      <c r="N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1096.4957999999999</v>
      </c>
      <c r="O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1143.0757999999998</v>
      </c>
      <c r="P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1119.0757999999998</v>
      </c>
      <c r="Q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1119.2257999999999</v>
      </c>
      <c r="R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1131.3758</v>
      </c>
      <c r="S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1053.9458</v>
      </c>
      <c r="T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841.08580000000006</v>
      </c>
      <c r="U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776.03579999999988</v>
      </c>
      <c r="V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792.43579999999997</v>
      </c>
      <c r="W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854.73579999999993</v>
      </c>
      <c r="X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996.07579999999996</v>
      </c>
      <c r="Y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733.43579999999997</v>
      </c>
    </row>
    <row r="367" spans="1:25" x14ac:dyDescent="0.2">
      <c r="A367" s="79">
        <f t="shared" si="11"/>
        <v>42631</v>
      </c>
      <c r="B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880.75579999999991</v>
      </c>
      <c r="C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918.85580000000004</v>
      </c>
      <c r="D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982.51580000000001</v>
      </c>
      <c r="E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982.34580000000005</v>
      </c>
      <c r="F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982.31579999999997</v>
      </c>
      <c r="G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960.24580000000003</v>
      </c>
      <c r="H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918.45579999999995</v>
      </c>
      <c r="I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918.43579999999997</v>
      </c>
      <c r="J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797.78579999999999</v>
      </c>
      <c r="K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1167.9058</v>
      </c>
      <c r="L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1143.1958</v>
      </c>
      <c r="M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1119.6258</v>
      </c>
      <c r="N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1119.7657999999999</v>
      </c>
      <c r="O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1155.7157999999999</v>
      </c>
      <c r="P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1194.1758</v>
      </c>
      <c r="Q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1193.4458</v>
      </c>
      <c r="R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1193.5657999999999</v>
      </c>
      <c r="S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1167.8657999999998</v>
      </c>
      <c r="T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881.96579999999994</v>
      </c>
      <c r="U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770.39580000000001</v>
      </c>
      <c r="V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792.54579999999999</v>
      </c>
      <c r="W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854.84579999999994</v>
      </c>
      <c r="X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996.10579999999993</v>
      </c>
      <c r="Y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733.72579999999994</v>
      </c>
    </row>
    <row r="368" spans="1:25" x14ac:dyDescent="0.2">
      <c r="A368" s="79">
        <f t="shared" si="11"/>
        <v>42632</v>
      </c>
      <c r="B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844.85580000000004</v>
      </c>
      <c r="C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887.83579999999995</v>
      </c>
      <c r="D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925.45579999999995</v>
      </c>
      <c r="E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925.42579999999998</v>
      </c>
      <c r="F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925.44579999999996</v>
      </c>
      <c r="G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925.67579999999998</v>
      </c>
      <c r="H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887.56580000000008</v>
      </c>
      <c r="I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1166.4857999999999</v>
      </c>
      <c r="J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1154.4458</v>
      </c>
      <c r="K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1010.5257999999999</v>
      </c>
      <c r="L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955.5258</v>
      </c>
      <c r="M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973.17579999999998</v>
      </c>
      <c r="N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1030.0758000000001</v>
      </c>
      <c r="O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1010.4157999999999</v>
      </c>
      <c r="P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1000.8357999999999</v>
      </c>
      <c r="Q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950.34579999999994</v>
      </c>
      <c r="R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957.97579999999994</v>
      </c>
      <c r="S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935.21579999999994</v>
      </c>
      <c r="T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836.07579999999996</v>
      </c>
      <c r="U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742.25580000000002</v>
      </c>
      <c r="V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810.04579999999999</v>
      </c>
      <c r="W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877.06579999999997</v>
      </c>
      <c r="X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928.28579999999999</v>
      </c>
      <c r="Y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751.04579999999999</v>
      </c>
    </row>
    <row r="369" spans="1:25" x14ac:dyDescent="0.2">
      <c r="A369" s="79">
        <f t="shared" si="11"/>
        <v>42633</v>
      </c>
      <c r="B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821.16579999999999</v>
      </c>
      <c r="C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853.44579999999996</v>
      </c>
      <c r="D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887.96579999999994</v>
      </c>
      <c r="E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906.33579999999995</v>
      </c>
      <c r="F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906.28579999999999</v>
      </c>
      <c r="G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869.82579999999996</v>
      </c>
      <c r="H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844.0258</v>
      </c>
      <c r="I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1165.9857999999999</v>
      </c>
      <c r="J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1093.6158</v>
      </c>
      <c r="K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990.85579999999993</v>
      </c>
      <c r="L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955.08580000000006</v>
      </c>
      <c r="M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938.07580000000007</v>
      </c>
      <c r="N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990.78579999999999</v>
      </c>
      <c r="O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990.97579999999994</v>
      </c>
      <c r="P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990.97579999999994</v>
      </c>
      <c r="Q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942.45579999999995</v>
      </c>
      <c r="R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957.76580000000001</v>
      </c>
      <c r="S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950.35579999999993</v>
      </c>
      <c r="T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802.12580000000003</v>
      </c>
      <c r="U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733.01580000000001</v>
      </c>
      <c r="V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786.00579999999991</v>
      </c>
      <c r="W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848.70579999999995</v>
      </c>
      <c r="X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899.81579999999997</v>
      </c>
      <c r="Y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790.3857999999999</v>
      </c>
    </row>
    <row r="370" spans="1:25" x14ac:dyDescent="0.2">
      <c r="A370" s="79">
        <f t="shared" si="11"/>
        <v>42634</v>
      </c>
      <c r="B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820.84579999999994</v>
      </c>
      <c r="C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853.07579999999996</v>
      </c>
      <c r="D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887.78579999999999</v>
      </c>
      <c r="E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906.28579999999999</v>
      </c>
      <c r="F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906.26580000000001</v>
      </c>
      <c r="G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869.9058</v>
      </c>
      <c r="H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843.96579999999994</v>
      </c>
      <c r="I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1166.2957999999999</v>
      </c>
      <c r="J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1154.4458</v>
      </c>
      <c r="K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1050.8958</v>
      </c>
      <c r="L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1010.5758000000001</v>
      </c>
      <c r="M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1030.5057999999999</v>
      </c>
      <c r="N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1072.4558</v>
      </c>
      <c r="O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1083.5157999999999</v>
      </c>
      <c r="P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1050.8458000000001</v>
      </c>
      <c r="Q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998.81579999999997</v>
      </c>
      <c r="R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1043.2457999999999</v>
      </c>
      <c r="S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1008.1458</v>
      </c>
      <c r="T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836.6357999999999</v>
      </c>
      <c r="U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733.46579999999994</v>
      </c>
      <c r="V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786.14580000000001</v>
      </c>
      <c r="W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862.67579999999998</v>
      </c>
      <c r="X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928.19579999999996</v>
      </c>
      <c r="Y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761.0258</v>
      </c>
    </row>
    <row r="371" spans="1:25" x14ac:dyDescent="0.2">
      <c r="A371" s="79">
        <f t="shared" si="11"/>
        <v>42635</v>
      </c>
      <c r="B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836.66579999999999</v>
      </c>
      <c r="C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870.0258</v>
      </c>
      <c r="D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906.21579999999994</v>
      </c>
      <c r="E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925.42579999999998</v>
      </c>
      <c r="F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925.19579999999996</v>
      </c>
      <c r="G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905.92579999999998</v>
      </c>
      <c r="H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835.93579999999997</v>
      </c>
      <c r="I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1166.4558</v>
      </c>
      <c r="J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1154.1958</v>
      </c>
      <c r="K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1072.1858</v>
      </c>
      <c r="L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1040.6058</v>
      </c>
      <c r="M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1051.0257999999999</v>
      </c>
      <c r="N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1094.8458000000001</v>
      </c>
      <c r="O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1094.6958</v>
      </c>
      <c r="P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1083.5357999999999</v>
      </c>
      <c r="Q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982.26580000000001</v>
      </c>
      <c r="R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990.47579999999994</v>
      </c>
      <c r="S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990.59579999999994</v>
      </c>
      <c r="T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802.47580000000005</v>
      </c>
      <c r="U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733.26580000000001</v>
      </c>
      <c r="V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785.76580000000001</v>
      </c>
      <c r="W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862.41579999999999</v>
      </c>
      <c r="X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927.96580000000006</v>
      </c>
      <c r="Y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759.10579999999993</v>
      </c>
    </row>
    <row r="372" spans="1:25" x14ac:dyDescent="0.2">
      <c r="A372" s="79">
        <f t="shared" si="11"/>
        <v>42636</v>
      </c>
      <c r="B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836.59579999999994</v>
      </c>
      <c r="C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870.09579999999994</v>
      </c>
      <c r="D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906.10580000000004</v>
      </c>
      <c r="E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925.47580000000005</v>
      </c>
      <c r="F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925.14580000000001</v>
      </c>
      <c r="G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905.60579999999993</v>
      </c>
      <c r="H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835.55579999999998</v>
      </c>
      <c r="I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1166.7058</v>
      </c>
      <c r="J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1222.6258</v>
      </c>
      <c r="K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1155.7657999999999</v>
      </c>
      <c r="L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1155.9757999999999</v>
      </c>
      <c r="M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1155.7657999999999</v>
      </c>
      <c r="N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1155.4458</v>
      </c>
      <c r="O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1155.3357999999998</v>
      </c>
      <c r="P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1155.3957999999998</v>
      </c>
      <c r="Q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982.48580000000004</v>
      </c>
      <c r="R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958.59579999999994</v>
      </c>
      <c r="S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914.13580000000002</v>
      </c>
      <c r="T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761.37579999999991</v>
      </c>
      <c r="U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733.31579999999997</v>
      </c>
      <c r="V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785.61580000000004</v>
      </c>
      <c r="W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862.04579999999999</v>
      </c>
      <c r="X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927.81579999999997</v>
      </c>
      <c r="Y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759.0157999999999</v>
      </c>
    </row>
    <row r="373" spans="1:25" x14ac:dyDescent="0.2">
      <c r="A373" s="79">
        <f t="shared" si="11"/>
        <v>42637</v>
      </c>
      <c r="B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861.69579999999996</v>
      </c>
      <c r="C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917.71579999999994</v>
      </c>
      <c r="D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937.62579999999991</v>
      </c>
      <c r="E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958.7657999999999</v>
      </c>
      <c r="F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958.80579999999986</v>
      </c>
      <c r="G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937.47579999999994</v>
      </c>
      <c r="H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897.59579999999994</v>
      </c>
      <c r="I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879.79579999999987</v>
      </c>
      <c r="J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768.83579999999995</v>
      </c>
      <c r="K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1119.3058000000001</v>
      </c>
      <c r="L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1074.7557999999999</v>
      </c>
      <c r="M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1074.6658</v>
      </c>
      <c r="N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1119.2957999999999</v>
      </c>
      <c r="O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1143.1258</v>
      </c>
      <c r="P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1168.3457999999998</v>
      </c>
      <c r="Q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1167.8858</v>
      </c>
      <c r="R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1193.9258</v>
      </c>
      <c r="S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978.70579999999995</v>
      </c>
      <c r="T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770.03579999999999</v>
      </c>
      <c r="U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743.9058</v>
      </c>
      <c r="V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769.98580000000004</v>
      </c>
      <c r="W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841.29579999999999</v>
      </c>
      <c r="X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959.84579999999994</v>
      </c>
      <c r="Y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748.63580000000002</v>
      </c>
    </row>
    <row r="374" spans="1:25" x14ac:dyDescent="0.2">
      <c r="A374" s="79">
        <f t="shared" si="11"/>
        <v>42638</v>
      </c>
      <c r="B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879.92579999999998</v>
      </c>
      <c r="C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917.73580000000004</v>
      </c>
      <c r="D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937.85579999999993</v>
      </c>
      <c r="E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958.88580000000002</v>
      </c>
      <c r="F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958.84580000000005</v>
      </c>
      <c r="G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937.91579999999988</v>
      </c>
      <c r="H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917.46580000000006</v>
      </c>
      <c r="I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861.72579999999994</v>
      </c>
      <c r="J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790.08579999999995</v>
      </c>
      <c r="K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1342.0058000000001</v>
      </c>
      <c r="L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1342.0258000000001</v>
      </c>
      <c r="M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1342.1758</v>
      </c>
      <c r="N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1341.9757999999999</v>
      </c>
      <c r="O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1341.8258000000001</v>
      </c>
      <c r="P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1193.3057999999999</v>
      </c>
      <c r="Q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1193.2957999999999</v>
      </c>
      <c r="R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995.24580000000003</v>
      </c>
      <c r="S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911.5258</v>
      </c>
      <c r="T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738.09579999999994</v>
      </c>
      <c r="U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735.89580000000001</v>
      </c>
      <c r="V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748.69579999999996</v>
      </c>
      <c r="W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803.59580000000005</v>
      </c>
      <c r="X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896.0258</v>
      </c>
      <c r="Y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769.56579999999997</v>
      </c>
    </row>
    <row r="375" spans="1:25" x14ac:dyDescent="0.2">
      <c r="A375" s="79">
        <f t="shared" si="11"/>
        <v>42639</v>
      </c>
      <c r="B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836.42579999999998</v>
      </c>
      <c r="C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869.55579999999986</v>
      </c>
      <c r="D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887.24579999999992</v>
      </c>
      <c r="E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887.16579999999999</v>
      </c>
      <c r="F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905.6558</v>
      </c>
      <c r="G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905.77579999999989</v>
      </c>
      <c r="H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820.16579999999988</v>
      </c>
      <c r="I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1122.0758000000001</v>
      </c>
      <c r="J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1222.8458000000001</v>
      </c>
      <c r="K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1096.3057999999999</v>
      </c>
      <c r="L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1062.9857999999999</v>
      </c>
      <c r="M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1074.0257999999999</v>
      </c>
      <c r="N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1168.8257999999998</v>
      </c>
      <c r="O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1168.5057999999999</v>
      </c>
      <c r="P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1168.4057999999998</v>
      </c>
      <c r="Q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1062.5057999999999</v>
      </c>
      <c r="R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958.82580000000007</v>
      </c>
      <c r="S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802.63580000000002</v>
      </c>
      <c r="T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740.95579999999995</v>
      </c>
      <c r="U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767.92579999999998</v>
      </c>
      <c r="V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752.57579999999996</v>
      </c>
      <c r="W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809.83580000000006</v>
      </c>
      <c r="X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848.17579999999998</v>
      </c>
      <c r="Y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778.78579999999988</v>
      </c>
    </row>
    <row r="376" spans="1:25" x14ac:dyDescent="0.2">
      <c r="A376" s="79">
        <f t="shared" si="11"/>
        <v>42640</v>
      </c>
      <c r="B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822.41579999999999</v>
      </c>
      <c r="C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853.89580000000001</v>
      </c>
      <c r="D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870.46579999999994</v>
      </c>
      <c r="E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870.37579999999991</v>
      </c>
      <c r="F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888.74579999999992</v>
      </c>
      <c r="G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888.48579999999993</v>
      </c>
      <c r="H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806.28579999999999</v>
      </c>
      <c r="I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1102.4458</v>
      </c>
      <c r="J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1195.4957999999999</v>
      </c>
      <c r="K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931.5157999999999</v>
      </c>
      <c r="L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907.54579999999999</v>
      </c>
      <c r="M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915.60579999999993</v>
      </c>
      <c r="N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939.54579999999999</v>
      </c>
      <c r="O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939.39580000000001</v>
      </c>
      <c r="P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906.81579999999997</v>
      </c>
      <c r="Q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860.95579999999995</v>
      </c>
      <c r="R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843.0258</v>
      </c>
      <c r="S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792.72579999999994</v>
      </c>
      <c r="T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748.37579999999991</v>
      </c>
      <c r="U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741.43579999999997</v>
      </c>
      <c r="V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742.64580000000001</v>
      </c>
      <c r="W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805.11580000000004</v>
      </c>
      <c r="X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874.2657999999999</v>
      </c>
      <c r="Y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785.95579999999995</v>
      </c>
    </row>
    <row r="377" spans="1:25" x14ac:dyDescent="0.2">
      <c r="A377" s="79">
        <f t="shared" si="11"/>
        <v>42641</v>
      </c>
      <c r="B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764.47579999999994</v>
      </c>
      <c r="C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737.60579999999993</v>
      </c>
      <c r="D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769.96580000000006</v>
      </c>
      <c r="E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790.83579999999995</v>
      </c>
      <c r="F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791.10579999999993</v>
      </c>
      <c r="G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770.09580000000005</v>
      </c>
      <c r="H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749.9058</v>
      </c>
      <c r="I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951.16579999999999</v>
      </c>
      <c r="J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922.7758</v>
      </c>
      <c r="K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822.57579999999996</v>
      </c>
      <c r="L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809.77579999999989</v>
      </c>
      <c r="M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829.04579999999999</v>
      </c>
      <c r="N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869.80579999999998</v>
      </c>
      <c r="O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891.98579999999993</v>
      </c>
      <c r="P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891.97579999999994</v>
      </c>
      <c r="Q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873.97579999999994</v>
      </c>
      <c r="R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874.19579999999996</v>
      </c>
      <c r="S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820.62580000000003</v>
      </c>
      <c r="T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804.70579999999995</v>
      </c>
      <c r="U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853.45579999999995</v>
      </c>
      <c r="V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813.98580000000004</v>
      </c>
      <c r="W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748.16579999999999</v>
      </c>
      <c r="X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791.77579999999989</v>
      </c>
      <c r="Y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912.31579999999997</v>
      </c>
    </row>
    <row r="378" spans="1:25" x14ac:dyDescent="0.2">
      <c r="A378" s="79">
        <f t="shared" si="11"/>
        <v>42642</v>
      </c>
      <c r="B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751.38580000000002</v>
      </c>
      <c r="C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738.55579999999998</v>
      </c>
      <c r="D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762.83579999999995</v>
      </c>
      <c r="E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776.25579999999991</v>
      </c>
      <c r="F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776.48580000000004</v>
      </c>
      <c r="G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750.09579999999994</v>
      </c>
      <c r="H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747.11580000000004</v>
      </c>
      <c r="I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990.56579999999997</v>
      </c>
      <c r="J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955.98579999999993</v>
      </c>
      <c r="K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835.17579999999998</v>
      </c>
      <c r="L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841.74579999999992</v>
      </c>
      <c r="M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841.71579999999994</v>
      </c>
      <c r="N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876.16579999999999</v>
      </c>
      <c r="O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891.05579999999998</v>
      </c>
      <c r="P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891.57580000000007</v>
      </c>
      <c r="Q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848.62579999999991</v>
      </c>
      <c r="R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849.0258</v>
      </c>
      <c r="S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762.23580000000004</v>
      </c>
      <c r="T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853.58579999999995</v>
      </c>
      <c r="U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831.94579999999996</v>
      </c>
      <c r="V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784.64580000000001</v>
      </c>
      <c r="W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765.55579999999998</v>
      </c>
      <c r="X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770.71579999999994</v>
      </c>
      <c r="Y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856.49579999999992</v>
      </c>
    </row>
    <row r="379" spans="1:25" x14ac:dyDescent="0.2">
      <c r="A379" s="79">
        <f t="shared" si="11"/>
        <v>42643</v>
      </c>
      <c r="B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750.74579999999992</v>
      </c>
      <c r="C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762.87579999999991</v>
      </c>
      <c r="D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790.68579999999997</v>
      </c>
      <c r="E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805.38580000000002</v>
      </c>
      <c r="F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805.60579999999993</v>
      </c>
      <c r="G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776.70579999999995</v>
      </c>
      <c r="H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738.69579999999996</v>
      </c>
      <c r="I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1007.5957999999999</v>
      </c>
      <c r="J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992.62580000000003</v>
      </c>
      <c r="K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891.86580000000004</v>
      </c>
      <c r="L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862.67579999999998</v>
      </c>
      <c r="M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862.56579999999997</v>
      </c>
      <c r="N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862.45579999999995</v>
      </c>
      <c r="O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876.84579999999994</v>
      </c>
      <c r="P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848.52579999999989</v>
      </c>
      <c r="Q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770.62579999999991</v>
      </c>
      <c r="R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741.74579999999992</v>
      </c>
      <c r="S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765.79579999999987</v>
      </c>
      <c r="T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856.41579999999988</v>
      </c>
      <c r="U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858.22579999999994</v>
      </c>
      <c r="V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793.94579999999996</v>
      </c>
      <c r="W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749.24580000000003</v>
      </c>
      <c r="X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791.2758</v>
      </c>
      <c r="Y379" s="136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883.03579999999999</v>
      </c>
    </row>
    <row r="380" spans="1:25" hidden="1" x14ac:dyDescent="0.2">
      <c r="A380" s="79">
        <f t="shared" si="11"/>
        <v>42644</v>
      </c>
      <c r="B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C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D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E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F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G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H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I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J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K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L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M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N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O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P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Q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R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S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T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U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V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W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X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Y380" s="136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</row>
    <row r="381" spans="1:25" ht="12.75" customHeight="1" x14ac:dyDescent="0.25">
      <c r="A381" s="93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5"/>
    </row>
    <row r="382" spans="1:25" x14ac:dyDescent="0.25">
      <c r="A382" s="87" t="s">
        <v>151</v>
      </c>
      <c r="B382" s="78"/>
      <c r="C382" s="78"/>
      <c r="D382" s="78"/>
    </row>
    <row r="383" spans="1:25" ht="12.75" x14ac:dyDescent="0.2">
      <c r="A383" s="167" t="s">
        <v>48</v>
      </c>
      <c r="B383" s="170" t="s">
        <v>121</v>
      </c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1"/>
      <c r="U383" s="171"/>
      <c r="V383" s="171"/>
      <c r="W383" s="171"/>
      <c r="X383" s="171"/>
      <c r="Y383" s="172"/>
    </row>
    <row r="384" spans="1:25" ht="12.75" x14ac:dyDescent="0.2">
      <c r="A384" s="168"/>
      <c r="B384" s="173"/>
      <c r="C384" s="174"/>
      <c r="D384" s="174"/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5"/>
    </row>
    <row r="385" spans="1:27" ht="12.75" customHeight="1" x14ac:dyDescent="0.2">
      <c r="A385" s="168"/>
      <c r="B385" s="176" t="s">
        <v>122</v>
      </c>
      <c r="C385" s="165" t="s">
        <v>123</v>
      </c>
      <c r="D385" s="165" t="s">
        <v>124</v>
      </c>
      <c r="E385" s="165" t="s">
        <v>125</v>
      </c>
      <c r="F385" s="165" t="s">
        <v>126</v>
      </c>
      <c r="G385" s="165" t="s">
        <v>127</v>
      </c>
      <c r="H385" s="165" t="s">
        <v>128</v>
      </c>
      <c r="I385" s="165" t="s">
        <v>129</v>
      </c>
      <c r="J385" s="165" t="s">
        <v>130</v>
      </c>
      <c r="K385" s="165" t="s">
        <v>131</v>
      </c>
      <c r="L385" s="165" t="s">
        <v>132</v>
      </c>
      <c r="M385" s="165" t="s">
        <v>133</v>
      </c>
      <c r="N385" s="178" t="s">
        <v>134</v>
      </c>
      <c r="O385" s="165" t="s">
        <v>135</v>
      </c>
      <c r="P385" s="165" t="s">
        <v>136</v>
      </c>
      <c r="Q385" s="165" t="s">
        <v>137</v>
      </c>
      <c r="R385" s="165" t="s">
        <v>138</v>
      </c>
      <c r="S385" s="165" t="s">
        <v>139</v>
      </c>
      <c r="T385" s="165" t="s">
        <v>140</v>
      </c>
      <c r="U385" s="165" t="s">
        <v>141</v>
      </c>
      <c r="V385" s="165" t="s">
        <v>142</v>
      </c>
      <c r="W385" s="165" t="s">
        <v>143</v>
      </c>
      <c r="X385" s="165" t="s">
        <v>144</v>
      </c>
      <c r="Y385" s="165" t="s">
        <v>145</v>
      </c>
    </row>
    <row r="386" spans="1:27" ht="11.25" customHeight="1" x14ac:dyDescent="0.2">
      <c r="A386" s="169"/>
      <c r="B386" s="177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79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</row>
    <row r="387" spans="1:27" ht="15.75" customHeight="1" x14ac:dyDescent="0.2">
      <c r="A387" s="79">
        <f>A350</f>
        <v>42614</v>
      </c>
      <c r="B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769.72579999999994</v>
      </c>
      <c r="C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828.89579999999989</v>
      </c>
      <c r="D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898.92579999999998</v>
      </c>
      <c r="E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918.24580000000003</v>
      </c>
      <c r="F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938.44579999999996</v>
      </c>
      <c r="G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959.01580000000001</v>
      </c>
      <c r="H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898.73579999999993</v>
      </c>
      <c r="I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1255.8958</v>
      </c>
      <c r="J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1184.7257999999999</v>
      </c>
      <c r="K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1009.9558</v>
      </c>
      <c r="L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962.59579999999994</v>
      </c>
      <c r="M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962.85579999999993</v>
      </c>
      <c r="N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963.31579999999997</v>
      </c>
      <c r="O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963.70579999999995</v>
      </c>
      <c r="P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963.9058</v>
      </c>
      <c r="Q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889.05579999999998</v>
      </c>
      <c r="R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889.2758</v>
      </c>
      <c r="S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924.5157999999999</v>
      </c>
      <c r="T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918.60579999999993</v>
      </c>
      <c r="U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786.44579999999996</v>
      </c>
      <c r="V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812.6558</v>
      </c>
      <c r="W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866.39580000000001</v>
      </c>
      <c r="X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902.34579999999994</v>
      </c>
      <c r="Y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738.2758</v>
      </c>
      <c r="AA387" s="80"/>
    </row>
    <row r="388" spans="1:27" x14ac:dyDescent="0.2">
      <c r="A388" s="79">
        <f>A387+1</f>
        <v>42615</v>
      </c>
      <c r="B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782.84579999999994</v>
      </c>
      <c r="C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845.22579999999994</v>
      </c>
      <c r="D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908.36579999999992</v>
      </c>
      <c r="E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880.00580000000002</v>
      </c>
      <c r="F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917.81580000000008</v>
      </c>
      <c r="G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959.47579999999994</v>
      </c>
      <c r="H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898.91579999999999</v>
      </c>
      <c r="I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1255.8358000000001</v>
      </c>
      <c r="J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1185.0457999999999</v>
      </c>
      <c r="K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1011.0558</v>
      </c>
      <c r="L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982.74580000000003</v>
      </c>
      <c r="M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983.60579999999993</v>
      </c>
      <c r="N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982.95579999999995</v>
      </c>
      <c r="O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982.67579999999998</v>
      </c>
      <c r="P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982.81579999999997</v>
      </c>
      <c r="Q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903.45579999999995</v>
      </c>
      <c r="R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903.60580000000004</v>
      </c>
      <c r="S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925.16579999999999</v>
      </c>
      <c r="T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918.36580000000004</v>
      </c>
      <c r="U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771.80579999999998</v>
      </c>
      <c r="V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813.5258</v>
      </c>
      <c r="W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874.58579999999995</v>
      </c>
      <c r="X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932.17579999999998</v>
      </c>
      <c r="Y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739.0258</v>
      </c>
    </row>
    <row r="389" spans="1:27" x14ac:dyDescent="0.2">
      <c r="A389" s="79">
        <f t="shared" ref="A389:A416" si="12">A388+1</f>
        <v>42616</v>
      </c>
      <c r="B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837.22579999999994</v>
      </c>
      <c r="C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891.3857999999999</v>
      </c>
      <c r="D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930.76580000000001</v>
      </c>
      <c r="E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952.22579999999994</v>
      </c>
      <c r="F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974.89580000000001</v>
      </c>
      <c r="G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975.64580000000001</v>
      </c>
      <c r="H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873.42579999999987</v>
      </c>
      <c r="I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728.4058</v>
      </c>
      <c r="J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745.73579999999993</v>
      </c>
      <c r="K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1033.2957999999999</v>
      </c>
      <c r="L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1043.8057999999999</v>
      </c>
      <c r="M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1044.5257999999999</v>
      </c>
      <c r="N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1043.2657999999999</v>
      </c>
      <c r="O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1043.1858</v>
      </c>
      <c r="P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1043.3958</v>
      </c>
      <c r="Q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1043.3558</v>
      </c>
      <c r="R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1043.6058</v>
      </c>
      <c r="S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1004.3458000000001</v>
      </c>
      <c r="T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934.10579999999993</v>
      </c>
      <c r="U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831.28579999999999</v>
      </c>
      <c r="V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805.9058</v>
      </c>
      <c r="W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886.06579999999997</v>
      </c>
      <c r="X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1043.0257999999999</v>
      </c>
      <c r="Y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715.53579999999999</v>
      </c>
    </row>
    <row r="390" spans="1:27" x14ac:dyDescent="0.2">
      <c r="A390" s="79">
        <f t="shared" si="12"/>
        <v>42617</v>
      </c>
      <c r="B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838.57580000000007</v>
      </c>
      <c r="C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891.89580000000001</v>
      </c>
      <c r="D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932.0157999999999</v>
      </c>
      <c r="E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953.04579999999999</v>
      </c>
      <c r="F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975.57579999999996</v>
      </c>
      <c r="G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976.45579999999995</v>
      </c>
      <c r="H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873.88580000000002</v>
      </c>
      <c r="I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729.46579999999994</v>
      </c>
      <c r="J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726.71579999999994</v>
      </c>
      <c r="K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1086.7957999999999</v>
      </c>
      <c r="L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1064.5457999999999</v>
      </c>
      <c r="M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1065.2157999999999</v>
      </c>
      <c r="N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1065.2157999999999</v>
      </c>
      <c r="O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1065.1057999999998</v>
      </c>
      <c r="P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1109.3558</v>
      </c>
      <c r="Q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1109.7957999999999</v>
      </c>
      <c r="R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1109.8257999999998</v>
      </c>
      <c r="S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1044.7058</v>
      </c>
      <c r="T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943.35579999999993</v>
      </c>
      <c r="U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845.34579999999994</v>
      </c>
      <c r="V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859.14580000000001</v>
      </c>
      <c r="W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917.98580000000004</v>
      </c>
      <c r="X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1065.8658</v>
      </c>
      <c r="Y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749.82579999999996</v>
      </c>
    </row>
    <row r="391" spans="1:27" x14ac:dyDescent="0.2">
      <c r="A391" s="79">
        <f t="shared" si="12"/>
        <v>42618</v>
      </c>
      <c r="B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784.72579999999994</v>
      </c>
      <c r="C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846.87579999999991</v>
      </c>
      <c r="D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909.75579999999991</v>
      </c>
      <c r="E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899.97579999999994</v>
      </c>
      <c r="F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919.91579999999999</v>
      </c>
      <c r="G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920.21579999999994</v>
      </c>
      <c r="H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846.85579999999993</v>
      </c>
      <c r="I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1157.9158</v>
      </c>
      <c r="J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1188.8758</v>
      </c>
      <c r="K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1044.4957999999999</v>
      </c>
      <c r="L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984.70579999999995</v>
      </c>
      <c r="M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966.20579999999995</v>
      </c>
      <c r="N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984.66579999999999</v>
      </c>
      <c r="O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1023.6758</v>
      </c>
      <c r="P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1023.6558</v>
      </c>
      <c r="Q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949.20580000000007</v>
      </c>
      <c r="R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933.87579999999991</v>
      </c>
      <c r="S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926.75579999999991</v>
      </c>
      <c r="T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865.16579999999999</v>
      </c>
      <c r="U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773.11579999999992</v>
      </c>
      <c r="V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841.69579999999996</v>
      </c>
      <c r="W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900.05579999999998</v>
      </c>
      <c r="X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981.67579999999998</v>
      </c>
      <c r="Y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720.03579999999999</v>
      </c>
    </row>
    <row r="392" spans="1:27" x14ac:dyDescent="0.2">
      <c r="A392" s="79">
        <f t="shared" si="12"/>
        <v>42619</v>
      </c>
      <c r="B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822.69579999999996</v>
      </c>
      <c r="C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863.8857999999999</v>
      </c>
      <c r="D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909.98579999999993</v>
      </c>
      <c r="E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919.54579999999987</v>
      </c>
      <c r="F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881.31579999999997</v>
      </c>
      <c r="G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919.58580000000006</v>
      </c>
      <c r="H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872.49580000000003</v>
      </c>
      <c r="I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1179.7957999999999</v>
      </c>
      <c r="J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1214.0758000000001</v>
      </c>
      <c r="K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1064.2857999999999</v>
      </c>
      <c r="L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1043.1358</v>
      </c>
      <c r="M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1043.1258</v>
      </c>
      <c r="N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1064.8057999999999</v>
      </c>
      <c r="O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1064.6558</v>
      </c>
      <c r="P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1064.7957999999999</v>
      </c>
      <c r="Q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964.19579999999996</v>
      </c>
      <c r="R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1006.5058</v>
      </c>
      <c r="S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1033.2957999999999</v>
      </c>
      <c r="T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964.61579999999992</v>
      </c>
      <c r="U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771.66579999999999</v>
      </c>
      <c r="V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813.72579999999994</v>
      </c>
      <c r="W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883.00580000000002</v>
      </c>
      <c r="X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932.56580000000008</v>
      </c>
      <c r="Y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729.66579999999999</v>
      </c>
    </row>
    <row r="393" spans="1:27" x14ac:dyDescent="0.2">
      <c r="A393" s="79">
        <f t="shared" si="12"/>
        <v>42620</v>
      </c>
      <c r="B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822.60579999999993</v>
      </c>
      <c r="C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863.91579999999999</v>
      </c>
      <c r="D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909.98579999999993</v>
      </c>
      <c r="E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919.54579999999987</v>
      </c>
      <c r="F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900.04579999999999</v>
      </c>
      <c r="G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919.59580000000005</v>
      </c>
      <c r="H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872.09580000000005</v>
      </c>
      <c r="I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1179.5557999999999</v>
      </c>
      <c r="J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1214.0658000000001</v>
      </c>
      <c r="K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1064.1057999999998</v>
      </c>
      <c r="L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1042.9157999999998</v>
      </c>
      <c r="M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1022.1958</v>
      </c>
      <c r="N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1064.2757999999999</v>
      </c>
      <c r="O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1064.0257999999999</v>
      </c>
      <c r="P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1064.4358</v>
      </c>
      <c r="Q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948.25579999999991</v>
      </c>
      <c r="R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933.10580000000004</v>
      </c>
      <c r="S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964.45579999999995</v>
      </c>
      <c r="T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904.30579999999998</v>
      </c>
      <c r="U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761.43579999999997</v>
      </c>
      <c r="V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813.78579999999999</v>
      </c>
      <c r="W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882.95580000000007</v>
      </c>
      <c r="X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932.41579999999988</v>
      </c>
      <c r="Y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733.36579999999992</v>
      </c>
    </row>
    <row r="394" spans="1:27" x14ac:dyDescent="0.2">
      <c r="A394" s="79">
        <f t="shared" si="12"/>
        <v>42621</v>
      </c>
      <c r="B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815.74579999999992</v>
      </c>
      <c r="C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883.23580000000004</v>
      </c>
      <c r="D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921.38580000000002</v>
      </c>
      <c r="E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931.37580000000003</v>
      </c>
      <c r="F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931.32579999999996</v>
      </c>
      <c r="G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941.61580000000004</v>
      </c>
      <c r="H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865.22579999999994</v>
      </c>
      <c r="I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1170.7257999999999</v>
      </c>
      <c r="J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1162.5257999999999</v>
      </c>
      <c r="K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1044.2257999999999</v>
      </c>
      <c r="L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1013.9657999999999</v>
      </c>
      <c r="M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1023.7157999999999</v>
      </c>
      <c r="N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1066.0157999999999</v>
      </c>
      <c r="O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1065.6258</v>
      </c>
      <c r="P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1043.9558</v>
      </c>
      <c r="Q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948.89579999999989</v>
      </c>
      <c r="R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949.09580000000005</v>
      </c>
      <c r="S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965.04579999999999</v>
      </c>
      <c r="T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864.73580000000004</v>
      </c>
      <c r="U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752.4058</v>
      </c>
      <c r="V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801.74580000000003</v>
      </c>
      <c r="W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884.14579999999989</v>
      </c>
      <c r="X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949.2758</v>
      </c>
      <c r="Y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721.80579999999998</v>
      </c>
    </row>
    <row r="395" spans="1:27" x14ac:dyDescent="0.2">
      <c r="A395" s="79">
        <f t="shared" si="12"/>
        <v>42622</v>
      </c>
      <c r="B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815.71579999999994</v>
      </c>
      <c r="C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882.91579999999999</v>
      </c>
      <c r="D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920.96579999999994</v>
      </c>
      <c r="E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931.1558</v>
      </c>
      <c r="F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931.14580000000001</v>
      </c>
      <c r="G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941.41579999999999</v>
      </c>
      <c r="H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882.86580000000004</v>
      </c>
      <c r="I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1169.8957999999998</v>
      </c>
      <c r="J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1161.8557999999998</v>
      </c>
      <c r="K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1044.4258</v>
      </c>
      <c r="L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1013.8758</v>
      </c>
      <c r="M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984.59580000000005</v>
      </c>
      <c r="N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1003.5957999999999</v>
      </c>
      <c r="O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1003.4158</v>
      </c>
      <c r="P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1003.4358</v>
      </c>
      <c r="Q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933.73579999999993</v>
      </c>
      <c r="R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949.73580000000004</v>
      </c>
      <c r="S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982.05579999999998</v>
      </c>
      <c r="T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904.99580000000003</v>
      </c>
      <c r="U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752.75580000000002</v>
      </c>
      <c r="V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802.08579999999995</v>
      </c>
      <c r="W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884.35579999999993</v>
      </c>
      <c r="X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949.54579999999999</v>
      </c>
      <c r="Y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721.03579999999999</v>
      </c>
    </row>
    <row r="396" spans="1:27" x14ac:dyDescent="0.2">
      <c r="A396" s="79">
        <f t="shared" si="12"/>
        <v>42623</v>
      </c>
      <c r="B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876.35579999999993</v>
      </c>
      <c r="C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935.24579999999992</v>
      </c>
      <c r="D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979.28579999999999</v>
      </c>
      <c r="E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1002.9458</v>
      </c>
      <c r="F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990.97579999999994</v>
      </c>
      <c r="G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1002.7858</v>
      </c>
      <c r="H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934.7758</v>
      </c>
      <c r="I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777.96580000000006</v>
      </c>
      <c r="J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737.30579999999998</v>
      </c>
      <c r="K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1046.2957999999999</v>
      </c>
      <c r="L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1046.8658</v>
      </c>
      <c r="M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1026.3057999999999</v>
      </c>
      <c r="N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1067.7557999999999</v>
      </c>
      <c r="O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1067.7857999999999</v>
      </c>
      <c r="P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1046.6958</v>
      </c>
      <c r="Q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1101.1358</v>
      </c>
      <c r="R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1101.0757999999998</v>
      </c>
      <c r="S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1136.6357999999998</v>
      </c>
      <c r="T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911.6558</v>
      </c>
      <c r="U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756.53579999999999</v>
      </c>
      <c r="V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762.09579999999994</v>
      </c>
      <c r="W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820.44579999999996</v>
      </c>
      <c r="X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952.36579999999992</v>
      </c>
      <c r="Y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735.21579999999994</v>
      </c>
    </row>
    <row r="397" spans="1:27" x14ac:dyDescent="0.2">
      <c r="A397" s="79">
        <f t="shared" si="12"/>
        <v>42624</v>
      </c>
      <c r="B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876.37579999999991</v>
      </c>
      <c r="C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946.11580000000004</v>
      </c>
      <c r="D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990.97579999999994</v>
      </c>
      <c r="E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1002.7358</v>
      </c>
      <c r="F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990.97579999999994</v>
      </c>
      <c r="G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1027.8957999999998</v>
      </c>
      <c r="H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956.54579999999999</v>
      </c>
      <c r="I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914.7758</v>
      </c>
      <c r="J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808.49579999999992</v>
      </c>
      <c r="K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1214.4258</v>
      </c>
      <c r="L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1136.2657999999999</v>
      </c>
      <c r="M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1100.8157999999999</v>
      </c>
      <c r="N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1100.7757999999999</v>
      </c>
      <c r="O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1136.1958</v>
      </c>
      <c r="P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1136.0757999999998</v>
      </c>
      <c r="Q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1101.1257999999998</v>
      </c>
      <c r="R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1101.4558</v>
      </c>
      <c r="S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1136.9657999999999</v>
      </c>
      <c r="T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888.60580000000004</v>
      </c>
      <c r="U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772.66579999999999</v>
      </c>
      <c r="V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784.84579999999994</v>
      </c>
      <c r="W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854.09579999999994</v>
      </c>
      <c r="X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998.40579999999989</v>
      </c>
      <c r="Y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717.05579999999998</v>
      </c>
    </row>
    <row r="398" spans="1:27" x14ac:dyDescent="0.2">
      <c r="A398" s="79">
        <f t="shared" si="12"/>
        <v>42625</v>
      </c>
      <c r="B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816.06579999999997</v>
      </c>
      <c r="C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883.43579999999997</v>
      </c>
      <c r="D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921.25579999999991</v>
      </c>
      <c r="E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941.59580000000005</v>
      </c>
      <c r="F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931.47579999999994</v>
      </c>
      <c r="G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963.07579999999996</v>
      </c>
      <c r="H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882.97580000000005</v>
      </c>
      <c r="I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1219.6958</v>
      </c>
      <c r="J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1161.2457999999999</v>
      </c>
      <c r="K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1043.6758</v>
      </c>
      <c r="L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1003.4458</v>
      </c>
      <c r="M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984.18579999999997</v>
      </c>
      <c r="N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1003.1758</v>
      </c>
      <c r="O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1023.1858</v>
      </c>
      <c r="P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1044.0657999999999</v>
      </c>
      <c r="Q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949.6558</v>
      </c>
      <c r="R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981.97579999999994</v>
      </c>
      <c r="S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1025.8057999999999</v>
      </c>
      <c r="T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919.41579999999988</v>
      </c>
      <c r="U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761.82579999999996</v>
      </c>
      <c r="V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814.79579999999999</v>
      </c>
      <c r="W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899.30579999999986</v>
      </c>
      <c r="X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965.28579999999999</v>
      </c>
      <c r="Y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720.58579999999995</v>
      </c>
    </row>
    <row r="399" spans="1:27" x14ac:dyDescent="0.2">
      <c r="A399" s="79">
        <f t="shared" si="12"/>
        <v>42626</v>
      </c>
      <c r="B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823.84580000000005</v>
      </c>
      <c r="C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865.47579999999994</v>
      </c>
      <c r="D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883.5258</v>
      </c>
      <c r="E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902.21579999999994</v>
      </c>
      <c r="F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902.08579999999995</v>
      </c>
      <c r="G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921.60580000000004</v>
      </c>
      <c r="H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847.88580000000002</v>
      </c>
      <c r="I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1182.0457999999999</v>
      </c>
      <c r="J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1135.5357999999999</v>
      </c>
      <c r="K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1003.3758</v>
      </c>
      <c r="L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948.54579999999999</v>
      </c>
      <c r="M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948.25579999999991</v>
      </c>
      <c r="N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965.84580000000005</v>
      </c>
      <c r="O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974.79579999999987</v>
      </c>
      <c r="P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974.91579999999999</v>
      </c>
      <c r="Q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934.18579999999997</v>
      </c>
      <c r="R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934.29579999999987</v>
      </c>
      <c r="S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965.69579999999996</v>
      </c>
      <c r="T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815.97579999999994</v>
      </c>
      <c r="U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742.86580000000004</v>
      </c>
      <c r="V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790.02579999999989</v>
      </c>
      <c r="W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868.80579999999998</v>
      </c>
      <c r="X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918.85579999999993</v>
      </c>
      <c r="Y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738.32579999999996</v>
      </c>
    </row>
    <row r="400" spans="1:27" x14ac:dyDescent="0.2">
      <c r="A400" s="79">
        <f t="shared" si="12"/>
        <v>42627</v>
      </c>
      <c r="B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824.49580000000003</v>
      </c>
      <c r="C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866.36580000000004</v>
      </c>
      <c r="D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902.96579999999994</v>
      </c>
      <c r="E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884.18579999999997</v>
      </c>
      <c r="F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902.87579999999991</v>
      </c>
      <c r="G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902.78579999999988</v>
      </c>
      <c r="H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848.81579999999997</v>
      </c>
      <c r="I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1159.1658</v>
      </c>
      <c r="J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1136.4558</v>
      </c>
      <c r="K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966.36580000000004</v>
      </c>
      <c r="L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923.46580000000006</v>
      </c>
      <c r="M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914.86580000000004</v>
      </c>
      <c r="N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966.31579999999997</v>
      </c>
      <c r="O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966.36580000000004</v>
      </c>
      <c r="P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966.29579999999999</v>
      </c>
      <c r="Q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905.39580000000001</v>
      </c>
      <c r="R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919.83580000000006</v>
      </c>
      <c r="S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966.39580000000001</v>
      </c>
      <c r="T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840.21579999999994</v>
      </c>
      <c r="U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753.17579999999998</v>
      </c>
      <c r="V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814.9058</v>
      </c>
      <c r="W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899.23579999999993</v>
      </c>
      <c r="X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949.20580000000007</v>
      </c>
      <c r="Y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731.85579999999993</v>
      </c>
    </row>
    <row r="401" spans="1:25" x14ac:dyDescent="0.2">
      <c r="A401" s="79">
        <f t="shared" si="12"/>
        <v>42628</v>
      </c>
      <c r="B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824.39580000000001</v>
      </c>
      <c r="C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866.1558</v>
      </c>
      <c r="D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902.90579999999989</v>
      </c>
      <c r="E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902.77579999999989</v>
      </c>
      <c r="F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902.62579999999991</v>
      </c>
      <c r="G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902.69579999999996</v>
      </c>
      <c r="H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883.37580000000003</v>
      </c>
      <c r="I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1207.6158</v>
      </c>
      <c r="J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1175.6558</v>
      </c>
      <c r="K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1024.0157999999999</v>
      </c>
      <c r="L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1004.7158000000001</v>
      </c>
      <c r="M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1024.2957999999999</v>
      </c>
      <c r="N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1045.0257999999999</v>
      </c>
      <c r="O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1045.0157999999999</v>
      </c>
      <c r="P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1066.5957999999998</v>
      </c>
      <c r="Q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965.96580000000006</v>
      </c>
      <c r="R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966.03579999999999</v>
      </c>
      <c r="S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1008.2258</v>
      </c>
      <c r="T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840.31580000000008</v>
      </c>
      <c r="U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753.3857999999999</v>
      </c>
      <c r="V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815.34579999999994</v>
      </c>
      <c r="W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899.49580000000003</v>
      </c>
      <c r="X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949.20580000000007</v>
      </c>
      <c r="Y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737.79579999999999</v>
      </c>
    </row>
    <row r="402" spans="1:25" x14ac:dyDescent="0.2">
      <c r="A402" s="79">
        <f t="shared" si="12"/>
        <v>42629</v>
      </c>
      <c r="B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824.66579999999999</v>
      </c>
      <c r="C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866.55579999999998</v>
      </c>
      <c r="D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903.11580000000004</v>
      </c>
      <c r="E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902.95579999999995</v>
      </c>
      <c r="F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902.91579999999988</v>
      </c>
      <c r="G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902.87579999999991</v>
      </c>
      <c r="H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883.85579999999993</v>
      </c>
      <c r="I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1208.3958</v>
      </c>
      <c r="J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1175.8458000000001</v>
      </c>
      <c r="K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1024.3957999999998</v>
      </c>
      <c r="L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1004.6158</v>
      </c>
      <c r="M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1024.7058</v>
      </c>
      <c r="N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1045.0357999999999</v>
      </c>
      <c r="O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1044.9358</v>
      </c>
      <c r="P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1066.4657999999999</v>
      </c>
      <c r="Q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965.56579999999997</v>
      </c>
      <c r="R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965.5157999999999</v>
      </c>
      <c r="S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1008.1658</v>
      </c>
      <c r="T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840.17579999999987</v>
      </c>
      <c r="U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753.69579999999996</v>
      </c>
      <c r="V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815.48579999999993</v>
      </c>
      <c r="W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900.41579999999999</v>
      </c>
      <c r="X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950.19579999999996</v>
      </c>
      <c r="Y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736.26580000000001</v>
      </c>
    </row>
    <row r="403" spans="1:25" x14ac:dyDescent="0.2">
      <c r="A403" s="79">
        <f t="shared" si="12"/>
        <v>42630</v>
      </c>
      <c r="B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877.30579999999998</v>
      </c>
      <c r="C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915.83580000000006</v>
      </c>
      <c r="D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957.94579999999996</v>
      </c>
      <c r="E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957.82579999999996</v>
      </c>
      <c r="F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957.68579999999997</v>
      </c>
      <c r="G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936.22579999999994</v>
      </c>
      <c r="H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895.50579999999991</v>
      </c>
      <c r="I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824.7758</v>
      </c>
      <c r="J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724.86579999999992</v>
      </c>
      <c r="K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1090.1958</v>
      </c>
      <c r="L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1047.3758</v>
      </c>
      <c r="M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1068.4857999999999</v>
      </c>
      <c r="N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1068.4258</v>
      </c>
      <c r="O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1113.5657999999999</v>
      </c>
      <c r="P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1090.3057999999999</v>
      </c>
      <c r="Q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1090.4458</v>
      </c>
      <c r="R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1102.2257999999999</v>
      </c>
      <c r="S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1027.1858</v>
      </c>
      <c r="T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820.88580000000002</v>
      </c>
      <c r="U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757.83579999999995</v>
      </c>
      <c r="V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773.72579999999994</v>
      </c>
      <c r="W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834.11579999999992</v>
      </c>
      <c r="X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971.09580000000005</v>
      </c>
      <c r="Y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716.54579999999999</v>
      </c>
    </row>
    <row r="404" spans="1:25" x14ac:dyDescent="0.2">
      <c r="A404" s="79">
        <f t="shared" si="12"/>
        <v>42631</v>
      </c>
      <c r="B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859.33579999999995</v>
      </c>
      <c r="C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896.25580000000002</v>
      </c>
      <c r="D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957.95579999999995</v>
      </c>
      <c r="E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957.79579999999999</v>
      </c>
      <c r="F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957.75579999999991</v>
      </c>
      <c r="G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936.36580000000004</v>
      </c>
      <c r="H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895.87580000000003</v>
      </c>
      <c r="I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895.84580000000005</v>
      </c>
      <c r="J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778.91579999999999</v>
      </c>
      <c r="K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1137.6258</v>
      </c>
      <c r="L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1113.6858</v>
      </c>
      <c r="M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1090.8457999999998</v>
      </c>
      <c r="N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1090.9757999999999</v>
      </c>
      <c r="O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1125.8157999999999</v>
      </c>
      <c r="P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1163.0958000000001</v>
      </c>
      <c r="Q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1162.3857999999998</v>
      </c>
      <c r="R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1162.5057999999999</v>
      </c>
      <c r="S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1137.5957999999998</v>
      </c>
      <c r="T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860.50579999999991</v>
      </c>
      <c r="U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752.36580000000004</v>
      </c>
      <c r="V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773.83579999999995</v>
      </c>
      <c r="W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834.21579999999994</v>
      </c>
      <c r="X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971.12580000000003</v>
      </c>
      <c r="Y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716.82579999999996</v>
      </c>
    </row>
    <row r="405" spans="1:25" x14ac:dyDescent="0.2">
      <c r="A405" s="79">
        <f t="shared" si="12"/>
        <v>42632</v>
      </c>
      <c r="B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824.53579999999999</v>
      </c>
      <c r="C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866.18579999999997</v>
      </c>
      <c r="D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902.65579999999989</v>
      </c>
      <c r="E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902.61579999999992</v>
      </c>
      <c r="F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902.6357999999999</v>
      </c>
      <c r="G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902.86579999999992</v>
      </c>
      <c r="H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865.92579999999998</v>
      </c>
      <c r="I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1136.2557999999999</v>
      </c>
      <c r="J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1124.5857999999998</v>
      </c>
      <c r="K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985.10579999999993</v>
      </c>
      <c r="L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931.79579999999999</v>
      </c>
      <c r="M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948.89579999999989</v>
      </c>
      <c r="N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1004.0458</v>
      </c>
      <c r="O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984.99579999999992</v>
      </c>
      <c r="P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975.70579999999995</v>
      </c>
      <c r="Q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926.77579999999989</v>
      </c>
      <c r="R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934.16579999999988</v>
      </c>
      <c r="S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912.11580000000004</v>
      </c>
      <c r="T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816.02579999999989</v>
      </c>
      <c r="U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725.09579999999994</v>
      </c>
      <c r="V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790.79579999999999</v>
      </c>
      <c r="W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855.74580000000003</v>
      </c>
      <c r="X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905.39580000000001</v>
      </c>
      <c r="Y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733.61580000000004</v>
      </c>
    </row>
    <row r="406" spans="1:25" x14ac:dyDescent="0.2">
      <c r="A406" s="79">
        <f t="shared" si="12"/>
        <v>42633</v>
      </c>
      <c r="B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801.57580000000007</v>
      </c>
      <c r="C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832.85579999999993</v>
      </c>
      <c r="D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866.31579999999997</v>
      </c>
      <c r="E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884.12579999999991</v>
      </c>
      <c r="F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884.06579999999997</v>
      </c>
      <c r="G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848.73579999999993</v>
      </c>
      <c r="H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823.72579999999994</v>
      </c>
      <c r="I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1135.7757999999999</v>
      </c>
      <c r="J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1065.6358</v>
      </c>
      <c r="K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966.03579999999999</v>
      </c>
      <c r="L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931.36580000000004</v>
      </c>
      <c r="M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914.87580000000003</v>
      </c>
      <c r="N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965.96580000000006</v>
      </c>
      <c r="O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966.1558</v>
      </c>
      <c r="P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966.1558</v>
      </c>
      <c r="Q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919.12579999999991</v>
      </c>
      <c r="R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933.96579999999994</v>
      </c>
      <c r="S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926.78579999999988</v>
      </c>
      <c r="T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783.12580000000003</v>
      </c>
      <c r="U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716.13580000000002</v>
      </c>
      <c r="V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767.49579999999992</v>
      </c>
      <c r="W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828.26580000000001</v>
      </c>
      <c r="X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877.80579999999998</v>
      </c>
      <c r="Y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771.74579999999992</v>
      </c>
    </row>
    <row r="407" spans="1:25" x14ac:dyDescent="0.2">
      <c r="A407" s="79">
        <f t="shared" si="12"/>
        <v>42634</v>
      </c>
      <c r="B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801.2657999999999</v>
      </c>
      <c r="C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832.50579999999991</v>
      </c>
      <c r="D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866.14580000000001</v>
      </c>
      <c r="E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884.06579999999997</v>
      </c>
      <c r="F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884.04579999999999</v>
      </c>
      <c r="G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848.80579999999998</v>
      </c>
      <c r="H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823.67579999999998</v>
      </c>
      <c r="I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1136.0757999999998</v>
      </c>
      <c r="J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1124.5857999999998</v>
      </c>
      <c r="K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1024.2257999999999</v>
      </c>
      <c r="L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985.14580000000001</v>
      </c>
      <c r="M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1004.4658000000001</v>
      </c>
      <c r="N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1045.1258</v>
      </c>
      <c r="O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1055.8458000000001</v>
      </c>
      <c r="P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1024.1858</v>
      </c>
      <c r="Q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973.75580000000002</v>
      </c>
      <c r="R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1016.8158</v>
      </c>
      <c r="S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982.79579999999999</v>
      </c>
      <c r="T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816.57579999999996</v>
      </c>
      <c r="U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716.57579999999996</v>
      </c>
      <c r="V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767.63580000000002</v>
      </c>
      <c r="W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841.80579999999998</v>
      </c>
      <c r="X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905.31579999999997</v>
      </c>
      <c r="Y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743.29579999999999</v>
      </c>
    </row>
    <row r="408" spans="1:25" x14ac:dyDescent="0.2">
      <c r="A408" s="79">
        <f t="shared" si="12"/>
        <v>42635</v>
      </c>
      <c r="B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816.59580000000005</v>
      </c>
      <c r="C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848.92579999999998</v>
      </c>
      <c r="D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884.00579999999991</v>
      </c>
      <c r="E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902.61579999999992</v>
      </c>
      <c r="F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902.4058</v>
      </c>
      <c r="G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883.72579999999994</v>
      </c>
      <c r="H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815.8857999999999</v>
      </c>
      <c r="I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1136.2257999999999</v>
      </c>
      <c r="J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1124.3458000000001</v>
      </c>
      <c r="K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1044.8658</v>
      </c>
      <c r="L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1014.2458</v>
      </c>
      <c r="M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1024.3557999999998</v>
      </c>
      <c r="N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1066.8257999999998</v>
      </c>
      <c r="O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1066.6758</v>
      </c>
      <c r="P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1055.8658</v>
      </c>
      <c r="Q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957.71579999999994</v>
      </c>
      <c r="R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965.66579999999999</v>
      </c>
      <c r="S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965.78579999999999</v>
      </c>
      <c r="T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783.45580000000007</v>
      </c>
      <c r="U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716.38580000000002</v>
      </c>
      <c r="V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767.26580000000001</v>
      </c>
      <c r="W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841.55579999999998</v>
      </c>
      <c r="X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905.08580000000006</v>
      </c>
      <c r="Y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741.42579999999998</v>
      </c>
    </row>
    <row r="409" spans="1:25" x14ac:dyDescent="0.2">
      <c r="A409" s="79">
        <f t="shared" si="12"/>
        <v>42636</v>
      </c>
      <c r="B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816.5258</v>
      </c>
      <c r="C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849.00579999999991</v>
      </c>
      <c r="D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883.89580000000001</v>
      </c>
      <c r="E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902.67579999999998</v>
      </c>
      <c r="F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902.34579999999994</v>
      </c>
      <c r="G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883.41579999999999</v>
      </c>
      <c r="H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815.5258</v>
      </c>
      <c r="I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1136.4757999999999</v>
      </c>
      <c r="J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1190.6658</v>
      </c>
      <c r="K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1125.8758</v>
      </c>
      <c r="L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1126.0758000000001</v>
      </c>
      <c r="M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1125.8758</v>
      </c>
      <c r="N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1125.5657999999999</v>
      </c>
      <c r="O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1125.4558</v>
      </c>
      <c r="P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1125.5057999999999</v>
      </c>
      <c r="Q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957.92579999999998</v>
      </c>
      <c r="R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934.76580000000001</v>
      </c>
      <c r="S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891.67579999999998</v>
      </c>
      <c r="T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743.62579999999991</v>
      </c>
      <c r="U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716.42579999999998</v>
      </c>
      <c r="V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767.11580000000004</v>
      </c>
      <c r="W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841.19579999999996</v>
      </c>
      <c r="X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904.93579999999997</v>
      </c>
      <c r="Y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741.33579999999995</v>
      </c>
    </row>
    <row r="410" spans="1:25" x14ac:dyDescent="0.2">
      <c r="A410" s="79">
        <f t="shared" si="12"/>
        <v>42637</v>
      </c>
      <c r="B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840.85580000000004</v>
      </c>
      <c r="C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895.15579999999989</v>
      </c>
      <c r="D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914.45579999999995</v>
      </c>
      <c r="E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934.94579999999996</v>
      </c>
      <c r="F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934.97579999999994</v>
      </c>
      <c r="G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914.30579999999998</v>
      </c>
      <c r="H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875.64580000000001</v>
      </c>
      <c r="I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858.39579999999989</v>
      </c>
      <c r="J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750.85579999999993</v>
      </c>
      <c r="K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1090.5357999999999</v>
      </c>
      <c r="L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1047.3558</v>
      </c>
      <c r="M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1047.2657999999999</v>
      </c>
      <c r="N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1090.5257999999999</v>
      </c>
      <c r="O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1113.6258</v>
      </c>
      <c r="P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1138.0557999999999</v>
      </c>
      <c r="Q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1137.6158</v>
      </c>
      <c r="R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1162.8458000000001</v>
      </c>
      <c r="S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954.2657999999999</v>
      </c>
      <c r="T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752.0258</v>
      </c>
      <c r="U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726.69579999999996</v>
      </c>
      <c r="V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751.96579999999994</v>
      </c>
      <c r="W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821.08579999999995</v>
      </c>
      <c r="X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935.98579999999993</v>
      </c>
      <c r="Y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731.2758</v>
      </c>
    </row>
    <row r="411" spans="1:25" x14ac:dyDescent="0.2">
      <c r="A411" s="79">
        <f t="shared" si="12"/>
        <v>42638</v>
      </c>
      <c r="B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858.52579999999989</v>
      </c>
      <c r="C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895.17579999999998</v>
      </c>
      <c r="D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914.66579999999999</v>
      </c>
      <c r="E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935.04579999999999</v>
      </c>
      <c r="F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935.01580000000001</v>
      </c>
      <c r="G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914.72579999999994</v>
      </c>
      <c r="H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894.9058</v>
      </c>
      <c r="I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840.88580000000002</v>
      </c>
      <c r="J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771.45579999999995</v>
      </c>
      <c r="K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1306.3758</v>
      </c>
      <c r="L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1306.3858</v>
      </c>
      <c r="M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1306.5357999999999</v>
      </c>
      <c r="N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1306.3457999999998</v>
      </c>
      <c r="O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1306.1958</v>
      </c>
      <c r="P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1162.2457999999999</v>
      </c>
      <c r="Q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1162.2357999999999</v>
      </c>
      <c r="R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970.28579999999999</v>
      </c>
      <c r="S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889.1558</v>
      </c>
      <c r="T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721.06579999999997</v>
      </c>
      <c r="U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718.92579999999998</v>
      </c>
      <c r="V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731.34579999999994</v>
      </c>
      <c r="W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784.54579999999999</v>
      </c>
      <c r="X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874.12580000000003</v>
      </c>
      <c r="Y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751.56579999999997</v>
      </c>
    </row>
    <row r="412" spans="1:25" x14ac:dyDescent="0.2">
      <c r="A412" s="79">
        <f t="shared" si="12"/>
        <v>42639</v>
      </c>
      <c r="B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816.36580000000004</v>
      </c>
      <c r="C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848.47579999999994</v>
      </c>
      <c r="D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865.61579999999992</v>
      </c>
      <c r="E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865.54579999999999</v>
      </c>
      <c r="F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883.45579999999995</v>
      </c>
      <c r="G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883.57579999999996</v>
      </c>
      <c r="H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800.60579999999993</v>
      </c>
      <c r="I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1093.2157999999999</v>
      </c>
      <c r="J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1190.8858</v>
      </c>
      <c r="K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1068.2457999999999</v>
      </c>
      <c r="L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1035.9458</v>
      </c>
      <c r="M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1046.6457999999998</v>
      </c>
      <c r="N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1138.5257999999999</v>
      </c>
      <c r="O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1138.2157999999999</v>
      </c>
      <c r="P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1138.1257999999998</v>
      </c>
      <c r="Q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1035.4757999999999</v>
      </c>
      <c r="R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934.99580000000003</v>
      </c>
      <c r="S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783.61580000000004</v>
      </c>
      <c r="T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723.83579999999995</v>
      </c>
      <c r="U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749.97579999999994</v>
      </c>
      <c r="V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735.09579999999994</v>
      </c>
      <c r="W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790.58580000000006</v>
      </c>
      <c r="X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827.74580000000003</v>
      </c>
      <c r="Y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760.49579999999992</v>
      </c>
    </row>
    <row r="413" spans="1:25" x14ac:dyDescent="0.2">
      <c r="A413" s="79">
        <f t="shared" si="12"/>
        <v>42640</v>
      </c>
      <c r="B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802.78579999999999</v>
      </c>
      <c r="C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833.29579999999999</v>
      </c>
      <c r="D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849.35579999999993</v>
      </c>
      <c r="E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849.2657999999999</v>
      </c>
      <c r="F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867.07579999999996</v>
      </c>
      <c r="G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866.81579999999997</v>
      </c>
      <c r="H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787.1558</v>
      </c>
      <c r="I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1074.1858</v>
      </c>
      <c r="J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1164.3757999999998</v>
      </c>
      <c r="K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908.52579999999989</v>
      </c>
      <c r="L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885.29579999999999</v>
      </c>
      <c r="M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893.10579999999993</v>
      </c>
      <c r="N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916.30579999999998</v>
      </c>
      <c r="O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916.16579999999999</v>
      </c>
      <c r="P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884.58580000000006</v>
      </c>
      <c r="Q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840.14579999999989</v>
      </c>
      <c r="R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822.76580000000001</v>
      </c>
      <c r="S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774.0157999999999</v>
      </c>
      <c r="T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731.0258</v>
      </c>
      <c r="U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724.30579999999998</v>
      </c>
      <c r="V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725.47579999999994</v>
      </c>
      <c r="W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786.01580000000001</v>
      </c>
      <c r="X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853.03579999999988</v>
      </c>
      <c r="Y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767.44579999999996</v>
      </c>
    </row>
    <row r="414" spans="1:25" x14ac:dyDescent="0.2">
      <c r="A414" s="79">
        <f t="shared" si="12"/>
        <v>42641</v>
      </c>
      <c r="B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746.62580000000003</v>
      </c>
      <c r="C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720.59579999999994</v>
      </c>
      <c r="D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751.94579999999996</v>
      </c>
      <c r="E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772.18579999999997</v>
      </c>
      <c r="F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772.43579999999997</v>
      </c>
      <c r="G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752.07580000000007</v>
      </c>
      <c r="H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732.50579999999991</v>
      </c>
      <c r="I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927.57579999999996</v>
      </c>
      <c r="J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900.05579999999998</v>
      </c>
      <c r="K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802.93579999999997</v>
      </c>
      <c r="L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790.53579999999988</v>
      </c>
      <c r="M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809.21580000000006</v>
      </c>
      <c r="N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848.71579999999994</v>
      </c>
      <c r="O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870.20579999999995</v>
      </c>
      <c r="P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870.19579999999996</v>
      </c>
      <c r="Q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852.75579999999991</v>
      </c>
      <c r="R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852.97579999999994</v>
      </c>
      <c r="S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801.04579999999999</v>
      </c>
      <c r="T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785.62580000000003</v>
      </c>
      <c r="U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832.86579999999992</v>
      </c>
      <c r="V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794.61580000000004</v>
      </c>
      <c r="W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730.82579999999996</v>
      </c>
      <c r="X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773.09579999999994</v>
      </c>
      <c r="Y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889.91579999999988</v>
      </c>
    </row>
    <row r="415" spans="1:25" x14ac:dyDescent="0.2">
      <c r="A415" s="79">
        <f t="shared" si="12"/>
        <v>42642</v>
      </c>
      <c r="B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733.94579999999996</v>
      </c>
      <c r="C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721.51580000000001</v>
      </c>
      <c r="D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745.03579999999999</v>
      </c>
      <c r="E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758.05579999999998</v>
      </c>
      <c r="F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758.26580000000001</v>
      </c>
      <c r="G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732.69579999999996</v>
      </c>
      <c r="H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729.80579999999998</v>
      </c>
      <c r="I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965.76580000000001</v>
      </c>
      <c r="J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932.23579999999993</v>
      </c>
      <c r="K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815.1558</v>
      </c>
      <c r="L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821.5157999999999</v>
      </c>
      <c r="M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821.49579999999992</v>
      </c>
      <c r="N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854.8857999999999</v>
      </c>
      <c r="O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869.30579999999998</v>
      </c>
      <c r="P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869.81580000000008</v>
      </c>
      <c r="Q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828.18579999999997</v>
      </c>
      <c r="R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828.57579999999996</v>
      </c>
      <c r="S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744.46579999999994</v>
      </c>
      <c r="T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832.99579999999992</v>
      </c>
      <c r="U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812.0258</v>
      </c>
      <c r="V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766.18579999999997</v>
      </c>
      <c r="W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747.67579999999998</v>
      </c>
      <c r="X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752.67579999999998</v>
      </c>
      <c r="Y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835.81579999999997</v>
      </c>
    </row>
    <row r="416" spans="1:25" x14ac:dyDescent="0.2">
      <c r="A416" s="79">
        <f t="shared" si="12"/>
        <v>42643</v>
      </c>
      <c r="B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733.32579999999996</v>
      </c>
      <c r="C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745.08579999999995</v>
      </c>
      <c r="D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772.03579999999988</v>
      </c>
      <c r="E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786.2758</v>
      </c>
      <c r="F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786.49579999999992</v>
      </c>
      <c r="G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758.48579999999993</v>
      </c>
      <c r="H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721.64580000000001</v>
      </c>
      <c r="I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982.26580000000001</v>
      </c>
      <c r="J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967.75580000000002</v>
      </c>
      <c r="K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870.09580000000005</v>
      </c>
      <c r="L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841.80579999999998</v>
      </c>
      <c r="M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841.69579999999996</v>
      </c>
      <c r="N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841.58579999999995</v>
      </c>
      <c r="O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855.53579999999999</v>
      </c>
      <c r="P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828.09579999999994</v>
      </c>
      <c r="Q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752.59579999999994</v>
      </c>
      <c r="R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724.60579999999993</v>
      </c>
      <c r="S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747.91579999999988</v>
      </c>
      <c r="T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835.74579999999992</v>
      </c>
      <c r="U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837.49579999999992</v>
      </c>
      <c r="V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775.19579999999996</v>
      </c>
      <c r="W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731.86580000000004</v>
      </c>
      <c r="X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772.60580000000004</v>
      </c>
      <c r="Y416" s="142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861.54579999999999</v>
      </c>
    </row>
    <row r="417" spans="1:27" x14ac:dyDescent="0.25">
      <c r="A417" s="94"/>
      <c r="B417" s="78"/>
      <c r="C417" s="78"/>
      <c r="D417" s="78"/>
    </row>
    <row r="418" spans="1:27" x14ac:dyDescent="0.25">
      <c r="A418" s="87" t="s">
        <v>152</v>
      </c>
      <c r="B418" s="78"/>
      <c r="C418" s="78"/>
      <c r="D418" s="78"/>
    </row>
    <row r="419" spans="1:27" ht="12.75" x14ac:dyDescent="0.2">
      <c r="A419" s="167" t="s">
        <v>48</v>
      </c>
      <c r="B419" s="170" t="s">
        <v>121</v>
      </c>
      <c r="C419" s="171"/>
      <c r="D419" s="171"/>
      <c r="E419" s="171"/>
      <c r="F419" s="171"/>
      <c r="G419" s="171"/>
      <c r="H419" s="171"/>
      <c r="I419" s="171"/>
      <c r="J419" s="171"/>
      <c r="K419" s="171"/>
      <c r="L419" s="171"/>
      <c r="M419" s="171"/>
      <c r="N419" s="171"/>
      <c r="O419" s="171"/>
      <c r="P419" s="171"/>
      <c r="Q419" s="171"/>
      <c r="R419" s="171"/>
      <c r="S419" s="171"/>
      <c r="T419" s="171"/>
      <c r="U419" s="171"/>
      <c r="V419" s="171"/>
      <c r="W419" s="171"/>
      <c r="X419" s="171"/>
      <c r="Y419" s="172"/>
    </row>
    <row r="420" spans="1:27" ht="12.75" x14ac:dyDescent="0.2">
      <c r="A420" s="168"/>
      <c r="B420" s="173"/>
      <c r="C420" s="174"/>
      <c r="D420" s="174"/>
      <c r="E420" s="174"/>
      <c r="F420" s="174"/>
      <c r="G420" s="174"/>
      <c r="H420" s="174"/>
      <c r="I420" s="174"/>
      <c r="J420" s="174"/>
      <c r="K420" s="174"/>
      <c r="L420" s="174"/>
      <c r="M420" s="174"/>
      <c r="N420" s="174"/>
      <c r="O420" s="174"/>
      <c r="P420" s="174"/>
      <c r="Q420" s="174"/>
      <c r="R420" s="174"/>
      <c r="S420" s="174"/>
      <c r="T420" s="174"/>
      <c r="U420" s="174"/>
      <c r="V420" s="174"/>
      <c r="W420" s="174"/>
      <c r="X420" s="174"/>
      <c r="Y420" s="175"/>
    </row>
    <row r="421" spans="1:27" ht="12.75" customHeight="1" x14ac:dyDescent="0.2">
      <c r="A421" s="168"/>
      <c r="B421" s="176" t="s">
        <v>122</v>
      </c>
      <c r="C421" s="165" t="s">
        <v>123</v>
      </c>
      <c r="D421" s="165" t="s">
        <v>124</v>
      </c>
      <c r="E421" s="165" t="s">
        <v>125</v>
      </c>
      <c r="F421" s="165" t="s">
        <v>126</v>
      </c>
      <c r="G421" s="165" t="s">
        <v>127</v>
      </c>
      <c r="H421" s="165" t="s">
        <v>128</v>
      </c>
      <c r="I421" s="165" t="s">
        <v>129</v>
      </c>
      <c r="J421" s="165" t="s">
        <v>130</v>
      </c>
      <c r="K421" s="165" t="s">
        <v>131</v>
      </c>
      <c r="L421" s="165" t="s">
        <v>132</v>
      </c>
      <c r="M421" s="165" t="s">
        <v>133</v>
      </c>
      <c r="N421" s="178" t="s">
        <v>134</v>
      </c>
      <c r="O421" s="165" t="s">
        <v>135</v>
      </c>
      <c r="P421" s="165" t="s">
        <v>136</v>
      </c>
      <c r="Q421" s="165" t="s">
        <v>137</v>
      </c>
      <c r="R421" s="165" t="s">
        <v>138</v>
      </c>
      <c r="S421" s="165" t="s">
        <v>139</v>
      </c>
      <c r="T421" s="165" t="s">
        <v>140</v>
      </c>
      <c r="U421" s="165" t="s">
        <v>141</v>
      </c>
      <c r="V421" s="165" t="s">
        <v>142</v>
      </c>
      <c r="W421" s="165" t="s">
        <v>143</v>
      </c>
      <c r="X421" s="165" t="s">
        <v>144</v>
      </c>
      <c r="Y421" s="165" t="s">
        <v>145</v>
      </c>
    </row>
    <row r="422" spans="1:27" ht="11.25" customHeight="1" x14ac:dyDescent="0.2">
      <c r="A422" s="169"/>
      <c r="B422" s="177"/>
      <c r="C422" s="166"/>
      <c r="D422" s="166"/>
      <c r="E422" s="166"/>
      <c r="F422" s="166"/>
      <c r="G422" s="166"/>
      <c r="H422" s="166"/>
      <c r="I422" s="166"/>
      <c r="J422" s="166"/>
      <c r="K422" s="166"/>
      <c r="L422" s="166"/>
      <c r="M422" s="166"/>
      <c r="N422" s="179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</row>
    <row r="423" spans="1:27" ht="15.75" customHeight="1" x14ac:dyDescent="0.2">
      <c r="A423" s="79">
        <f>A387</f>
        <v>42614</v>
      </c>
      <c r="B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753.28579999999999</v>
      </c>
      <c r="C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810.79579999999987</v>
      </c>
      <c r="D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878.85580000000004</v>
      </c>
      <c r="E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897.63580000000002</v>
      </c>
      <c r="F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917.2657999999999</v>
      </c>
      <c r="G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937.25580000000002</v>
      </c>
      <c r="H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878.66579999999999</v>
      </c>
      <c r="I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1225.7758000000001</v>
      </c>
      <c r="J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1156.6158</v>
      </c>
      <c r="K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986.76580000000001</v>
      </c>
      <c r="L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940.73579999999993</v>
      </c>
      <c r="M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940.98579999999993</v>
      </c>
      <c r="N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941.43579999999997</v>
      </c>
      <c r="O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941.80579999999998</v>
      </c>
      <c r="P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942.00579999999991</v>
      </c>
      <c r="Q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869.26580000000001</v>
      </c>
      <c r="R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869.47580000000005</v>
      </c>
      <c r="S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903.72579999999994</v>
      </c>
      <c r="T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897.97579999999994</v>
      </c>
      <c r="U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769.53579999999999</v>
      </c>
      <c r="V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795.0157999999999</v>
      </c>
      <c r="W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847.23579999999993</v>
      </c>
      <c r="X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882.18579999999997</v>
      </c>
      <c r="Y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722.71580000000006</v>
      </c>
      <c r="AA423" s="80"/>
    </row>
    <row r="424" spans="1:27" x14ac:dyDescent="0.2">
      <c r="A424" s="79">
        <f>A423+1</f>
        <v>42615</v>
      </c>
      <c r="B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766.03579999999999</v>
      </c>
      <c r="C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826.66579999999999</v>
      </c>
      <c r="D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888.03579999999999</v>
      </c>
      <c r="E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860.46580000000006</v>
      </c>
      <c r="F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897.21580000000006</v>
      </c>
      <c r="G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937.69579999999996</v>
      </c>
      <c r="H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878.84580000000005</v>
      </c>
      <c r="I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1225.7257999999999</v>
      </c>
      <c r="J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1156.9258</v>
      </c>
      <c r="K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987.82579999999996</v>
      </c>
      <c r="L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960.31579999999997</v>
      </c>
      <c r="M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961.14580000000001</v>
      </c>
      <c r="N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960.52579999999989</v>
      </c>
      <c r="O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960.25579999999991</v>
      </c>
      <c r="P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960.3857999999999</v>
      </c>
      <c r="Q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883.25579999999991</v>
      </c>
      <c r="R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883.4058</v>
      </c>
      <c r="S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904.35579999999993</v>
      </c>
      <c r="T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897.74580000000003</v>
      </c>
      <c r="U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755.30579999999998</v>
      </c>
      <c r="V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795.85580000000004</v>
      </c>
      <c r="W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855.19579999999996</v>
      </c>
      <c r="X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911.16579999999999</v>
      </c>
      <c r="Y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723.44579999999996</v>
      </c>
    </row>
    <row r="425" spans="1:27" x14ac:dyDescent="0.2">
      <c r="A425" s="79">
        <f t="shared" ref="A425:A453" si="13">A424+1</f>
        <v>42616</v>
      </c>
      <c r="B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818.8857999999999</v>
      </c>
      <c r="C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871.52579999999989</v>
      </c>
      <c r="D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909.79579999999999</v>
      </c>
      <c r="E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930.6558</v>
      </c>
      <c r="F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952.68579999999997</v>
      </c>
      <c r="G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953.41579999999999</v>
      </c>
      <c r="H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854.07579999999996</v>
      </c>
      <c r="I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713.12580000000003</v>
      </c>
      <c r="J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729.97579999999994</v>
      </c>
      <c r="K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1009.4458</v>
      </c>
      <c r="L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1019.6558</v>
      </c>
      <c r="M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1020.3557999999999</v>
      </c>
      <c r="N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1019.1358</v>
      </c>
      <c r="O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1019.0558</v>
      </c>
      <c r="P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1019.2658</v>
      </c>
      <c r="Q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1019.2258</v>
      </c>
      <c r="R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1019.4658000000001</v>
      </c>
      <c r="S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981.31579999999997</v>
      </c>
      <c r="T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913.04579999999999</v>
      </c>
      <c r="U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813.11579999999992</v>
      </c>
      <c r="V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788.45579999999995</v>
      </c>
      <c r="W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866.35580000000004</v>
      </c>
      <c r="X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1018.8958</v>
      </c>
      <c r="Y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700.62579999999991</v>
      </c>
    </row>
    <row r="426" spans="1:27" x14ac:dyDescent="0.2">
      <c r="A426" s="79">
        <f t="shared" si="13"/>
        <v>42617</v>
      </c>
      <c r="B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820.19580000000008</v>
      </c>
      <c r="C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872.0157999999999</v>
      </c>
      <c r="D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911.00579999999991</v>
      </c>
      <c r="E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931.45579999999995</v>
      </c>
      <c r="F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953.34579999999994</v>
      </c>
      <c r="G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954.20579999999995</v>
      </c>
      <c r="H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854.5258</v>
      </c>
      <c r="I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714.1558</v>
      </c>
      <c r="J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711.48579999999993</v>
      </c>
      <c r="K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1061.4358</v>
      </c>
      <c r="L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1039.8157999999999</v>
      </c>
      <c r="M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1040.4657999999999</v>
      </c>
      <c r="N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1040.4657999999999</v>
      </c>
      <c r="O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1040.3658</v>
      </c>
      <c r="P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1083.3658</v>
      </c>
      <c r="Q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1083.7857999999999</v>
      </c>
      <c r="R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1083.8157999999999</v>
      </c>
      <c r="S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1020.5358</v>
      </c>
      <c r="T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922.0258</v>
      </c>
      <c r="U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826.7758</v>
      </c>
      <c r="V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840.19579999999996</v>
      </c>
      <c r="W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897.37580000000003</v>
      </c>
      <c r="X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1041.0958000000001</v>
      </c>
      <c r="Y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733.94579999999996</v>
      </c>
    </row>
    <row r="427" spans="1:27" x14ac:dyDescent="0.2">
      <c r="A427" s="79">
        <f t="shared" si="13"/>
        <v>42618</v>
      </c>
      <c r="B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767.86579999999992</v>
      </c>
      <c r="C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828.2657999999999</v>
      </c>
      <c r="D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889.37579999999991</v>
      </c>
      <c r="E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879.87579999999991</v>
      </c>
      <c r="F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899.24579999999992</v>
      </c>
      <c r="G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899.54579999999999</v>
      </c>
      <c r="H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828.24579999999992</v>
      </c>
      <c r="I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1130.5557999999999</v>
      </c>
      <c r="J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1160.6458</v>
      </c>
      <c r="K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1020.3258</v>
      </c>
      <c r="L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962.22579999999994</v>
      </c>
      <c r="M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944.23579999999993</v>
      </c>
      <c r="N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962.17579999999998</v>
      </c>
      <c r="O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1000.0957999999999</v>
      </c>
      <c r="P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1000.0758</v>
      </c>
      <c r="Q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927.72580000000005</v>
      </c>
      <c r="R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912.82579999999996</v>
      </c>
      <c r="S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905.9058</v>
      </c>
      <c r="T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846.04579999999999</v>
      </c>
      <c r="U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756.57579999999996</v>
      </c>
      <c r="V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823.23580000000004</v>
      </c>
      <c r="W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879.95579999999995</v>
      </c>
      <c r="X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959.2758</v>
      </c>
      <c r="Y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704.99579999999992</v>
      </c>
    </row>
    <row r="428" spans="1:27" x14ac:dyDescent="0.2">
      <c r="A428" s="79">
        <f t="shared" si="13"/>
        <v>42619</v>
      </c>
      <c r="B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804.7657999999999</v>
      </c>
      <c r="C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844.79579999999999</v>
      </c>
      <c r="D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889.60579999999993</v>
      </c>
      <c r="E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898.89579999999989</v>
      </c>
      <c r="F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861.73579999999993</v>
      </c>
      <c r="G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898.93579999999997</v>
      </c>
      <c r="H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853.16579999999999</v>
      </c>
      <c r="I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1151.8257999999998</v>
      </c>
      <c r="J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1185.1358</v>
      </c>
      <c r="K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1039.5657999999999</v>
      </c>
      <c r="L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1019.0158</v>
      </c>
      <c r="M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1019.0058</v>
      </c>
      <c r="N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1040.0757999999998</v>
      </c>
      <c r="O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1039.9258</v>
      </c>
      <c r="P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1040.0657999999999</v>
      </c>
      <c r="Q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942.28579999999988</v>
      </c>
      <c r="R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983.4058</v>
      </c>
      <c r="S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1009.4458</v>
      </c>
      <c r="T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942.69579999999996</v>
      </c>
      <c r="U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755.17579999999998</v>
      </c>
      <c r="V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796.05579999999998</v>
      </c>
      <c r="W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863.38580000000002</v>
      </c>
      <c r="X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911.55579999999998</v>
      </c>
      <c r="Y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714.35579999999993</v>
      </c>
    </row>
    <row r="429" spans="1:27" x14ac:dyDescent="0.2">
      <c r="A429" s="79">
        <f t="shared" si="13"/>
        <v>42620</v>
      </c>
      <c r="B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804.67579999999987</v>
      </c>
      <c r="C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844.82580000000007</v>
      </c>
      <c r="D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889.60579999999993</v>
      </c>
      <c r="E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898.89579999999989</v>
      </c>
      <c r="F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879.93579999999997</v>
      </c>
      <c r="G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898.94579999999996</v>
      </c>
      <c r="H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852.78579999999999</v>
      </c>
      <c r="I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1151.5857999999998</v>
      </c>
      <c r="J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1185.1258</v>
      </c>
      <c r="K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1039.3857999999998</v>
      </c>
      <c r="L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1018.7957999999999</v>
      </c>
      <c r="M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998.66579999999999</v>
      </c>
      <c r="N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1039.5557999999999</v>
      </c>
      <c r="O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1039.3157999999999</v>
      </c>
      <c r="P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1039.7058</v>
      </c>
      <c r="Q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926.79579999999987</v>
      </c>
      <c r="R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912.07580000000007</v>
      </c>
      <c r="S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942.53579999999999</v>
      </c>
      <c r="T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884.07579999999996</v>
      </c>
      <c r="U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745.22579999999994</v>
      </c>
      <c r="V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796.10580000000004</v>
      </c>
      <c r="W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863.33580000000006</v>
      </c>
      <c r="X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911.40579999999989</v>
      </c>
      <c r="Y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717.95579999999995</v>
      </c>
    </row>
    <row r="430" spans="1:27" x14ac:dyDescent="0.2">
      <c r="A430" s="79">
        <f t="shared" si="13"/>
        <v>42621</v>
      </c>
      <c r="B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798.0157999999999</v>
      </c>
      <c r="C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863.60580000000004</v>
      </c>
      <c r="D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900.67579999999998</v>
      </c>
      <c r="E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910.39580000000001</v>
      </c>
      <c r="F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910.34579999999994</v>
      </c>
      <c r="G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920.34579999999994</v>
      </c>
      <c r="H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846.09579999999994</v>
      </c>
      <c r="I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1143.0057999999999</v>
      </c>
      <c r="J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1135.0457999999999</v>
      </c>
      <c r="K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1020.0658</v>
      </c>
      <c r="L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990.65579999999989</v>
      </c>
      <c r="M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1000.1357999999999</v>
      </c>
      <c r="N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1041.2457999999999</v>
      </c>
      <c r="O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1040.8658</v>
      </c>
      <c r="P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1019.8058</v>
      </c>
      <c r="Q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927.41579999999999</v>
      </c>
      <c r="R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927.60580000000004</v>
      </c>
      <c r="S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943.11580000000004</v>
      </c>
      <c r="T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845.62580000000003</v>
      </c>
      <c r="U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736.45579999999995</v>
      </c>
      <c r="V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784.4058</v>
      </c>
      <c r="W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864.48579999999993</v>
      </c>
      <c r="X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927.78579999999999</v>
      </c>
      <c r="Y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706.71579999999994</v>
      </c>
    </row>
    <row r="431" spans="1:27" x14ac:dyDescent="0.2">
      <c r="A431" s="79">
        <f t="shared" si="13"/>
        <v>42622</v>
      </c>
      <c r="B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797.98579999999993</v>
      </c>
      <c r="C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863.28579999999999</v>
      </c>
      <c r="D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900.2758</v>
      </c>
      <c r="E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910.17579999999998</v>
      </c>
      <c r="F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910.16579999999999</v>
      </c>
      <c r="G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920.1558</v>
      </c>
      <c r="H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863.24580000000003</v>
      </c>
      <c r="I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1142.2058</v>
      </c>
      <c r="J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1134.3857999999998</v>
      </c>
      <c r="K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1020.2658</v>
      </c>
      <c r="L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990.56579999999997</v>
      </c>
      <c r="M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962.11580000000004</v>
      </c>
      <c r="N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980.58579999999995</v>
      </c>
      <c r="O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980.4058</v>
      </c>
      <c r="P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980.42579999999998</v>
      </c>
      <c r="Q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912.68579999999997</v>
      </c>
      <c r="R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928.23580000000004</v>
      </c>
      <c r="S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959.64580000000001</v>
      </c>
      <c r="T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884.75580000000002</v>
      </c>
      <c r="U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736.79579999999999</v>
      </c>
      <c r="V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784.74579999999992</v>
      </c>
      <c r="W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864.69579999999996</v>
      </c>
      <c r="X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928.04579999999999</v>
      </c>
      <c r="Y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705.96579999999994</v>
      </c>
    </row>
    <row r="432" spans="1:27" x14ac:dyDescent="0.2">
      <c r="A432" s="79">
        <f t="shared" si="13"/>
        <v>42623</v>
      </c>
      <c r="B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856.91579999999999</v>
      </c>
      <c r="C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914.14579999999989</v>
      </c>
      <c r="D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956.95579999999995</v>
      </c>
      <c r="E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979.94579999999996</v>
      </c>
      <c r="F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968.31579999999997</v>
      </c>
      <c r="G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979.78579999999999</v>
      </c>
      <c r="H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913.69579999999996</v>
      </c>
      <c r="I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761.29579999999999</v>
      </c>
      <c r="J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721.77579999999989</v>
      </c>
      <c r="K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1022.0758000000001</v>
      </c>
      <c r="L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1022.6258</v>
      </c>
      <c r="M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1002.6558</v>
      </c>
      <c r="N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1042.9358</v>
      </c>
      <c r="O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1042.9657999999999</v>
      </c>
      <c r="P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1022.4658000000001</v>
      </c>
      <c r="Q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1075.3758</v>
      </c>
      <c r="R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1075.3257999999998</v>
      </c>
      <c r="S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1109.8757999999998</v>
      </c>
      <c r="T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891.22580000000005</v>
      </c>
      <c r="U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740.47580000000005</v>
      </c>
      <c r="V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745.87579999999991</v>
      </c>
      <c r="W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802.57579999999996</v>
      </c>
      <c r="X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930.78579999999999</v>
      </c>
      <c r="Y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719.74580000000003</v>
      </c>
    </row>
    <row r="433" spans="1:25" x14ac:dyDescent="0.2">
      <c r="A433" s="79">
        <f t="shared" si="13"/>
        <v>42624</v>
      </c>
      <c r="B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856.94579999999996</v>
      </c>
      <c r="C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924.71580000000006</v>
      </c>
      <c r="D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968.31579999999997</v>
      </c>
      <c r="E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979.74580000000003</v>
      </c>
      <c r="F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968.31579999999997</v>
      </c>
      <c r="G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1004.1958</v>
      </c>
      <c r="H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934.85579999999993</v>
      </c>
      <c r="I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894.25580000000002</v>
      </c>
      <c r="J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790.96579999999994</v>
      </c>
      <c r="K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1185.4857999999999</v>
      </c>
      <c r="L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1109.5157999999999</v>
      </c>
      <c r="M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1075.0657999999999</v>
      </c>
      <c r="N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1075.0357999999999</v>
      </c>
      <c r="O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1109.4458</v>
      </c>
      <c r="P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1109.3357999999998</v>
      </c>
      <c r="Q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1075.3657999999998</v>
      </c>
      <c r="R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1075.6858</v>
      </c>
      <c r="S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1110.1958</v>
      </c>
      <c r="T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868.82579999999996</v>
      </c>
      <c r="U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756.14580000000001</v>
      </c>
      <c r="V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767.98579999999993</v>
      </c>
      <c r="W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835.28579999999988</v>
      </c>
      <c r="X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975.53579999999988</v>
      </c>
      <c r="Y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702.09579999999994</v>
      </c>
    </row>
    <row r="434" spans="1:25" x14ac:dyDescent="0.2">
      <c r="A434" s="79">
        <f t="shared" si="13"/>
        <v>42625</v>
      </c>
      <c r="B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798.32579999999996</v>
      </c>
      <c r="C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863.80579999999998</v>
      </c>
      <c r="D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900.55579999999998</v>
      </c>
      <c r="E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920.31579999999997</v>
      </c>
      <c r="F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910.48579999999993</v>
      </c>
      <c r="G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941.20579999999995</v>
      </c>
      <c r="H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863.35580000000004</v>
      </c>
      <c r="I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1190.6058</v>
      </c>
      <c r="J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1133.7957999999999</v>
      </c>
      <c r="K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1019.5358</v>
      </c>
      <c r="L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980.43579999999997</v>
      </c>
      <c r="M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961.71579999999994</v>
      </c>
      <c r="N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980.17579999999998</v>
      </c>
      <c r="O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999.61579999999992</v>
      </c>
      <c r="P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1019.9058</v>
      </c>
      <c r="Q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928.16579999999999</v>
      </c>
      <c r="R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959.56579999999997</v>
      </c>
      <c r="S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1002.1658</v>
      </c>
      <c r="T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898.7657999999999</v>
      </c>
      <c r="U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745.61579999999992</v>
      </c>
      <c r="V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797.08579999999995</v>
      </c>
      <c r="W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879.22579999999994</v>
      </c>
      <c r="X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943.35580000000004</v>
      </c>
      <c r="Y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705.5258</v>
      </c>
    </row>
    <row r="435" spans="1:25" x14ac:dyDescent="0.2">
      <c r="A435" s="79">
        <f t="shared" si="13"/>
        <v>42626</v>
      </c>
      <c r="B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805.88580000000002</v>
      </c>
      <c r="C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846.34579999999994</v>
      </c>
      <c r="D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863.88580000000002</v>
      </c>
      <c r="E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882.04579999999999</v>
      </c>
      <c r="F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881.92579999999998</v>
      </c>
      <c r="G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900.89580000000001</v>
      </c>
      <c r="H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829.24579999999992</v>
      </c>
      <c r="I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1154.0057999999999</v>
      </c>
      <c r="J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1108.8157999999999</v>
      </c>
      <c r="K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980.36580000000004</v>
      </c>
      <c r="L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927.07579999999996</v>
      </c>
      <c r="M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926.79579999999987</v>
      </c>
      <c r="N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943.89580000000001</v>
      </c>
      <c r="O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952.58579999999995</v>
      </c>
      <c r="P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952.70579999999995</v>
      </c>
      <c r="Q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913.12580000000003</v>
      </c>
      <c r="R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913.23579999999993</v>
      </c>
      <c r="S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943.74580000000003</v>
      </c>
      <c r="T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798.23579999999993</v>
      </c>
      <c r="U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727.17579999999998</v>
      </c>
      <c r="V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773.0157999999999</v>
      </c>
      <c r="W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849.57579999999996</v>
      </c>
      <c r="X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898.22579999999994</v>
      </c>
      <c r="Y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722.76580000000001</v>
      </c>
    </row>
    <row r="436" spans="1:25" x14ac:dyDescent="0.2">
      <c r="A436" s="79">
        <f t="shared" si="13"/>
        <v>42627</v>
      </c>
      <c r="B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806.5258</v>
      </c>
      <c r="C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847.21579999999994</v>
      </c>
      <c r="D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882.7758</v>
      </c>
      <c r="E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864.53579999999999</v>
      </c>
      <c r="F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882.69579999999996</v>
      </c>
      <c r="G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882.60579999999993</v>
      </c>
      <c r="H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830.1558</v>
      </c>
      <c r="I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1131.7757999999999</v>
      </c>
      <c r="J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1109.7058</v>
      </c>
      <c r="K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944.39580000000001</v>
      </c>
      <c r="L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902.69579999999996</v>
      </c>
      <c r="M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894.34580000000005</v>
      </c>
      <c r="N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944.35579999999993</v>
      </c>
      <c r="O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944.39580000000001</v>
      </c>
      <c r="P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944.33579999999995</v>
      </c>
      <c r="Q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885.14580000000001</v>
      </c>
      <c r="R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899.17579999999998</v>
      </c>
      <c r="S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944.42579999999998</v>
      </c>
      <c r="T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821.79579999999999</v>
      </c>
      <c r="U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737.19579999999996</v>
      </c>
      <c r="V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797.19579999999996</v>
      </c>
      <c r="W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879.1558</v>
      </c>
      <c r="X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927.72580000000005</v>
      </c>
      <c r="Y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716.48579999999993</v>
      </c>
    </row>
    <row r="437" spans="1:25" x14ac:dyDescent="0.2">
      <c r="A437" s="79">
        <f t="shared" si="13"/>
        <v>42628</v>
      </c>
      <c r="B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806.41579999999999</v>
      </c>
      <c r="C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847.00579999999991</v>
      </c>
      <c r="D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882.72579999999994</v>
      </c>
      <c r="E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882.59579999999994</v>
      </c>
      <c r="F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882.45579999999995</v>
      </c>
      <c r="G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882.51580000000001</v>
      </c>
      <c r="H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863.73580000000004</v>
      </c>
      <c r="I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1178.8658</v>
      </c>
      <c r="J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1147.8057999999999</v>
      </c>
      <c r="K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1000.4258</v>
      </c>
      <c r="L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981.66579999999999</v>
      </c>
      <c r="M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1000.6958000000001</v>
      </c>
      <c r="N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1020.8457999999999</v>
      </c>
      <c r="O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1020.8357999999999</v>
      </c>
      <c r="P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1041.8057999999999</v>
      </c>
      <c r="Q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944.00580000000002</v>
      </c>
      <c r="R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944.08579999999995</v>
      </c>
      <c r="S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985.07579999999996</v>
      </c>
      <c r="T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821.88580000000002</v>
      </c>
      <c r="U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737.40579999999989</v>
      </c>
      <c r="V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797.62579999999991</v>
      </c>
      <c r="W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879.4058</v>
      </c>
      <c r="X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927.72580000000005</v>
      </c>
      <c r="Y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722.25580000000002</v>
      </c>
    </row>
    <row r="438" spans="1:25" x14ac:dyDescent="0.2">
      <c r="A438" s="79">
        <f t="shared" si="13"/>
        <v>42629</v>
      </c>
      <c r="B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806.67579999999998</v>
      </c>
      <c r="C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847.39579999999989</v>
      </c>
      <c r="D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882.92579999999998</v>
      </c>
      <c r="E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882.76580000000001</v>
      </c>
      <c r="F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882.73579999999993</v>
      </c>
      <c r="G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882.69579999999996</v>
      </c>
      <c r="H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864.20579999999995</v>
      </c>
      <c r="I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1179.6257999999998</v>
      </c>
      <c r="J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1147.9857999999999</v>
      </c>
      <c r="K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1000.7958</v>
      </c>
      <c r="L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981.57579999999996</v>
      </c>
      <c r="M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1001.1058</v>
      </c>
      <c r="N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1020.8557999999999</v>
      </c>
      <c r="O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1020.7557999999999</v>
      </c>
      <c r="P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1041.6758</v>
      </c>
      <c r="Q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943.62580000000003</v>
      </c>
      <c r="R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943.56579999999997</v>
      </c>
      <c r="S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985.02579999999989</v>
      </c>
      <c r="T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821.75579999999991</v>
      </c>
      <c r="U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737.70580000000007</v>
      </c>
      <c r="V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797.7657999999999</v>
      </c>
      <c r="W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880.30579999999998</v>
      </c>
      <c r="X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928.68579999999997</v>
      </c>
      <c r="Y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720.76580000000001</v>
      </c>
    </row>
    <row r="439" spans="1:25" x14ac:dyDescent="0.2">
      <c r="A439" s="79">
        <f t="shared" si="13"/>
        <v>42630</v>
      </c>
      <c r="B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857.83579999999995</v>
      </c>
      <c r="C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895.28579999999999</v>
      </c>
      <c r="D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936.20579999999995</v>
      </c>
      <c r="E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936.09579999999994</v>
      </c>
      <c r="F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935.95579999999995</v>
      </c>
      <c r="G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915.10580000000004</v>
      </c>
      <c r="H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875.5258</v>
      </c>
      <c r="I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806.79579999999999</v>
      </c>
      <c r="J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709.68579999999997</v>
      </c>
      <c r="K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1064.7457999999999</v>
      </c>
      <c r="L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1023.1358</v>
      </c>
      <c r="M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1043.6458</v>
      </c>
      <c r="N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1043.5858000000001</v>
      </c>
      <c r="O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1087.4558</v>
      </c>
      <c r="P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1064.8558</v>
      </c>
      <c r="Q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1064.9957999999999</v>
      </c>
      <c r="R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1076.4358</v>
      </c>
      <c r="S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1003.5057999999999</v>
      </c>
      <c r="T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803.00580000000002</v>
      </c>
      <c r="U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741.73579999999993</v>
      </c>
      <c r="V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757.17579999999998</v>
      </c>
      <c r="W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815.86579999999992</v>
      </c>
      <c r="X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948.99580000000003</v>
      </c>
      <c r="Y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701.60579999999993</v>
      </c>
    </row>
    <row r="440" spans="1:25" x14ac:dyDescent="0.2">
      <c r="A440" s="79">
        <f t="shared" si="13"/>
        <v>42631</v>
      </c>
      <c r="B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840.37579999999991</v>
      </c>
      <c r="C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876.25580000000002</v>
      </c>
      <c r="D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936.21579999999994</v>
      </c>
      <c r="E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936.06579999999997</v>
      </c>
      <c r="F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936.03579999999988</v>
      </c>
      <c r="G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915.24580000000003</v>
      </c>
      <c r="H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875.88580000000002</v>
      </c>
      <c r="I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875.86580000000004</v>
      </c>
      <c r="J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762.22580000000005</v>
      </c>
      <c r="K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1110.8458000000001</v>
      </c>
      <c r="L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1087.5757999999998</v>
      </c>
      <c r="M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1065.3758</v>
      </c>
      <c r="N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1065.5057999999999</v>
      </c>
      <c r="O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1099.3658</v>
      </c>
      <c r="P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1135.5958000000001</v>
      </c>
      <c r="Q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1134.9057999999998</v>
      </c>
      <c r="R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1135.0257999999999</v>
      </c>
      <c r="S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1110.8157999999999</v>
      </c>
      <c r="T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841.50579999999991</v>
      </c>
      <c r="U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736.41579999999999</v>
      </c>
      <c r="V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757.2758</v>
      </c>
      <c r="W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815.96579999999994</v>
      </c>
      <c r="X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949.0258</v>
      </c>
      <c r="Y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701.87579999999991</v>
      </c>
    </row>
    <row r="441" spans="1:25" x14ac:dyDescent="0.2">
      <c r="A441" s="79">
        <f t="shared" si="13"/>
        <v>42632</v>
      </c>
      <c r="B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806.55579999999998</v>
      </c>
      <c r="C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847.03579999999988</v>
      </c>
      <c r="D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882.47579999999994</v>
      </c>
      <c r="E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882.44579999999996</v>
      </c>
      <c r="F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882.46579999999994</v>
      </c>
      <c r="G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882.68579999999997</v>
      </c>
      <c r="H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846.78579999999999</v>
      </c>
      <c r="I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1109.5057999999999</v>
      </c>
      <c r="J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1098.1657999999998</v>
      </c>
      <c r="K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962.60579999999993</v>
      </c>
      <c r="L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910.80579999999998</v>
      </c>
      <c r="M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927.41579999999999</v>
      </c>
      <c r="N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981.01580000000001</v>
      </c>
      <c r="O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962.50579999999991</v>
      </c>
      <c r="P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953.47579999999994</v>
      </c>
      <c r="Q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905.92579999999998</v>
      </c>
      <c r="R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913.10579999999993</v>
      </c>
      <c r="S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891.66579999999999</v>
      </c>
      <c r="T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798.28579999999988</v>
      </c>
      <c r="U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709.91579999999999</v>
      </c>
      <c r="V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773.7657999999999</v>
      </c>
      <c r="W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836.89580000000001</v>
      </c>
      <c r="X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885.14580000000001</v>
      </c>
      <c r="Y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718.19579999999996</v>
      </c>
    </row>
    <row r="442" spans="1:25" x14ac:dyDescent="0.2">
      <c r="A442" s="79">
        <f t="shared" si="13"/>
        <v>42633</v>
      </c>
      <c r="B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784.24580000000003</v>
      </c>
      <c r="C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814.64580000000001</v>
      </c>
      <c r="D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847.16579999999988</v>
      </c>
      <c r="E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864.46579999999994</v>
      </c>
      <c r="F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864.41579999999999</v>
      </c>
      <c r="G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830.07579999999996</v>
      </c>
      <c r="H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805.76580000000001</v>
      </c>
      <c r="I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1109.0457999999999</v>
      </c>
      <c r="J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1040.8758</v>
      </c>
      <c r="K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944.08579999999995</v>
      </c>
      <c r="L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910.38580000000002</v>
      </c>
      <c r="M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894.35580000000004</v>
      </c>
      <c r="N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944.00580000000002</v>
      </c>
      <c r="O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944.19579999999996</v>
      </c>
      <c r="P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944.19579999999996</v>
      </c>
      <c r="Q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898.48579999999993</v>
      </c>
      <c r="R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912.9058</v>
      </c>
      <c r="S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905.93579999999997</v>
      </c>
      <c r="T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766.30579999999998</v>
      </c>
      <c r="U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701.20579999999995</v>
      </c>
      <c r="V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751.11579999999992</v>
      </c>
      <c r="W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810.17579999999998</v>
      </c>
      <c r="X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858.32579999999996</v>
      </c>
      <c r="Y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755.24579999999992</v>
      </c>
    </row>
    <row r="443" spans="1:25" x14ac:dyDescent="0.2">
      <c r="A443" s="79">
        <f t="shared" si="13"/>
        <v>42634</v>
      </c>
      <c r="B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783.93579999999997</v>
      </c>
      <c r="C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814.29579999999999</v>
      </c>
      <c r="D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846.99579999999992</v>
      </c>
      <c r="E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864.41579999999999</v>
      </c>
      <c r="F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864.39580000000001</v>
      </c>
      <c r="G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830.14580000000001</v>
      </c>
      <c r="H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805.71579999999994</v>
      </c>
      <c r="I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1109.3357999999998</v>
      </c>
      <c r="J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1098.1657999999998</v>
      </c>
      <c r="K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1000.6358</v>
      </c>
      <c r="L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962.64580000000001</v>
      </c>
      <c r="M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981.42579999999998</v>
      </c>
      <c r="N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1020.9458</v>
      </c>
      <c r="O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1031.3558</v>
      </c>
      <c r="P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1000.5858000000001</v>
      </c>
      <c r="Q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951.57579999999996</v>
      </c>
      <c r="R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993.42579999999998</v>
      </c>
      <c r="S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960.36579999999992</v>
      </c>
      <c r="T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798.81579999999997</v>
      </c>
      <c r="U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701.63580000000002</v>
      </c>
      <c r="V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751.25580000000002</v>
      </c>
      <c r="W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823.33580000000006</v>
      </c>
      <c r="X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885.05579999999998</v>
      </c>
      <c r="Y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727.59579999999994</v>
      </c>
    </row>
    <row r="444" spans="1:25" x14ac:dyDescent="0.2">
      <c r="A444" s="79">
        <f t="shared" si="13"/>
        <v>42635</v>
      </c>
      <c r="B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798.83580000000006</v>
      </c>
      <c r="C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830.26580000000001</v>
      </c>
      <c r="D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864.35579999999993</v>
      </c>
      <c r="E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882.44579999999996</v>
      </c>
      <c r="F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882.23580000000004</v>
      </c>
      <c r="G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864.08579999999995</v>
      </c>
      <c r="H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798.14579999999989</v>
      </c>
      <c r="I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1109.4757999999999</v>
      </c>
      <c r="J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1097.9358</v>
      </c>
      <c r="K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1020.6958</v>
      </c>
      <c r="L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990.93579999999997</v>
      </c>
      <c r="M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1000.7558</v>
      </c>
      <c r="N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1042.0357999999999</v>
      </c>
      <c r="O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1041.8858</v>
      </c>
      <c r="P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1031.3758</v>
      </c>
      <c r="Q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935.98579999999993</v>
      </c>
      <c r="R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943.71579999999994</v>
      </c>
      <c r="S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943.83579999999995</v>
      </c>
      <c r="T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766.63580000000002</v>
      </c>
      <c r="U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701.44579999999996</v>
      </c>
      <c r="V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750.89580000000001</v>
      </c>
      <c r="W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823.09579999999994</v>
      </c>
      <c r="X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884.84580000000005</v>
      </c>
      <c r="Y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725.78579999999999</v>
      </c>
    </row>
    <row r="445" spans="1:25" x14ac:dyDescent="0.2">
      <c r="A445" s="79">
        <f t="shared" si="13"/>
        <v>42636</v>
      </c>
      <c r="B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798.7758</v>
      </c>
      <c r="C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830.33579999999995</v>
      </c>
      <c r="D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864.24580000000003</v>
      </c>
      <c r="E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882.49580000000003</v>
      </c>
      <c r="F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882.18579999999997</v>
      </c>
      <c r="G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863.7758</v>
      </c>
      <c r="H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797.79579999999999</v>
      </c>
      <c r="I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1109.7157999999999</v>
      </c>
      <c r="J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1162.3857999999998</v>
      </c>
      <c r="K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1099.4158</v>
      </c>
      <c r="L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1099.6158</v>
      </c>
      <c r="M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1099.4158</v>
      </c>
      <c r="N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1099.1158</v>
      </c>
      <c r="O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1099.0157999999999</v>
      </c>
      <c r="P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1099.0657999999999</v>
      </c>
      <c r="Q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936.19579999999996</v>
      </c>
      <c r="R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913.68579999999997</v>
      </c>
      <c r="S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871.80579999999998</v>
      </c>
      <c r="T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727.91579999999988</v>
      </c>
      <c r="U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701.48579999999993</v>
      </c>
      <c r="V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750.75580000000002</v>
      </c>
      <c r="W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822.74579999999992</v>
      </c>
      <c r="X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884.69579999999996</v>
      </c>
      <c r="Y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725.69579999999996</v>
      </c>
    </row>
    <row r="446" spans="1:25" x14ac:dyDescent="0.2">
      <c r="A446" s="79">
        <f t="shared" si="13"/>
        <v>42637</v>
      </c>
      <c r="B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822.41579999999999</v>
      </c>
      <c r="C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875.18579999999997</v>
      </c>
      <c r="D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893.94579999999996</v>
      </c>
      <c r="E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913.85579999999993</v>
      </c>
      <c r="F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913.8857999999999</v>
      </c>
      <c r="G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893.79579999999999</v>
      </c>
      <c r="H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856.23579999999993</v>
      </c>
      <c r="I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839.46579999999994</v>
      </c>
      <c r="J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734.94579999999996</v>
      </c>
      <c r="K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1065.0758000000001</v>
      </c>
      <c r="L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1023.1058</v>
      </c>
      <c r="M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1023.0258</v>
      </c>
      <c r="N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1065.0657999999999</v>
      </c>
      <c r="O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1087.5157999999999</v>
      </c>
      <c r="P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1111.2657999999999</v>
      </c>
      <c r="Q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1110.8358000000001</v>
      </c>
      <c r="R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1135.3558</v>
      </c>
      <c r="S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932.6357999999999</v>
      </c>
      <c r="T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736.08579999999995</v>
      </c>
      <c r="U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711.46579999999994</v>
      </c>
      <c r="V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736.03579999999999</v>
      </c>
      <c r="W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803.20579999999995</v>
      </c>
      <c r="X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914.86579999999992</v>
      </c>
      <c r="Y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715.91579999999999</v>
      </c>
    </row>
    <row r="447" spans="1:25" x14ac:dyDescent="0.2">
      <c r="A447" s="79">
        <f t="shared" si="13"/>
        <v>42638</v>
      </c>
      <c r="B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839.59579999999994</v>
      </c>
      <c r="C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875.20580000000007</v>
      </c>
      <c r="D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894.1558</v>
      </c>
      <c r="E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913.95579999999995</v>
      </c>
      <c r="F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913.92579999999998</v>
      </c>
      <c r="G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894.21579999999994</v>
      </c>
      <c r="H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874.94579999999996</v>
      </c>
      <c r="I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822.44579999999996</v>
      </c>
      <c r="J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754.96579999999994</v>
      </c>
      <c r="K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1274.8458000000001</v>
      </c>
      <c r="L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1274.8558</v>
      </c>
      <c r="M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1275.0057999999999</v>
      </c>
      <c r="N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1274.8157999999999</v>
      </c>
      <c r="O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1274.6658</v>
      </c>
      <c r="P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1134.7757999999999</v>
      </c>
      <c r="Q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1134.7657999999999</v>
      </c>
      <c r="R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948.20579999999995</v>
      </c>
      <c r="S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869.35580000000004</v>
      </c>
      <c r="T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705.99579999999992</v>
      </c>
      <c r="U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703.91579999999999</v>
      </c>
      <c r="V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715.98580000000004</v>
      </c>
      <c r="W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767.69579999999996</v>
      </c>
      <c r="X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854.75580000000002</v>
      </c>
      <c r="Y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735.63580000000002</v>
      </c>
    </row>
    <row r="448" spans="1:25" x14ac:dyDescent="0.2">
      <c r="A448" s="79">
        <f t="shared" si="13"/>
        <v>42639</v>
      </c>
      <c r="B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798.61579999999992</v>
      </c>
      <c r="C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829.82579999999996</v>
      </c>
      <c r="D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846.48579999999993</v>
      </c>
      <c r="E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846.41579999999999</v>
      </c>
      <c r="F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863.82579999999996</v>
      </c>
      <c r="G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863.93579999999997</v>
      </c>
      <c r="H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783.30579999999998</v>
      </c>
      <c r="I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1067.6858</v>
      </c>
      <c r="J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1162.5957999999998</v>
      </c>
      <c r="K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1043.4058</v>
      </c>
      <c r="L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1012.0157999999999</v>
      </c>
      <c r="M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1022.4258</v>
      </c>
      <c r="N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1111.7157999999999</v>
      </c>
      <c r="O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1111.4158</v>
      </c>
      <c r="P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1111.3257999999998</v>
      </c>
      <c r="Q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1011.5658</v>
      </c>
      <c r="R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913.9058</v>
      </c>
      <c r="S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766.78579999999999</v>
      </c>
      <c r="T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708.68579999999997</v>
      </c>
      <c r="U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734.09579999999994</v>
      </c>
      <c r="V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719.63580000000002</v>
      </c>
      <c r="W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773.56579999999997</v>
      </c>
      <c r="X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809.67579999999998</v>
      </c>
      <c r="Y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744.31579999999997</v>
      </c>
    </row>
    <row r="449" spans="1:27" x14ac:dyDescent="0.2">
      <c r="A449" s="79">
        <f t="shared" si="13"/>
        <v>42640</v>
      </c>
      <c r="B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785.41579999999999</v>
      </c>
      <c r="C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815.06579999999997</v>
      </c>
      <c r="D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830.67579999999998</v>
      </c>
      <c r="E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830.59579999999994</v>
      </c>
      <c r="F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847.9058</v>
      </c>
      <c r="G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847.6558</v>
      </c>
      <c r="H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770.22579999999994</v>
      </c>
      <c r="I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1049.1858</v>
      </c>
      <c r="J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1136.8357999999998</v>
      </c>
      <c r="K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888.18579999999997</v>
      </c>
      <c r="L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865.60579999999993</v>
      </c>
      <c r="M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873.19579999999996</v>
      </c>
      <c r="N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895.74579999999992</v>
      </c>
      <c r="O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895.61579999999992</v>
      </c>
      <c r="P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864.91579999999999</v>
      </c>
      <c r="Q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821.72579999999994</v>
      </c>
      <c r="R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804.83580000000006</v>
      </c>
      <c r="S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757.45579999999995</v>
      </c>
      <c r="T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715.67579999999998</v>
      </c>
      <c r="U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709.14580000000001</v>
      </c>
      <c r="V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710.2758</v>
      </c>
      <c r="W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769.12580000000003</v>
      </c>
      <c r="X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834.25579999999991</v>
      </c>
      <c r="Y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751.07579999999996</v>
      </c>
    </row>
    <row r="450" spans="1:27" x14ac:dyDescent="0.2">
      <c r="A450" s="79">
        <f t="shared" si="13"/>
        <v>42641</v>
      </c>
      <c r="B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730.83579999999995</v>
      </c>
      <c r="C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705.53579999999999</v>
      </c>
      <c r="D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736.00580000000002</v>
      </c>
      <c r="E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755.67579999999987</v>
      </c>
      <c r="F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755.92579999999998</v>
      </c>
      <c r="G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736.13580000000002</v>
      </c>
      <c r="H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717.11579999999992</v>
      </c>
      <c r="I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906.69579999999996</v>
      </c>
      <c r="J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879.95579999999995</v>
      </c>
      <c r="K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785.56579999999997</v>
      </c>
      <c r="L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773.5157999999999</v>
      </c>
      <c r="M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791.66579999999999</v>
      </c>
      <c r="N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830.05579999999998</v>
      </c>
      <c r="O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850.94579999999996</v>
      </c>
      <c r="P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850.93579999999997</v>
      </c>
      <c r="Q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833.98579999999993</v>
      </c>
      <c r="R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834.19579999999996</v>
      </c>
      <c r="S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783.72580000000005</v>
      </c>
      <c r="T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768.73580000000004</v>
      </c>
      <c r="U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814.6558</v>
      </c>
      <c r="V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777.47580000000005</v>
      </c>
      <c r="W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715.48579999999993</v>
      </c>
      <c r="X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756.55579999999998</v>
      </c>
      <c r="Y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870.09579999999994</v>
      </c>
    </row>
    <row r="451" spans="1:27" x14ac:dyDescent="0.2">
      <c r="A451" s="79">
        <f t="shared" si="13"/>
        <v>42642</v>
      </c>
      <c r="B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718.51580000000001</v>
      </c>
      <c r="C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706.43579999999997</v>
      </c>
      <c r="D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729.29579999999999</v>
      </c>
      <c r="E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741.94579999999996</v>
      </c>
      <c r="F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742.1558</v>
      </c>
      <c r="G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717.29579999999999</v>
      </c>
      <c r="H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714.49580000000003</v>
      </c>
      <c r="I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943.80579999999998</v>
      </c>
      <c r="J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911.22579999999994</v>
      </c>
      <c r="K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797.43579999999997</v>
      </c>
      <c r="L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803.62579999999991</v>
      </c>
      <c r="M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803.60579999999993</v>
      </c>
      <c r="N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836.04579999999999</v>
      </c>
      <c r="O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850.06579999999997</v>
      </c>
      <c r="P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850.55579999999998</v>
      </c>
      <c r="Q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810.10579999999993</v>
      </c>
      <c r="R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810.48579999999993</v>
      </c>
      <c r="S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728.73580000000004</v>
      </c>
      <c r="T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814.7758</v>
      </c>
      <c r="U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794.39580000000001</v>
      </c>
      <c r="V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749.84580000000005</v>
      </c>
      <c r="W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731.85580000000004</v>
      </c>
      <c r="X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736.71579999999994</v>
      </c>
      <c r="Y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817.51580000000001</v>
      </c>
    </row>
    <row r="452" spans="1:27" x14ac:dyDescent="0.2">
      <c r="A452" s="79">
        <f t="shared" si="13"/>
        <v>42643</v>
      </c>
      <c r="B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717.91579999999999</v>
      </c>
      <c r="C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729.33579999999995</v>
      </c>
      <c r="D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755.52579999999989</v>
      </c>
      <c r="E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769.37580000000003</v>
      </c>
      <c r="F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769.58579999999995</v>
      </c>
      <c r="G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742.35579999999993</v>
      </c>
      <c r="H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706.55579999999998</v>
      </c>
      <c r="I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959.84579999999994</v>
      </c>
      <c r="J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945.74580000000003</v>
      </c>
      <c r="K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850.83580000000006</v>
      </c>
      <c r="L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823.33580000000006</v>
      </c>
      <c r="M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823.23580000000004</v>
      </c>
      <c r="N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823.12579999999991</v>
      </c>
      <c r="O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836.68579999999997</v>
      </c>
      <c r="P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810.0157999999999</v>
      </c>
      <c r="Q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736.6357999999999</v>
      </c>
      <c r="R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709.43579999999997</v>
      </c>
      <c r="S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732.08579999999995</v>
      </c>
      <c r="T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817.44579999999996</v>
      </c>
      <c r="U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819.14579999999989</v>
      </c>
      <c r="V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758.60579999999993</v>
      </c>
      <c r="W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716.49580000000003</v>
      </c>
      <c r="X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756.08580000000006</v>
      </c>
      <c r="Y452" s="136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842.5258</v>
      </c>
    </row>
    <row r="453" spans="1:27" hidden="1" x14ac:dyDescent="0.2">
      <c r="A453" s="79">
        <f t="shared" si="13"/>
        <v>42644</v>
      </c>
      <c r="B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C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D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E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F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G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H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I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J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K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L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M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N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O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P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Q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R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S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T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U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V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W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X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Y453" s="136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</row>
    <row r="455" spans="1:27" x14ac:dyDescent="0.25">
      <c r="A455" s="77" t="s">
        <v>148</v>
      </c>
    </row>
    <row r="456" spans="1:27" x14ac:dyDescent="0.25">
      <c r="A456" s="87" t="s">
        <v>149</v>
      </c>
      <c r="B456" s="78"/>
      <c r="C456" s="78"/>
      <c r="D456" s="78"/>
    </row>
    <row r="457" spans="1:27" ht="12.75" x14ac:dyDescent="0.2">
      <c r="A457" s="167" t="s">
        <v>48</v>
      </c>
      <c r="B457" s="170" t="s">
        <v>121</v>
      </c>
      <c r="C457" s="171"/>
      <c r="D457" s="171"/>
      <c r="E457" s="171"/>
      <c r="F457" s="171"/>
      <c r="G457" s="171"/>
      <c r="H457" s="171"/>
      <c r="I457" s="171"/>
      <c r="J457" s="171"/>
      <c r="K457" s="171"/>
      <c r="L457" s="171"/>
      <c r="M457" s="171"/>
      <c r="N457" s="171"/>
      <c r="O457" s="171"/>
      <c r="P457" s="171"/>
      <c r="Q457" s="171"/>
      <c r="R457" s="171"/>
      <c r="S457" s="171"/>
      <c r="T457" s="171"/>
      <c r="U457" s="171"/>
      <c r="V457" s="171"/>
      <c r="W457" s="171"/>
      <c r="X457" s="171"/>
      <c r="Y457" s="172"/>
    </row>
    <row r="458" spans="1:27" ht="12.75" x14ac:dyDescent="0.2">
      <c r="A458" s="168"/>
      <c r="B458" s="173"/>
      <c r="C458" s="174"/>
      <c r="D458" s="174"/>
      <c r="E458" s="174"/>
      <c r="F458" s="174"/>
      <c r="G458" s="174"/>
      <c r="H458" s="174"/>
      <c r="I458" s="174"/>
      <c r="J458" s="174"/>
      <c r="K458" s="174"/>
      <c r="L458" s="174"/>
      <c r="M458" s="174"/>
      <c r="N458" s="174"/>
      <c r="O458" s="174"/>
      <c r="P458" s="174"/>
      <c r="Q458" s="174"/>
      <c r="R458" s="174"/>
      <c r="S458" s="174"/>
      <c r="T458" s="174"/>
      <c r="U458" s="174"/>
      <c r="V458" s="174"/>
      <c r="W458" s="174"/>
      <c r="X458" s="174"/>
      <c r="Y458" s="175"/>
    </row>
    <row r="459" spans="1:27" ht="12.75" customHeight="1" x14ac:dyDescent="0.2">
      <c r="A459" s="168"/>
      <c r="B459" s="176" t="s">
        <v>122</v>
      </c>
      <c r="C459" s="165" t="s">
        <v>123</v>
      </c>
      <c r="D459" s="165" t="s">
        <v>124</v>
      </c>
      <c r="E459" s="165" t="s">
        <v>125</v>
      </c>
      <c r="F459" s="165" t="s">
        <v>126</v>
      </c>
      <c r="G459" s="165" t="s">
        <v>127</v>
      </c>
      <c r="H459" s="165" t="s">
        <v>128</v>
      </c>
      <c r="I459" s="165" t="s">
        <v>129</v>
      </c>
      <c r="J459" s="165" t="s">
        <v>130</v>
      </c>
      <c r="K459" s="165" t="s">
        <v>131</v>
      </c>
      <c r="L459" s="165" t="s">
        <v>132</v>
      </c>
      <c r="M459" s="165" t="s">
        <v>133</v>
      </c>
      <c r="N459" s="178" t="s">
        <v>134</v>
      </c>
      <c r="O459" s="165" t="s">
        <v>135</v>
      </c>
      <c r="P459" s="165" t="s">
        <v>136</v>
      </c>
      <c r="Q459" s="165" t="s">
        <v>137</v>
      </c>
      <c r="R459" s="165" t="s">
        <v>138</v>
      </c>
      <c r="S459" s="165" t="s">
        <v>139</v>
      </c>
      <c r="T459" s="165" t="s">
        <v>140</v>
      </c>
      <c r="U459" s="165" t="s">
        <v>141</v>
      </c>
      <c r="V459" s="165" t="s">
        <v>142</v>
      </c>
      <c r="W459" s="165" t="s">
        <v>143</v>
      </c>
      <c r="X459" s="165" t="s">
        <v>144</v>
      </c>
      <c r="Y459" s="165" t="s">
        <v>145</v>
      </c>
    </row>
    <row r="460" spans="1:27" ht="11.25" customHeight="1" x14ac:dyDescent="0.2">
      <c r="A460" s="169"/>
      <c r="B460" s="177"/>
      <c r="C460" s="166"/>
      <c r="D460" s="166"/>
      <c r="E460" s="166"/>
      <c r="F460" s="166"/>
      <c r="G460" s="166"/>
      <c r="H460" s="166"/>
      <c r="I460" s="166"/>
      <c r="J460" s="166"/>
      <c r="K460" s="166"/>
      <c r="L460" s="166"/>
      <c r="M460" s="166"/>
      <c r="N460" s="179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</row>
    <row r="461" spans="1:27" ht="15.75" customHeight="1" x14ac:dyDescent="0.2">
      <c r="A461" s="79">
        <f>A423</f>
        <v>42614</v>
      </c>
      <c r="B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1099.8389299999999</v>
      </c>
      <c r="C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1161.4189299999998</v>
      </c>
      <c r="D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1234.2889299999999</v>
      </c>
      <c r="E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1254.3889300000001</v>
      </c>
      <c r="F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1275.4089299999998</v>
      </c>
      <c r="G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1296.8089299999999</v>
      </c>
      <c r="H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1234.0889299999999</v>
      </c>
      <c r="I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1605.72893</v>
      </c>
      <c r="J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1531.6789299999998</v>
      </c>
      <c r="K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1349.8189299999999</v>
      </c>
      <c r="L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1300.5389299999999</v>
      </c>
      <c r="M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1300.8089299999999</v>
      </c>
      <c r="N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1301.2889299999999</v>
      </c>
      <c r="O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1301.68893</v>
      </c>
      <c r="P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1301.8989299999998</v>
      </c>
      <c r="Q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1224.01893</v>
      </c>
      <c r="R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1224.23893</v>
      </c>
      <c r="S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1260.9089299999998</v>
      </c>
      <c r="T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1254.75893</v>
      </c>
      <c r="U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1117.24893</v>
      </c>
      <c r="V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1144.51893</v>
      </c>
      <c r="W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1200.42893</v>
      </c>
      <c r="X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1237.8489299999999</v>
      </c>
      <c r="Y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1067.1089300000001</v>
      </c>
      <c r="AA461" s="80"/>
    </row>
    <row r="462" spans="1:27" x14ac:dyDescent="0.2">
      <c r="A462" s="79">
        <f>A461+1</f>
        <v>42615</v>
      </c>
      <c r="B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1113.48893</v>
      </c>
      <c r="C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1178.4089299999998</v>
      </c>
      <c r="D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1244.1089299999999</v>
      </c>
      <c r="E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1214.5989299999999</v>
      </c>
      <c r="F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1253.94893</v>
      </c>
      <c r="G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1297.2889299999999</v>
      </c>
      <c r="H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1234.2789299999999</v>
      </c>
      <c r="I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1605.6789299999998</v>
      </c>
      <c r="J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1532.00893</v>
      </c>
      <c r="K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1350.95893</v>
      </c>
      <c r="L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1321.49893</v>
      </c>
      <c r="M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1322.3989299999998</v>
      </c>
      <c r="N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1321.72893</v>
      </c>
      <c r="O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1321.43893</v>
      </c>
      <c r="P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1321.5789299999999</v>
      </c>
      <c r="Q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1238.99893</v>
      </c>
      <c r="R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1239.1589300000001</v>
      </c>
      <c r="S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1261.5889299999999</v>
      </c>
      <c r="T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1254.51893</v>
      </c>
      <c r="U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1102.00893</v>
      </c>
      <c r="V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1145.41893</v>
      </c>
      <c r="W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1208.95893</v>
      </c>
      <c r="X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1268.8789300000001</v>
      </c>
      <c r="Y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1067.8889299999998</v>
      </c>
    </row>
    <row r="463" spans="1:27" x14ac:dyDescent="0.2">
      <c r="A463" s="79">
        <f t="shared" ref="A463:A491" si="14">A462+1</f>
        <v>42616</v>
      </c>
      <c r="B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1170.0789299999999</v>
      </c>
      <c r="C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1226.4389299999998</v>
      </c>
      <c r="D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1267.4189299999998</v>
      </c>
      <c r="E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1289.74893</v>
      </c>
      <c r="F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1313.3289299999999</v>
      </c>
      <c r="G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1314.1089299999999</v>
      </c>
      <c r="H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1207.74893</v>
      </c>
      <c r="I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1056.8389299999999</v>
      </c>
      <c r="J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1074.8789299999999</v>
      </c>
      <c r="K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1374.0989299999999</v>
      </c>
      <c r="L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1385.0389299999999</v>
      </c>
      <c r="M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1385.7889299999999</v>
      </c>
      <c r="N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1384.47893</v>
      </c>
      <c r="O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1384.3989299999998</v>
      </c>
      <c r="P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1384.6189299999999</v>
      </c>
      <c r="Q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1384.5689299999999</v>
      </c>
      <c r="R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1384.8289299999999</v>
      </c>
      <c r="S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1343.98893</v>
      </c>
      <c r="T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1270.8889299999998</v>
      </c>
      <c r="U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1163.9089299999998</v>
      </c>
      <c r="V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1137.49893</v>
      </c>
      <c r="W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1220.8989300000001</v>
      </c>
      <c r="X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1384.22893</v>
      </c>
      <c r="Y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1043.45893</v>
      </c>
    </row>
    <row r="464" spans="1:27" x14ac:dyDescent="0.2">
      <c r="A464" s="79">
        <f t="shared" si="14"/>
        <v>42617</v>
      </c>
      <c r="B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1171.48893</v>
      </c>
      <c r="C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1226.96893</v>
      </c>
      <c r="D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1268.70893</v>
      </c>
      <c r="E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1290.5989299999999</v>
      </c>
      <c r="F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1314.0489299999999</v>
      </c>
      <c r="G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1314.95893</v>
      </c>
      <c r="H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1208.22893</v>
      </c>
      <c r="I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1057.94893</v>
      </c>
      <c r="J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1055.0889299999999</v>
      </c>
      <c r="K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1429.76893</v>
      </c>
      <c r="L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1406.6189299999999</v>
      </c>
      <c r="M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1407.3189299999999</v>
      </c>
      <c r="N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1407.3189299999999</v>
      </c>
      <c r="O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1407.20893</v>
      </c>
      <c r="P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1453.24893</v>
      </c>
      <c r="Q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1453.70893</v>
      </c>
      <c r="R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1453.73893</v>
      </c>
      <c r="S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1385.97893</v>
      </c>
      <c r="T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1280.50893</v>
      </c>
      <c r="U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1178.5289299999999</v>
      </c>
      <c r="V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1192.8989299999998</v>
      </c>
      <c r="W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1254.1089299999999</v>
      </c>
      <c r="X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1407.98893</v>
      </c>
      <c r="Y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1079.1389300000001</v>
      </c>
    </row>
    <row r="465" spans="1:25" x14ac:dyDescent="0.2">
      <c r="A465" s="79">
        <f t="shared" si="14"/>
        <v>42618</v>
      </c>
      <c r="B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1115.44893</v>
      </c>
      <c r="C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1180.1289299999999</v>
      </c>
      <c r="D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1245.5489299999999</v>
      </c>
      <c r="E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1235.3789299999999</v>
      </c>
      <c r="F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1256.1189299999999</v>
      </c>
      <c r="G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1256.4389299999998</v>
      </c>
      <c r="H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1180.0989299999999</v>
      </c>
      <c r="I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1503.7789299999999</v>
      </c>
      <c r="J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1535.99893</v>
      </c>
      <c r="K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1385.75893</v>
      </c>
      <c r="L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1323.5489299999999</v>
      </c>
      <c r="M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1304.2889299999999</v>
      </c>
      <c r="N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1323.49893</v>
      </c>
      <c r="O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1364.0989299999999</v>
      </c>
      <c r="P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1364.0789299999999</v>
      </c>
      <c r="Q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1286.6089299999999</v>
      </c>
      <c r="R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1270.6589299999998</v>
      </c>
      <c r="S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1263.23893</v>
      </c>
      <c r="T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1199.1589300000001</v>
      </c>
      <c r="U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1103.3689299999999</v>
      </c>
      <c r="V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1174.72893</v>
      </c>
      <c r="W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1235.45893</v>
      </c>
      <c r="X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1320.3889300000001</v>
      </c>
      <c r="Y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1048.1389299999998</v>
      </c>
    </row>
    <row r="466" spans="1:25" x14ac:dyDescent="0.2">
      <c r="A466" s="79">
        <f t="shared" si="14"/>
        <v>42619</v>
      </c>
      <c r="B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1154.95893</v>
      </c>
      <c r="C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1197.8189299999999</v>
      </c>
      <c r="D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1245.7989299999999</v>
      </c>
      <c r="E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1255.73893</v>
      </c>
      <c r="F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1215.95893</v>
      </c>
      <c r="G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1255.7889299999999</v>
      </c>
      <c r="H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1206.7789299999999</v>
      </c>
      <c r="I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1526.5489299999999</v>
      </c>
      <c r="J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1562.21893</v>
      </c>
      <c r="K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1406.3489299999999</v>
      </c>
      <c r="L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1384.3489299999999</v>
      </c>
      <c r="M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1384.3389299999999</v>
      </c>
      <c r="N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1406.8989300000001</v>
      </c>
      <c r="O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1406.73893</v>
      </c>
      <c r="P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1406.8889300000001</v>
      </c>
      <c r="Q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1302.1989299999998</v>
      </c>
      <c r="R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1346.22893</v>
      </c>
      <c r="S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1374.0989299999999</v>
      </c>
      <c r="T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1302.6389299999998</v>
      </c>
      <c r="U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1101.8589300000001</v>
      </c>
      <c r="V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1145.6289299999999</v>
      </c>
      <c r="W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1217.71893</v>
      </c>
      <c r="X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1269.2889299999999</v>
      </c>
      <c r="Y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1058.1589300000001</v>
      </c>
    </row>
    <row r="467" spans="1:25" x14ac:dyDescent="0.2">
      <c r="A467" s="79">
        <f t="shared" si="14"/>
        <v>42620</v>
      </c>
      <c r="B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1154.8589299999999</v>
      </c>
      <c r="C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1197.8489299999999</v>
      </c>
      <c r="D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1245.7989299999999</v>
      </c>
      <c r="E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1255.73893</v>
      </c>
      <c r="F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1235.44893</v>
      </c>
      <c r="G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1255.7989299999999</v>
      </c>
      <c r="H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1206.3689300000001</v>
      </c>
      <c r="I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1526.2989299999999</v>
      </c>
      <c r="J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1562.20893</v>
      </c>
      <c r="K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1406.1589299999998</v>
      </c>
      <c r="L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1384.1189299999999</v>
      </c>
      <c r="M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1362.5589299999999</v>
      </c>
      <c r="N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1406.3389299999999</v>
      </c>
      <c r="O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1406.0789299999999</v>
      </c>
      <c r="P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1406.50893</v>
      </c>
      <c r="Q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1285.6089299999999</v>
      </c>
      <c r="R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1269.8489299999999</v>
      </c>
      <c r="S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1302.46893</v>
      </c>
      <c r="T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1239.8789300000001</v>
      </c>
      <c r="U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1091.20893</v>
      </c>
      <c r="V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1145.68893</v>
      </c>
      <c r="W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1217.66893</v>
      </c>
      <c r="X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1269.1389299999998</v>
      </c>
      <c r="Y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1062.00893</v>
      </c>
    </row>
    <row r="468" spans="1:25" x14ac:dyDescent="0.2">
      <c r="A468" s="79">
        <f t="shared" si="14"/>
        <v>42621</v>
      </c>
      <c r="B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1147.72893</v>
      </c>
      <c r="C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1217.95893</v>
      </c>
      <c r="D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1257.6489299999998</v>
      </c>
      <c r="E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1268.0589299999999</v>
      </c>
      <c r="F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1267.99893</v>
      </c>
      <c r="G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1278.70893</v>
      </c>
      <c r="H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1199.20893</v>
      </c>
      <c r="I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1517.1089299999999</v>
      </c>
      <c r="J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1508.5789299999999</v>
      </c>
      <c r="K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1385.47893</v>
      </c>
      <c r="L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1353.98893</v>
      </c>
      <c r="M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1364.1289299999999</v>
      </c>
      <c r="N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1408.1489300000001</v>
      </c>
      <c r="O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1407.74893</v>
      </c>
      <c r="P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1385.19893</v>
      </c>
      <c r="Q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1286.2789299999999</v>
      </c>
      <c r="R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1286.48893</v>
      </c>
      <c r="S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1303.0789299999999</v>
      </c>
      <c r="T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1198.70893</v>
      </c>
      <c r="U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1081.8289299999999</v>
      </c>
      <c r="V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1133.1589300000001</v>
      </c>
      <c r="W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1218.9089299999998</v>
      </c>
      <c r="X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1286.67893</v>
      </c>
      <c r="Y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1049.97893</v>
      </c>
    </row>
    <row r="469" spans="1:25" x14ac:dyDescent="0.2">
      <c r="A469" s="79">
        <f t="shared" si="14"/>
        <v>42622</v>
      </c>
      <c r="B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1147.69893</v>
      </c>
      <c r="C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1217.6189299999999</v>
      </c>
      <c r="D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1257.21893</v>
      </c>
      <c r="E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1267.8189299999999</v>
      </c>
      <c r="F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1267.8089299999999</v>
      </c>
      <c r="G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1278.49893</v>
      </c>
      <c r="H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1217.5789299999999</v>
      </c>
      <c r="I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1516.2489299999997</v>
      </c>
      <c r="J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1507.8789299999999</v>
      </c>
      <c r="K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1385.68893</v>
      </c>
      <c r="L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1353.8989300000001</v>
      </c>
      <c r="M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1323.42893</v>
      </c>
      <c r="N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1343.19893</v>
      </c>
      <c r="O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1343.00893</v>
      </c>
      <c r="P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1343.0389299999999</v>
      </c>
      <c r="Q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1270.50893</v>
      </c>
      <c r="R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1287.1589300000001</v>
      </c>
      <c r="S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1320.7889299999999</v>
      </c>
      <c r="T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1240.6089299999999</v>
      </c>
      <c r="U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1082.17893</v>
      </c>
      <c r="V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1133.51893</v>
      </c>
      <c r="W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1219.1289299999999</v>
      </c>
      <c r="X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1286.94893</v>
      </c>
      <c r="Y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1049.16893</v>
      </c>
    </row>
    <row r="470" spans="1:25" x14ac:dyDescent="0.2">
      <c r="A470" s="79">
        <f t="shared" si="14"/>
        <v>42623</v>
      </c>
      <c r="B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1210.7989299999999</v>
      </c>
      <c r="C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1272.0689299999999</v>
      </c>
      <c r="D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1317.9089300000001</v>
      </c>
      <c r="E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1342.51893</v>
      </c>
      <c r="F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1330.0689299999999</v>
      </c>
      <c r="G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1342.3589299999999</v>
      </c>
      <c r="H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1271.5889299999999</v>
      </c>
      <c r="I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1108.41893</v>
      </c>
      <c r="J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1066.1089299999999</v>
      </c>
      <c r="K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1387.6289300000001</v>
      </c>
      <c r="L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1388.21893</v>
      </c>
      <c r="M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1366.8389299999999</v>
      </c>
      <c r="N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1409.96893</v>
      </c>
      <c r="O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1409.98893</v>
      </c>
      <c r="P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1388.0489299999999</v>
      </c>
      <c r="Q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1444.69893</v>
      </c>
      <c r="R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1444.6389299999998</v>
      </c>
      <c r="S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1481.6289299999999</v>
      </c>
      <c r="T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1247.5289299999999</v>
      </c>
      <c r="U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1086.1189299999999</v>
      </c>
      <c r="V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1091.9089299999998</v>
      </c>
      <c r="W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1152.6189299999999</v>
      </c>
      <c r="X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1289.8889299999998</v>
      </c>
      <c r="Y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1063.92893</v>
      </c>
    </row>
    <row r="471" spans="1:25" x14ac:dyDescent="0.2">
      <c r="A471" s="79">
        <f t="shared" si="14"/>
        <v>42624</v>
      </c>
      <c r="B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1210.8189299999999</v>
      </c>
      <c r="C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1283.3889300000001</v>
      </c>
      <c r="D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1330.0689299999999</v>
      </c>
      <c r="E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1342.3089299999999</v>
      </c>
      <c r="F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1330.0689299999999</v>
      </c>
      <c r="G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1368.48893</v>
      </c>
      <c r="H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1294.23893</v>
      </c>
      <c r="I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1250.7789299999999</v>
      </c>
      <c r="J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1140.1889299999998</v>
      </c>
      <c r="K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1562.5889299999999</v>
      </c>
      <c r="L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1481.25893</v>
      </c>
      <c r="M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1444.3589299999999</v>
      </c>
      <c r="N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1444.3289299999999</v>
      </c>
      <c r="O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1481.17893</v>
      </c>
      <c r="P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1481.0489299999999</v>
      </c>
      <c r="Q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1444.6889299999998</v>
      </c>
      <c r="R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1445.0289299999999</v>
      </c>
      <c r="S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1481.97893</v>
      </c>
      <c r="T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1223.5489299999999</v>
      </c>
      <c r="U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1102.8989299999998</v>
      </c>
      <c r="V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1115.5789299999999</v>
      </c>
      <c r="W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1187.6389299999998</v>
      </c>
      <c r="X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1337.7989299999999</v>
      </c>
      <c r="Y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1045.0289299999999</v>
      </c>
    </row>
    <row r="472" spans="1:25" x14ac:dyDescent="0.2">
      <c r="A472" s="79">
        <f t="shared" si="14"/>
        <v>42625</v>
      </c>
      <c r="B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1148.0689299999999</v>
      </c>
      <c r="C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1218.1689299999998</v>
      </c>
      <c r="D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1257.51893</v>
      </c>
      <c r="E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1278.67893</v>
      </c>
      <c r="F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1268.1589299999998</v>
      </c>
      <c r="G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1301.0389299999999</v>
      </c>
      <c r="H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1217.68893</v>
      </c>
      <c r="I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1568.0689299999999</v>
      </c>
      <c r="J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1507.23893</v>
      </c>
      <c r="K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1384.9089299999998</v>
      </c>
      <c r="L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1343.0489299999999</v>
      </c>
      <c r="M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1322.99893</v>
      </c>
      <c r="N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1342.76893</v>
      </c>
      <c r="O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1363.5889299999999</v>
      </c>
      <c r="P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1385.3089299999999</v>
      </c>
      <c r="Q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1287.0789299999999</v>
      </c>
      <c r="R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1320.69893</v>
      </c>
      <c r="S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1366.3089299999999</v>
      </c>
      <c r="T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1255.6089299999999</v>
      </c>
      <c r="U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1091.6289299999999</v>
      </c>
      <c r="V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1146.73893</v>
      </c>
      <c r="W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1234.6789299999998</v>
      </c>
      <c r="X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1303.3389299999999</v>
      </c>
      <c r="Y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1048.70893</v>
      </c>
    </row>
    <row r="473" spans="1:25" x14ac:dyDescent="0.2">
      <c r="A473" s="79">
        <f t="shared" si="14"/>
        <v>42626</v>
      </c>
      <c r="B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1156.1589300000001</v>
      </c>
      <c r="C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1199.47893</v>
      </c>
      <c r="D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1218.25893</v>
      </c>
      <c r="E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1237.69893</v>
      </c>
      <c r="F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1237.5689299999999</v>
      </c>
      <c r="G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1257.8889300000001</v>
      </c>
      <c r="H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1181.17893</v>
      </c>
      <c r="I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1528.8889299999998</v>
      </c>
      <c r="J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1480.49893</v>
      </c>
      <c r="K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1342.96893</v>
      </c>
      <c r="L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1285.91893</v>
      </c>
      <c r="M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1285.6089299999999</v>
      </c>
      <c r="N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1303.91893</v>
      </c>
      <c r="O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1313.22893</v>
      </c>
      <c r="P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1313.3489299999999</v>
      </c>
      <c r="Q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1270.97893</v>
      </c>
      <c r="R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1271.0889299999999</v>
      </c>
      <c r="S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1303.76893</v>
      </c>
      <c r="T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1147.96893</v>
      </c>
      <c r="U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1071.8889300000001</v>
      </c>
      <c r="V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1120.9589299999998</v>
      </c>
      <c r="W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1202.93893</v>
      </c>
      <c r="X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1255.0289299999999</v>
      </c>
      <c r="Y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1067.16893</v>
      </c>
    </row>
    <row r="474" spans="1:25" x14ac:dyDescent="0.2">
      <c r="A474" s="79">
        <f t="shared" si="14"/>
        <v>42627</v>
      </c>
      <c r="B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1156.8389299999999</v>
      </c>
      <c r="C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1200.4089300000001</v>
      </c>
      <c r="D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1238.48893</v>
      </c>
      <c r="E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1218.94893</v>
      </c>
      <c r="F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1238.3989299999998</v>
      </c>
      <c r="G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1238.3089299999999</v>
      </c>
      <c r="H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1182.1489299999998</v>
      </c>
      <c r="I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1505.0889299999999</v>
      </c>
      <c r="J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1481.45893</v>
      </c>
      <c r="K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1304.45893</v>
      </c>
      <c r="L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1259.8189299999999</v>
      </c>
      <c r="M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1250.8789300000001</v>
      </c>
      <c r="N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1304.4089299999998</v>
      </c>
      <c r="O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1304.45893</v>
      </c>
      <c r="P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1304.3889299999998</v>
      </c>
      <c r="Q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1241.01893</v>
      </c>
      <c r="R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1256.0389299999999</v>
      </c>
      <c r="S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1304.48893</v>
      </c>
      <c r="T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1173.18893</v>
      </c>
      <c r="U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1082.6189300000001</v>
      </c>
      <c r="V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1146.8589299999999</v>
      </c>
      <c r="W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1234.6089299999999</v>
      </c>
      <c r="X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1286.6089299999999</v>
      </c>
      <c r="Y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1060.43893</v>
      </c>
    </row>
    <row r="475" spans="1:25" x14ac:dyDescent="0.2">
      <c r="A475" s="79">
        <f t="shared" si="14"/>
        <v>42628</v>
      </c>
      <c r="B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1156.72893</v>
      </c>
      <c r="C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1200.1889299999998</v>
      </c>
      <c r="D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1238.4289299999998</v>
      </c>
      <c r="E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1238.2989299999999</v>
      </c>
      <c r="F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1238.1389299999998</v>
      </c>
      <c r="G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1238.20893</v>
      </c>
      <c r="H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1218.0989299999999</v>
      </c>
      <c r="I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1555.49893</v>
      </c>
      <c r="J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1522.2489299999997</v>
      </c>
      <c r="K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1364.4489299999998</v>
      </c>
      <c r="L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1344.3689300000001</v>
      </c>
      <c r="M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1364.73893</v>
      </c>
      <c r="N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1386.3189299999999</v>
      </c>
      <c r="O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1386.2989299999999</v>
      </c>
      <c r="P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1408.74893</v>
      </c>
      <c r="Q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1304.0389299999999</v>
      </c>
      <c r="R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1304.1189299999999</v>
      </c>
      <c r="S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1348.01893</v>
      </c>
      <c r="T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1173.2889299999999</v>
      </c>
      <c r="U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1082.8389299999999</v>
      </c>
      <c r="V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1147.3189299999999</v>
      </c>
      <c r="W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1234.8789299999999</v>
      </c>
      <c r="X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1286.6089299999999</v>
      </c>
      <c r="Y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1066.6189299999999</v>
      </c>
    </row>
    <row r="476" spans="1:25" x14ac:dyDescent="0.2">
      <c r="A476" s="79">
        <f t="shared" si="14"/>
        <v>42629</v>
      </c>
      <c r="B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1157.00893</v>
      </c>
      <c r="C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1200.5989299999999</v>
      </c>
      <c r="D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1238.6389299999998</v>
      </c>
      <c r="E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1238.46893</v>
      </c>
      <c r="F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1238.4389299999998</v>
      </c>
      <c r="G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1238.3989299999998</v>
      </c>
      <c r="H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1218.5989299999999</v>
      </c>
      <c r="I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1556.3089299999999</v>
      </c>
      <c r="J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1522.42893</v>
      </c>
      <c r="K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1364.8489299999999</v>
      </c>
      <c r="L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1344.25893</v>
      </c>
      <c r="M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1365.16893</v>
      </c>
      <c r="N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1386.3289299999999</v>
      </c>
      <c r="O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1386.2089299999998</v>
      </c>
      <c r="P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1408.6189299999999</v>
      </c>
      <c r="Q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1303.6289300000001</v>
      </c>
      <c r="R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1303.5789299999999</v>
      </c>
      <c r="S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1347.95893</v>
      </c>
      <c r="T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1173.1489299999998</v>
      </c>
      <c r="U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1083.16893</v>
      </c>
      <c r="V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1147.4589299999998</v>
      </c>
      <c r="W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1235.8389299999999</v>
      </c>
      <c r="X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1287.6389299999998</v>
      </c>
      <c r="Y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1065.0289299999999</v>
      </c>
    </row>
    <row r="477" spans="1:25" x14ac:dyDescent="0.2">
      <c r="A477" s="79">
        <f t="shared" si="14"/>
        <v>42630</v>
      </c>
      <c r="B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1211.7789299999999</v>
      </c>
      <c r="C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1251.8789300000001</v>
      </c>
      <c r="D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1295.69893</v>
      </c>
      <c r="E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1295.5689299999999</v>
      </c>
      <c r="F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1295.42893</v>
      </c>
      <c r="G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1273.0989299999999</v>
      </c>
      <c r="H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1230.72893</v>
      </c>
      <c r="I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1157.1289300000001</v>
      </c>
      <c r="J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1053.1589299999998</v>
      </c>
      <c r="K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1433.3089299999999</v>
      </c>
      <c r="L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1388.75893</v>
      </c>
      <c r="M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1410.72893</v>
      </c>
      <c r="N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1410.6589300000001</v>
      </c>
      <c r="O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1457.6289299999999</v>
      </c>
      <c r="P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1433.42893</v>
      </c>
      <c r="Q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1433.5789299999999</v>
      </c>
      <c r="R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1445.8389299999999</v>
      </c>
      <c r="S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1367.74893</v>
      </c>
      <c r="T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1153.0789299999999</v>
      </c>
      <c r="U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1087.46893</v>
      </c>
      <c r="V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1104.00893</v>
      </c>
      <c r="W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1166.8389299999999</v>
      </c>
      <c r="X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1309.3789299999999</v>
      </c>
      <c r="Y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1044.50893</v>
      </c>
    </row>
    <row r="478" spans="1:25" x14ac:dyDescent="0.2">
      <c r="A478" s="79">
        <f t="shared" si="14"/>
        <v>42631</v>
      </c>
      <c r="B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1193.0889299999999</v>
      </c>
      <c r="C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1231.50893</v>
      </c>
      <c r="D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1295.70893</v>
      </c>
      <c r="E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1295.5389299999999</v>
      </c>
      <c r="F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1295.50893</v>
      </c>
      <c r="G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1273.24893</v>
      </c>
      <c r="H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1231.1089299999999</v>
      </c>
      <c r="I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1231.0789299999999</v>
      </c>
      <c r="J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1109.4089300000001</v>
      </c>
      <c r="K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1482.66893</v>
      </c>
      <c r="L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1457.75893</v>
      </c>
      <c r="M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1433.98893</v>
      </c>
      <c r="N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1434.1289299999999</v>
      </c>
      <c r="O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1470.3789300000001</v>
      </c>
      <c r="P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1509.16893</v>
      </c>
      <c r="Q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1508.4389299999998</v>
      </c>
      <c r="R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1508.5589299999999</v>
      </c>
      <c r="S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1482.6389299999998</v>
      </c>
      <c r="T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1194.2989299999999</v>
      </c>
      <c r="U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1081.7789299999999</v>
      </c>
      <c r="V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1104.1189299999999</v>
      </c>
      <c r="W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1166.94893</v>
      </c>
      <c r="X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1309.4089299999998</v>
      </c>
      <c r="Y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1044.7989299999999</v>
      </c>
    </row>
    <row r="479" spans="1:25" x14ac:dyDescent="0.2">
      <c r="A479" s="79">
        <f t="shared" si="14"/>
        <v>42632</v>
      </c>
      <c r="B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1156.8689299999999</v>
      </c>
      <c r="C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1200.2189299999998</v>
      </c>
      <c r="D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1238.1589299999998</v>
      </c>
      <c r="E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1238.1289299999999</v>
      </c>
      <c r="F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1238.1489299999998</v>
      </c>
      <c r="G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1238.3789299999999</v>
      </c>
      <c r="H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1199.94893</v>
      </c>
      <c r="I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1481.23893</v>
      </c>
      <c r="J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1469.0989299999999</v>
      </c>
      <c r="K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1323.95893</v>
      </c>
      <c r="L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1268.48893</v>
      </c>
      <c r="M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1286.2789299999999</v>
      </c>
      <c r="N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1343.66893</v>
      </c>
      <c r="O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1323.8489299999999</v>
      </c>
      <c r="P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1314.1789299999998</v>
      </c>
      <c r="Q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1263.26893</v>
      </c>
      <c r="R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1270.9589299999998</v>
      </c>
      <c r="S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1248.00893</v>
      </c>
      <c r="T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1148.01893</v>
      </c>
      <c r="U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1053.4089300000001</v>
      </c>
      <c r="V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1121.76893</v>
      </c>
      <c r="W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1189.3589299999999</v>
      </c>
      <c r="X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1241.01893</v>
      </c>
      <c r="Y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1062.26893</v>
      </c>
    </row>
    <row r="480" spans="1:25" x14ac:dyDescent="0.2">
      <c r="A480" s="79">
        <f t="shared" si="14"/>
        <v>42633</v>
      </c>
      <c r="B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1132.98893</v>
      </c>
      <c r="C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1165.5389299999999</v>
      </c>
      <c r="D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1200.3489299999999</v>
      </c>
      <c r="E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1218.8789299999999</v>
      </c>
      <c r="F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1218.8289299999999</v>
      </c>
      <c r="G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1182.0589299999999</v>
      </c>
      <c r="H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1156.0389299999999</v>
      </c>
      <c r="I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1480.73893</v>
      </c>
      <c r="J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1407.75893</v>
      </c>
      <c r="K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1304.1189299999999</v>
      </c>
      <c r="L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1268.0389299999999</v>
      </c>
      <c r="M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1250.8889300000001</v>
      </c>
      <c r="N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1304.0389299999999</v>
      </c>
      <c r="O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1304.24893</v>
      </c>
      <c r="P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1304.24893</v>
      </c>
      <c r="Q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1255.3089299999999</v>
      </c>
      <c r="R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1270.74893</v>
      </c>
      <c r="S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1263.2789299999999</v>
      </c>
      <c r="T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1113.7889299999999</v>
      </c>
      <c r="U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1044.0789299999999</v>
      </c>
      <c r="V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1097.51893</v>
      </c>
      <c r="W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1160.75893</v>
      </c>
      <c r="X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1212.3089299999999</v>
      </c>
      <c r="Y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1101.93893</v>
      </c>
    </row>
    <row r="481" spans="1:25" x14ac:dyDescent="0.2">
      <c r="A481" s="79">
        <f t="shared" si="14"/>
        <v>42634</v>
      </c>
      <c r="B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1132.6589299999998</v>
      </c>
      <c r="C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1165.1689299999998</v>
      </c>
      <c r="D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1200.1689299999998</v>
      </c>
      <c r="E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1218.8289299999999</v>
      </c>
      <c r="F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1218.8089299999999</v>
      </c>
      <c r="G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1182.1389299999998</v>
      </c>
      <c r="H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1155.97893</v>
      </c>
      <c r="I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1481.0489299999999</v>
      </c>
      <c r="J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1469.0989299999999</v>
      </c>
      <c r="K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1364.66893</v>
      </c>
      <c r="L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1323.99893</v>
      </c>
      <c r="M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1344.1089299999999</v>
      </c>
      <c r="N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1386.41893</v>
      </c>
      <c r="O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1397.5689299999999</v>
      </c>
      <c r="P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1364.6289300000001</v>
      </c>
      <c r="Q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1312.1489300000001</v>
      </c>
      <c r="R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1356.95893</v>
      </c>
      <c r="S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1321.5589299999999</v>
      </c>
      <c r="T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1148.5889299999999</v>
      </c>
      <c r="U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1044.5389299999999</v>
      </c>
      <c r="V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1097.66893</v>
      </c>
      <c r="W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1174.8489299999999</v>
      </c>
      <c r="X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1240.9289299999998</v>
      </c>
      <c r="Y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1072.3389299999999</v>
      </c>
    </row>
    <row r="482" spans="1:25" x14ac:dyDescent="0.2">
      <c r="A482" s="79">
        <f t="shared" si="14"/>
        <v>42635</v>
      </c>
      <c r="B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1148.6089299999999</v>
      </c>
      <c r="C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1182.25893</v>
      </c>
      <c r="D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1218.75893</v>
      </c>
      <c r="E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1238.1289299999999</v>
      </c>
      <c r="F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1237.8989300000001</v>
      </c>
      <c r="G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1218.46893</v>
      </c>
      <c r="H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1147.8789299999999</v>
      </c>
      <c r="I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1481.20893</v>
      </c>
      <c r="J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1468.8489299999999</v>
      </c>
      <c r="K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1386.1489299999998</v>
      </c>
      <c r="L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1354.2889299999999</v>
      </c>
      <c r="M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1364.7989299999999</v>
      </c>
      <c r="N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1408.99893</v>
      </c>
      <c r="O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1408.8389299999999</v>
      </c>
      <c r="P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1397.5889299999999</v>
      </c>
      <c r="Q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1295.45893</v>
      </c>
      <c r="R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1303.72893</v>
      </c>
      <c r="S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1303.8589299999999</v>
      </c>
      <c r="T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1114.1289300000001</v>
      </c>
      <c r="U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1044.3389299999999</v>
      </c>
      <c r="V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1097.2889299999999</v>
      </c>
      <c r="W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1174.5889299999999</v>
      </c>
      <c r="X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1240.69893</v>
      </c>
      <c r="Y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1070.3989299999998</v>
      </c>
    </row>
    <row r="483" spans="1:25" x14ac:dyDescent="0.2">
      <c r="A483" s="79">
        <f t="shared" si="14"/>
        <v>42636</v>
      </c>
      <c r="B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1148.5489299999999</v>
      </c>
      <c r="C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1182.3389299999999</v>
      </c>
      <c r="D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1218.6489300000001</v>
      </c>
      <c r="E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1238.17893</v>
      </c>
      <c r="F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1237.8489299999999</v>
      </c>
      <c r="G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1218.1489299999998</v>
      </c>
      <c r="H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1147.49893</v>
      </c>
      <c r="I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1481.46893</v>
      </c>
      <c r="J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1537.8589299999999</v>
      </c>
      <c r="K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1470.43893</v>
      </c>
      <c r="L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1470.6489300000001</v>
      </c>
      <c r="M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1470.43893</v>
      </c>
      <c r="N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1470.1089299999999</v>
      </c>
      <c r="O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1469.99893</v>
      </c>
      <c r="P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1470.0589299999999</v>
      </c>
      <c r="Q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1295.67893</v>
      </c>
      <c r="R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1271.5789299999999</v>
      </c>
      <c r="S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1226.73893</v>
      </c>
      <c r="T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1072.6789299999998</v>
      </c>
      <c r="U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1044.3889299999998</v>
      </c>
      <c r="V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1097.1289300000001</v>
      </c>
      <c r="W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1174.20893</v>
      </c>
      <c r="X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1240.5389299999999</v>
      </c>
      <c r="Y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1070.3089299999999</v>
      </c>
    </row>
    <row r="484" spans="1:25" x14ac:dyDescent="0.2">
      <c r="A484" s="79">
        <f t="shared" si="14"/>
        <v>42637</v>
      </c>
      <c r="B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1173.8589299999999</v>
      </c>
      <c r="C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1230.3589299999999</v>
      </c>
      <c r="D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1250.4389299999998</v>
      </c>
      <c r="E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1271.75893</v>
      </c>
      <c r="F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1271.7989299999999</v>
      </c>
      <c r="G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1250.2789299999999</v>
      </c>
      <c r="H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1210.0589299999999</v>
      </c>
      <c r="I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1192.1089299999999</v>
      </c>
      <c r="J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1080.20893</v>
      </c>
      <c r="K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1433.66893</v>
      </c>
      <c r="L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1388.73893</v>
      </c>
      <c r="M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1388.6489300000001</v>
      </c>
      <c r="N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1433.6589299999998</v>
      </c>
      <c r="O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1457.68893</v>
      </c>
      <c r="P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1483.1189299999999</v>
      </c>
      <c r="Q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1482.6589300000001</v>
      </c>
      <c r="R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1508.91893</v>
      </c>
      <c r="S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1291.8689299999999</v>
      </c>
      <c r="T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1081.4189299999998</v>
      </c>
      <c r="U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1055.0689299999999</v>
      </c>
      <c r="V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1081.3689299999999</v>
      </c>
      <c r="W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1153.2889299999999</v>
      </c>
      <c r="X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1272.8389299999999</v>
      </c>
      <c r="Y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1059.8389299999999</v>
      </c>
    </row>
    <row r="485" spans="1:25" x14ac:dyDescent="0.2">
      <c r="A485" s="79">
        <f t="shared" si="14"/>
        <v>42638</v>
      </c>
      <c r="B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1192.24893</v>
      </c>
      <c r="C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1230.3789300000001</v>
      </c>
      <c r="D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1250.6589299999998</v>
      </c>
      <c r="E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1271.8689299999999</v>
      </c>
      <c r="F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1271.8389299999999</v>
      </c>
      <c r="G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1250.72893</v>
      </c>
      <c r="H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1230.0989299999999</v>
      </c>
      <c r="I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1173.8889300000001</v>
      </c>
      <c r="J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1101.6389299999998</v>
      </c>
      <c r="K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1658.25893</v>
      </c>
      <c r="L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1658.2789299999999</v>
      </c>
      <c r="M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1658.4289299999998</v>
      </c>
      <c r="N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1658.2289299999998</v>
      </c>
      <c r="O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1658.0689299999999</v>
      </c>
      <c r="P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1508.2889299999999</v>
      </c>
      <c r="Q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1508.2789299999999</v>
      </c>
      <c r="R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1308.5389299999999</v>
      </c>
      <c r="S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1224.1189299999999</v>
      </c>
      <c r="T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1049.20893</v>
      </c>
      <c r="U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1046.98893</v>
      </c>
      <c r="V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1059.8989300000001</v>
      </c>
      <c r="W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1115.26893</v>
      </c>
      <c r="X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1208.47893</v>
      </c>
      <c r="Y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1080.93893</v>
      </c>
    </row>
    <row r="486" spans="1:25" x14ac:dyDescent="0.2">
      <c r="A486" s="79">
        <f t="shared" si="14"/>
        <v>42639</v>
      </c>
      <c r="B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1148.3789299999999</v>
      </c>
      <c r="C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1181.7889299999999</v>
      </c>
      <c r="D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1199.6289299999999</v>
      </c>
      <c r="E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1199.5489299999999</v>
      </c>
      <c r="F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1218.1889299999998</v>
      </c>
      <c r="G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1218.3089299999999</v>
      </c>
      <c r="H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1131.97893</v>
      </c>
      <c r="I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1436.45893</v>
      </c>
      <c r="J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1538.0889299999999</v>
      </c>
      <c r="K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1410.46893</v>
      </c>
      <c r="L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1376.8589299999999</v>
      </c>
      <c r="M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1387.99893</v>
      </c>
      <c r="N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1483.6089299999999</v>
      </c>
      <c r="O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1483.2889299999999</v>
      </c>
      <c r="P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1483.1889299999998</v>
      </c>
      <c r="Q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1376.3789299999999</v>
      </c>
      <c r="R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1271.8189299999999</v>
      </c>
      <c r="S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1114.2989299999999</v>
      </c>
      <c r="T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1052.0889299999999</v>
      </c>
      <c r="U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1079.2889299999999</v>
      </c>
      <c r="V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1063.8089299999999</v>
      </c>
      <c r="W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1121.5489299999999</v>
      </c>
      <c r="X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1160.21893</v>
      </c>
      <c r="Y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1090.23893</v>
      </c>
    </row>
    <row r="487" spans="1:25" x14ac:dyDescent="0.2">
      <c r="A487" s="79">
        <f t="shared" si="14"/>
        <v>42640</v>
      </c>
      <c r="B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1134.24893</v>
      </c>
      <c r="C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1165.98893</v>
      </c>
      <c r="D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1182.69893</v>
      </c>
      <c r="E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1182.6189299999999</v>
      </c>
      <c r="F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1201.1489299999998</v>
      </c>
      <c r="G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1200.8789299999999</v>
      </c>
      <c r="H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1117.97893</v>
      </c>
      <c r="I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1416.6589300000001</v>
      </c>
      <c r="J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1510.49893</v>
      </c>
      <c r="K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1244.2789299999999</v>
      </c>
      <c r="L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1220.0989299999999</v>
      </c>
      <c r="M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1228.22893</v>
      </c>
      <c r="N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1252.3689299999999</v>
      </c>
      <c r="O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1252.22893</v>
      </c>
      <c r="P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1219.3589299999999</v>
      </c>
      <c r="Q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1173.1189299999999</v>
      </c>
      <c r="R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1155.0289299999999</v>
      </c>
      <c r="S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1104.3089299999999</v>
      </c>
      <c r="T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1059.5789299999999</v>
      </c>
      <c r="U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1052.5789299999999</v>
      </c>
      <c r="V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1053.7989299999999</v>
      </c>
      <c r="W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1116.7989299999999</v>
      </c>
      <c r="X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1186.5289299999999</v>
      </c>
      <c r="Y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1097.47893</v>
      </c>
    </row>
    <row r="488" spans="1:25" x14ac:dyDescent="0.2">
      <c r="A488" s="79">
        <f t="shared" si="14"/>
        <v>42641</v>
      </c>
      <c r="B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1075.8089299999999</v>
      </c>
      <c r="C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1048.71893</v>
      </c>
      <c r="D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1081.3489299999999</v>
      </c>
      <c r="E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1102.3989299999998</v>
      </c>
      <c r="F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1102.6689299999998</v>
      </c>
      <c r="G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1081.47893</v>
      </c>
      <c r="H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1061.1189299999999</v>
      </c>
      <c r="I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1264.0889299999999</v>
      </c>
      <c r="J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1235.45893</v>
      </c>
      <c r="K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1134.3989300000001</v>
      </c>
      <c r="L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1121.49893</v>
      </c>
      <c r="M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1140.92893</v>
      </c>
      <c r="N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1182.0289299999999</v>
      </c>
      <c r="O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1204.4089299999998</v>
      </c>
      <c r="P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1204.3889299999998</v>
      </c>
      <c r="Q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1186.23893</v>
      </c>
      <c r="R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1186.46893</v>
      </c>
      <c r="S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1132.43893</v>
      </c>
      <c r="T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1116.3889300000001</v>
      </c>
      <c r="U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1165.5489299999999</v>
      </c>
      <c r="V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1125.73893</v>
      </c>
      <c r="W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1059.3689299999999</v>
      </c>
      <c r="X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1103.3489299999999</v>
      </c>
      <c r="Y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1224.9089299999998</v>
      </c>
    </row>
    <row r="489" spans="1:25" x14ac:dyDescent="0.2">
      <c r="A489" s="79">
        <f t="shared" si="14"/>
        <v>42642</v>
      </c>
      <c r="B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1062.6089299999999</v>
      </c>
      <c r="C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1049.67893</v>
      </c>
      <c r="D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1074.1589299999998</v>
      </c>
      <c r="E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1087.69893</v>
      </c>
      <c r="F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1087.91893</v>
      </c>
      <c r="G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1061.3089299999999</v>
      </c>
      <c r="H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1058.3089299999999</v>
      </c>
      <c r="I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1303.8289299999999</v>
      </c>
      <c r="J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1268.94893</v>
      </c>
      <c r="K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1147.1189299999999</v>
      </c>
      <c r="L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1153.73893</v>
      </c>
      <c r="M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1153.70893</v>
      </c>
      <c r="N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1188.44893</v>
      </c>
      <c r="O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1203.46893</v>
      </c>
      <c r="P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1203.98893</v>
      </c>
      <c r="Q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1160.67893</v>
      </c>
      <c r="R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1161.0789299999999</v>
      </c>
      <c r="S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1073.5489299999999</v>
      </c>
      <c r="T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1165.67893</v>
      </c>
      <c r="U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1143.8589300000001</v>
      </c>
      <c r="V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1096.1589300000001</v>
      </c>
      <c r="W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1076.8989300000001</v>
      </c>
      <c r="X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1082.0989299999999</v>
      </c>
      <c r="Y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1168.6189299999999</v>
      </c>
    </row>
    <row r="490" spans="1:25" x14ac:dyDescent="0.2">
      <c r="A490" s="79">
        <f t="shared" si="14"/>
        <v>42643</v>
      </c>
      <c r="B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1061.96893</v>
      </c>
      <c r="C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1074.1989299999998</v>
      </c>
      <c r="D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1102.23893</v>
      </c>
      <c r="E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1117.0689299999999</v>
      </c>
      <c r="F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1117.2889299999999</v>
      </c>
      <c r="G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1088.1389299999998</v>
      </c>
      <c r="H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1049.8089299999999</v>
      </c>
      <c r="I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1320.99893</v>
      </c>
      <c r="J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1305.9089300000001</v>
      </c>
      <c r="K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1204.2789299999999</v>
      </c>
      <c r="L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1174.8489299999999</v>
      </c>
      <c r="M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1174.72893</v>
      </c>
      <c r="N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1174.6189299999999</v>
      </c>
      <c r="O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1189.1289299999999</v>
      </c>
      <c r="P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1160.5789299999999</v>
      </c>
      <c r="Q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1082.01893</v>
      </c>
      <c r="R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1052.8889299999998</v>
      </c>
      <c r="S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1077.1489299999998</v>
      </c>
      <c r="T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1168.5389299999999</v>
      </c>
      <c r="U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1170.3589299999999</v>
      </c>
      <c r="V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1105.5389299999999</v>
      </c>
      <c r="W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1060.44893</v>
      </c>
      <c r="X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1102.8489299999999</v>
      </c>
      <c r="Y490" s="136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1195.3889299999998</v>
      </c>
    </row>
    <row r="491" spans="1:25" hidden="1" x14ac:dyDescent="0.2">
      <c r="A491" s="79">
        <f t="shared" si="14"/>
        <v>42644</v>
      </c>
      <c r="B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C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D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E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F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G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H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I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J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K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L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M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N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O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P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Q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R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S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T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U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V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W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X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Y491" s="136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</row>
    <row r="492" spans="1:25" x14ac:dyDescent="0.2">
      <c r="A492" s="91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92"/>
    </row>
    <row r="493" spans="1:25" x14ac:dyDescent="0.25">
      <c r="A493" s="87" t="s">
        <v>150</v>
      </c>
      <c r="B493" s="78"/>
      <c r="C493" s="78"/>
      <c r="D493" s="78"/>
    </row>
    <row r="494" spans="1:25" ht="12.75" x14ac:dyDescent="0.2">
      <c r="A494" s="167" t="s">
        <v>48</v>
      </c>
      <c r="B494" s="170" t="s">
        <v>121</v>
      </c>
      <c r="C494" s="171"/>
      <c r="D494" s="171"/>
      <c r="E494" s="171"/>
      <c r="F494" s="171"/>
      <c r="G494" s="171"/>
      <c r="H494" s="171"/>
      <c r="I494" s="171"/>
      <c r="J494" s="171"/>
      <c r="K494" s="171"/>
      <c r="L494" s="171"/>
      <c r="M494" s="171"/>
      <c r="N494" s="171"/>
      <c r="O494" s="171"/>
      <c r="P494" s="171"/>
      <c r="Q494" s="171"/>
      <c r="R494" s="171"/>
      <c r="S494" s="171"/>
      <c r="T494" s="171"/>
      <c r="U494" s="171"/>
      <c r="V494" s="171"/>
      <c r="W494" s="171"/>
      <c r="X494" s="171"/>
      <c r="Y494" s="172"/>
    </row>
    <row r="495" spans="1:25" ht="12.75" x14ac:dyDescent="0.2">
      <c r="A495" s="168"/>
      <c r="B495" s="173"/>
      <c r="C495" s="174"/>
      <c r="D495" s="174"/>
      <c r="E495" s="174"/>
      <c r="F495" s="174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174"/>
      <c r="T495" s="174"/>
      <c r="U495" s="174"/>
      <c r="V495" s="174"/>
      <c r="W495" s="174"/>
      <c r="X495" s="174"/>
      <c r="Y495" s="175"/>
    </row>
    <row r="496" spans="1:25" s="112" customFormat="1" ht="12.75" customHeight="1" x14ac:dyDescent="0.2">
      <c r="A496" s="168"/>
      <c r="B496" s="176" t="s">
        <v>122</v>
      </c>
      <c r="C496" s="165" t="s">
        <v>123</v>
      </c>
      <c r="D496" s="165" t="s">
        <v>124</v>
      </c>
      <c r="E496" s="165" t="s">
        <v>125</v>
      </c>
      <c r="F496" s="165" t="s">
        <v>126</v>
      </c>
      <c r="G496" s="165" t="s">
        <v>127</v>
      </c>
      <c r="H496" s="165" t="s">
        <v>128</v>
      </c>
      <c r="I496" s="165" t="s">
        <v>129</v>
      </c>
      <c r="J496" s="165" t="s">
        <v>130</v>
      </c>
      <c r="K496" s="165" t="s">
        <v>131</v>
      </c>
      <c r="L496" s="165" t="s">
        <v>132</v>
      </c>
      <c r="M496" s="165" t="s">
        <v>133</v>
      </c>
      <c r="N496" s="178" t="s">
        <v>134</v>
      </c>
      <c r="O496" s="165" t="s">
        <v>135</v>
      </c>
      <c r="P496" s="165" t="s">
        <v>136</v>
      </c>
      <c r="Q496" s="165" t="s">
        <v>137</v>
      </c>
      <c r="R496" s="165" t="s">
        <v>138</v>
      </c>
      <c r="S496" s="165" t="s">
        <v>139</v>
      </c>
      <c r="T496" s="165" t="s">
        <v>140</v>
      </c>
      <c r="U496" s="165" t="s">
        <v>141</v>
      </c>
      <c r="V496" s="165" t="s">
        <v>142</v>
      </c>
      <c r="W496" s="165" t="s">
        <v>143</v>
      </c>
      <c r="X496" s="165" t="s">
        <v>144</v>
      </c>
      <c r="Y496" s="165" t="s">
        <v>145</v>
      </c>
    </row>
    <row r="497" spans="1:27" s="112" customFormat="1" ht="11.25" customHeight="1" x14ac:dyDescent="0.2">
      <c r="A497" s="169"/>
      <c r="B497" s="177"/>
      <c r="C497" s="166"/>
      <c r="D497" s="166"/>
      <c r="E497" s="166"/>
      <c r="F497" s="166"/>
      <c r="G497" s="166"/>
      <c r="H497" s="166"/>
      <c r="I497" s="166"/>
      <c r="J497" s="166"/>
      <c r="K497" s="166"/>
      <c r="L497" s="166"/>
      <c r="M497" s="166"/>
      <c r="N497" s="179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</row>
    <row r="498" spans="1:27" ht="15.75" customHeight="1" x14ac:dyDescent="0.2">
      <c r="A498" s="79">
        <f>A461</f>
        <v>42614</v>
      </c>
      <c r="B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1094.70893</v>
      </c>
      <c r="C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1155.75893</v>
      </c>
      <c r="D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1228.01893</v>
      </c>
      <c r="E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1247.94893</v>
      </c>
      <c r="F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1268.7889299999999</v>
      </c>
      <c r="G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1290.00893</v>
      </c>
      <c r="H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1227.8189299999999</v>
      </c>
      <c r="I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1596.3289299999999</v>
      </c>
      <c r="J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1522.8989299999998</v>
      </c>
      <c r="K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1342.5789299999999</v>
      </c>
      <c r="L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1293.7089299999998</v>
      </c>
      <c r="M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1293.97893</v>
      </c>
      <c r="N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1294.44893</v>
      </c>
      <c r="O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1294.8489299999999</v>
      </c>
      <c r="P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1295.0589299999999</v>
      </c>
      <c r="Q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1217.8289299999999</v>
      </c>
      <c r="R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1218.0589299999999</v>
      </c>
      <c r="S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1254.4189299999998</v>
      </c>
      <c r="T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1248.3189299999999</v>
      </c>
      <c r="U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1111.95893</v>
      </c>
      <c r="V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1138.99893</v>
      </c>
      <c r="W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1194.44893</v>
      </c>
      <c r="X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1231.5489299999999</v>
      </c>
      <c r="Y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1062.24893</v>
      </c>
      <c r="AA498" s="80"/>
    </row>
    <row r="499" spans="1:27" x14ac:dyDescent="0.2">
      <c r="A499" s="79">
        <f>A498+1</f>
        <v>42615</v>
      </c>
      <c r="B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1108.23893</v>
      </c>
      <c r="C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1172.6089299999999</v>
      </c>
      <c r="D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1237.75893</v>
      </c>
      <c r="E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1208.48893</v>
      </c>
      <c r="F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1247.50893</v>
      </c>
      <c r="G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1290.48893</v>
      </c>
      <c r="H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1228.00893</v>
      </c>
      <c r="I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1596.26893</v>
      </c>
      <c r="J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1523.2289299999998</v>
      </c>
      <c r="K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1343.70893</v>
      </c>
      <c r="L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1314.49893</v>
      </c>
      <c r="M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1315.3789299999999</v>
      </c>
      <c r="N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1314.71893</v>
      </c>
      <c r="O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1314.4289299999998</v>
      </c>
      <c r="P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1314.5689299999999</v>
      </c>
      <c r="Q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1232.6889299999998</v>
      </c>
      <c r="R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1232.8389299999999</v>
      </c>
      <c r="S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1255.0889299999999</v>
      </c>
      <c r="T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1248.0689299999999</v>
      </c>
      <c r="U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1096.8489299999999</v>
      </c>
      <c r="V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1139.8989300000001</v>
      </c>
      <c r="W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1202.8989299999998</v>
      </c>
      <c r="X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1262.3189299999999</v>
      </c>
      <c r="Y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1063.0289299999999</v>
      </c>
    </row>
    <row r="500" spans="1:27" x14ac:dyDescent="0.2">
      <c r="A500" s="79">
        <f t="shared" ref="A500:A528" si="15">A499+1</f>
        <v>42616</v>
      </c>
      <c r="B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1164.3489299999999</v>
      </c>
      <c r="C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1220.23893</v>
      </c>
      <c r="D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1260.8689299999999</v>
      </c>
      <c r="E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1283.00893</v>
      </c>
      <c r="F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1306.3889299999998</v>
      </c>
      <c r="G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1307.16893</v>
      </c>
      <c r="H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1201.7089299999998</v>
      </c>
      <c r="I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1052.0689299999999</v>
      </c>
      <c r="J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1069.95893</v>
      </c>
      <c r="K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1366.6489300000001</v>
      </c>
      <c r="L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1377.49893</v>
      </c>
      <c r="M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1378.23893</v>
      </c>
      <c r="N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1376.94893</v>
      </c>
      <c r="O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1376.8589299999999</v>
      </c>
      <c r="P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1377.0789299999999</v>
      </c>
      <c r="Q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1377.0289299999999</v>
      </c>
      <c r="R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1377.2889299999999</v>
      </c>
      <c r="S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1336.7889299999999</v>
      </c>
      <c r="T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1264.3089299999999</v>
      </c>
      <c r="U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1158.22893</v>
      </c>
      <c r="V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1132.0389299999999</v>
      </c>
      <c r="W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1214.74893</v>
      </c>
      <c r="X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1376.68893</v>
      </c>
      <c r="Y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1038.7989299999999</v>
      </c>
    </row>
    <row r="501" spans="1:27" x14ac:dyDescent="0.2">
      <c r="A501" s="79">
        <f t="shared" si="15"/>
        <v>42617</v>
      </c>
      <c r="B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1165.74893</v>
      </c>
      <c r="C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1220.75893</v>
      </c>
      <c r="D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1262.1489299999998</v>
      </c>
      <c r="E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1283.8589299999999</v>
      </c>
      <c r="F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1307.0989299999999</v>
      </c>
      <c r="G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1308.00893</v>
      </c>
      <c r="H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1202.17893</v>
      </c>
      <c r="I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1053.16893</v>
      </c>
      <c r="J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1050.3289299999999</v>
      </c>
      <c r="K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1421.8489299999999</v>
      </c>
      <c r="L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1398.8889300000001</v>
      </c>
      <c r="M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1399.5889299999999</v>
      </c>
      <c r="N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1399.5889299999999</v>
      </c>
      <c r="O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1399.47893</v>
      </c>
      <c r="P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1445.1289299999999</v>
      </c>
      <c r="Q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1445.5789299999999</v>
      </c>
      <c r="R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1445.6189299999999</v>
      </c>
      <c r="S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1378.42893</v>
      </c>
      <c r="T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1273.8489299999999</v>
      </c>
      <c r="U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1172.72893</v>
      </c>
      <c r="V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1186.97893</v>
      </c>
      <c r="W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1247.67893</v>
      </c>
      <c r="X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1400.25893</v>
      </c>
      <c r="Y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1074.17893</v>
      </c>
    </row>
    <row r="502" spans="1:27" x14ac:dyDescent="0.2">
      <c r="A502" s="79">
        <f t="shared" si="15"/>
        <v>42618</v>
      </c>
      <c r="B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1110.17893</v>
      </c>
      <c r="C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1174.3089299999999</v>
      </c>
      <c r="D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1239.1889299999998</v>
      </c>
      <c r="E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1229.0989299999999</v>
      </c>
      <c r="F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1249.6689299999998</v>
      </c>
      <c r="G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1249.97893</v>
      </c>
      <c r="H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1174.2889299999999</v>
      </c>
      <c r="I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1495.23893</v>
      </c>
      <c r="J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1527.1789299999998</v>
      </c>
      <c r="K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1378.20893</v>
      </c>
      <c r="L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1316.51893</v>
      </c>
      <c r="M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1297.4289299999998</v>
      </c>
      <c r="N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1316.47893</v>
      </c>
      <c r="O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1356.72893</v>
      </c>
      <c r="P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1356.70893</v>
      </c>
      <c r="Q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1279.8989300000001</v>
      </c>
      <c r="R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1264.0789299999999</v>
      </c>
      <c r="S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1256.72893</v>
      </c>
      <c r="T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1193.17893</v>
      </c>
      <c r="U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1098.1989299999998</v>
      </c>
      <c r="V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1168.96893</v>
      </c>
      <c r="W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1229.17893</v>
      </c>
      <c r="X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1313.3889300000001</v>
      </c>
      <c r="Y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1043.43893</v>
      </c>
    </row>
    <row r="503" spans="1:27" x14ac:dyDescent="0.2">
      <c r="A503" s="79">
        <f t="shared" si="15"/>
        <v>42619</v>
      </c>
      <c r="B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1149.3589299999999</v>
      </c>
      <c r="C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1191.8589299999999</v>
      </c>
      <c r="D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1239.42893</v>
      </c>
      <c r="E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1249.2889299999999</v>
      </c>
      <c r="F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1209.8389299999999</v>
      </c>
      <c r="G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1249.3389299999999</v>
      </c>
      <c r="H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1200.73893</v>
      </c>
      <c r="I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1517.8189299999999</v>
      </c>
      <c r="J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1553.1789299999998</v>
      </c>
      <c r="K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1398.6289299999999</v>
      </c>
      <c r="L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1376.8089299999999</v>
      </c>
      <c r="M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1376.7989299999999</v>
      </c>
      <c r="N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1399.16893</v>
      </c>
      <c r="O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1399.01893</v>
      </c>
      <c r="P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1399.1589300000001</v>
      </c>
      <c r="Q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1295.3589299999999</v>
      </c>
      <c r="R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1339.00893</v>
      </c>
      <c r="S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1366.6489300000001</v>
      </c>
      <c r="T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1295.7889299999999</v>
      </c>
      <c r="U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1096.70893</v>
      </c>
      <c r="V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1140.1089299999999</v>
      </c>
      <c r="W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1211.5889299999999</v>
      </c>
      <c r="X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1262.72893</v>
      </c>
      <c r="Y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1053.3789299999999</v>
      </c>
    </row>
    <row r="504" spans="1:27" x14ac:dyDescent="0.2">
      <c r="A504" s="79">
        <f t="shared" si="15"/>
        <v>42620</v>
      </c>
      <c r="B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1149.25893</v>
      </c>
      <c r="C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1191.8889300000001</v>
      </c>
      <c r="D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1239.42893</v>
      </c>
      <c r="E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1249.2889299999999</v>
      </c>
      <c r="F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1229.16893</v>
      </c>
      <c r="G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1249.3489299999999</v>
      </c>
      <c r="H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1200.3289299999999</v>
      </c>
      <c r="I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1517.5589299999999</v>
      </c>
      <c r="J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1553.1689299999998</v>
      </c>
      <c r="K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1398.4389299999998</v>
      </c>
      <c r="L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1376.5789299999999</v>
      </c>
      <c r="M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1355.20893</v>
      </c>
      <c r="N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1398.6189299999999</v>
      </c>
      <c r="O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1398.3589299999999</v>
      </c>
      <c r="P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1398.7789299999999</v>
      </c>
      <c r="Q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1278.9089299999998</v>
      </c>
      <c r="R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1263.2789299999999</v>
      </c>
      <c r="S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1295.6189299999999</v>
      </c>
      <c r="T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1233.5589299999999</v>
      </c>
      <c r="U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1086.1489299999998</v>
      </c>
      <c r="V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1140.16893</v>
      </c>
      <c r="W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1211.5389299999999</v>
      </c>
      <c r="X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1262.5689299999999</v>
      </c>
      <c r="Y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1057.19893</v>
      </c>
    </row>
    <row r="505" spans="1:27" x14ac:dyDescent="0.2">
      <c r="A505" s="79">
        <f t="shared" si="15"/>
        <v>42621</v>
      </c>
      <c r="B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1142.1889299999998</v>
      </c>
      <c r="C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1211.8189299999999</v>
      </c>
      <c r="D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1251.17893</v>
      </c>
      <c r="E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1261.49893</v>
      </c>
      <c r="F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1261.4389299999998</v>
      </c>
      <c r="G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1272.0589299999999</v>
      </c>
      <c r="H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1193.23893</v>
      </c>
      <c r="I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1508.44893</v>
      </c>
      <c r="J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1499.99893</v>
      </c>
      <c r="K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1377.9289299999998</v>
      </c>
      <c r="L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1346.7089299999998</v>
      </c>
      <c r="M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1356.76893</v>
      </c>
      <c r="N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1400.4089300000001</v>
      </c>
      <c r="O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1400.00893</v>
      </c>
      <c r="P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1377.6489299999998</v>
      </c>
      <c r="Q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1279.5789299999999</v>
      </c>
      <c r="R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1279.76893</v>
      </c>
      <c r="S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1296.22893</v>
      </c>
      <c r="T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1192.73893</v>
      </c>
      <c r="U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1076.8389299999999</v>
      </c>
      <c r="V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1127.74893</v>
      </c>
      <c r="W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1212.76893</v>
      </c>
      <c r="X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1279.95893</v>
      </c>
      <c r="Y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1045.25893</v>
      </c>
    </row>
    <row r="506" spans="1:27" x14ac:dyDescent="0.2">
      <c r="A506" s="79">
        <f t="shared" si="15"/>
        <v>42622</v>
      </c>
      <c r="B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1142.1589299999998</v>
      </c>
      <c r="C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1211.48893</v>
      </c>
      <c r="D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1250.74893</v>
      </c>
      <c r="E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1261.26893</v>
      </c>
      <c r="F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1261.25893</v>
      </c>
      <c r="G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1271.8589300000001</v>
      </c>
      <c r="H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1211.44893</v>
      </c>
      <c r="I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1507.5989299999999</v>
      </c>
      <c r="J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1499.2989299999999</v>
      </c>
      <c r="K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1378.1389300000001</v>
      </c>
      <c r="L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1346.6189299999999</v>
      </c>
      <c r="M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1316.4089300000001</v>
      </c>
      <c r="N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1336.00893</v>
      </c>
      <c r="O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1335.8289299999999</v>
      </c>
      <c r="P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1335.8489299999999</v>
      </c>
      <c r="Q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1263.9389299999998</v>
      </c>
      <c r="R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1280.43893</v>
      </c>
      <c r="S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1313.7889299999999</v>
      </c>
      <c r="T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1234.2789299999999</v>
      </c>
      <c r="U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1077.19893</v>
      </c>
      <c r="V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1128.0989299999999</v>
      </c>
      <c r="W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1212.98893</v>
      </c>
      <c r="X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1280.23893</v>
      </c>
      <c r="Y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1044.46893</v>
      </c>
    </row>
    <row r="507" spans="1:27" x14ac:dyDescent="0.2">
      <c r="A507" s="79">
        <f t="shared" si="15"/>
        <v>42623</v>
      </c>
      <c r="B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1204.72893</v>
      </c>
      <c r="C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1265.47893</v>
      </c>
      <c r="D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1310.92893</v>
      </c>
      <c r="E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1335.3389299999999</v>
      </c>
      <c r="F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1322.98893</v>
      </c>
      <c r="G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1335.1689299999998</v>
      </c>
      <c r="H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1265.00893</v>
      </c>
      <c r="I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1103.20893</v>
      </c>
      <c r="J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1061.25893</v>
      </c>
      <c r="K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1380.0689299999999</v>
      </c>
      <c r="L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1380.6489300000001</v>
      </c>
      <c r="M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1359.44893</v>
      </c>
      <c r="N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1402.21893</v>
      </c>
      <c r="O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1402.23893</v>
      </c>
      <c r="P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1380.47893</v>
      </c>
      <c r="Q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1436.6489300000001</v>
      </c>
      <c r="R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1436.5889299999999</v>
      </c>
      <c r="S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1473.2789299999999</v>
      </c>
      <c r="T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1241.1389300000001</v>
      </c>
      <c r="U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1081.0989299999999</v>
      </c>
      <c r="V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1086.8389299999999</v>
      </c>
      <c r="W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1147.0389299999999</v>
      </c>
      <c r="X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1283.1489299999998</v>
      </c>
      <c r="Y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1059.0989299999999</v>
      </c>
    </row>
    <row r="508" spans="1:27" x14ac:dyDescent="0.2">
      <c r="A508" s="79">
        <f t="shared" si="15"/>
        <v>42624</v>
      </c>
      <c r="B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1204.74893</v>
      </c>
      <c r="C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1276.70893</v>
      </c>
      <c r="D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1322.98893</v>
      </c>
      <c r="E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1335.1289299999999</v>
      </c>
      <c r="F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1322.98893</v>
      </c>
      <c r="G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1361.0789299999999</v>
      </c>
      <c r="H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1287.46893</v>
      </c>
      <c r="I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1244.3689299999999</v>
      </c>
      <c r="J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1134.70893</v>
      </c>
      <c r="K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1553.5489299999999</v>
      </c>
      <c r="L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1472.8989300000001</v>
      </c>
      <c r="M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1436.3189299999999</v>
      </c>
      <c r="N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1436.2789299999999</v>
      </c>
      <c r="O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1472.8189299999999</v>
      </c>
      <c r="P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1472.69893</v>
      </c>
      <c r="Q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1436.6389299999998</v>
      </c>
      <c r="R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1436.97893</v>
      </c>
      <c r="S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1473.6189299999999</v>
      </c>
      <c r="T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1217.3689299999999</v>
      </c>
      <c r="U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1097.73893</v>
      </c>
      <c r="V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1110.3089299999999</v>
      </c>
      <c r="W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1181.75893</v>
      </c>
      <c r="X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1330.6589299999998</v>
      </c>
      <c r="Y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1040.3589299999999</v>
      </c>
    </row>
    <row r="509" spans="1:27" x14ac:dyDescent="0.2">
      <c r="A509" s="79">
        <f t="shared" si="15"/>
        <v>42625</v>
      </c>
      <c r="B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1142.51893</v>
      </c>
      <c r="C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1212.0289299999999</v>
      </c>
      <c r="D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1251.0489299999999</v>
      </c>
      <c r="E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1272.0389299999999</v>
      </c>
      <c r="F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1261.5989299999999</v>
      </c>
      <c r="G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1294.20893</v>
      </c>
      <c r="H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1211.5589299999999</v>
      </c>
      <c r="I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1558.97893</v>
      </c>
      <c r="J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1498.66893</v>
      </c>
      <c r="K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1377.3689299999999</v>
      </c>
      <c r="L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1335.8589299999999</v>
      </c>
      <c r="M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1315.97893</v>
      </c>
      <c r="N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1335.5789299999999</v>
      </c>
      <c r="O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1356.22893</v>
      </c>
      <c r="P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1377.75893</v>
      </c>
      <c r="Q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1280.3589299999999</v>
      </c>
      <c r="R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1313.69893</v>
      </c>
      <c r="S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1358.92893</v>
      </c>
      <c r="T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1249.1589299999998</v>
      </c>
      <c r="U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1086.5589299999999</v>
      </c>
      <c r="V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1141.20893</v>
      </c>
      <c r="W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1228.3989299999998</v>
      </c>
      <c r="X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1296.48893</v>
      </c>
      <c r="Y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1043.99893</v>
      </c>
    </row>
    <row r="510" spans="1:27" x14ac:dyDescent="0.2">
      <c r="A510" s="79">
        <f t="shared" si="15"/>
        <v>42626</v>
      </c>
      <c r="B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1150.5489299999999</v>
      </c>
      <c r="C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1193.50893</v>
      </c>
      <c r="D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1212.1189299999999</v>
      </c>
      <c r="E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1231.3989299999998</v>
      </c>
      <c r="F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1231.26893</v>
      </c>
      <c r="G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1251.41893</v>
      </c>
      <c r="H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1175.3489299999999</v>
      </c>
      <c r="I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1520.1289299999999</v>
      </c>
      <c r="J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1472.1489299999998</v>
      </c>
      <c r="K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1335.7789299999999</v>
      </c>
      <c r="L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1279.20893</v>
      </c>
      <c r="M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1278.9089299999998</v>
      </c>
      <c r="N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1297.0589299999999</v>
      </c>
      <c r="O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1306.2889299999999</v>
      </c>
      <c r="P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1306.4189299999998</v>
      </c>
      <c r="Q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1264.3989300000001</v>
      </c>
      <c r="R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1264.50893</v>
      </c>
      <c r="S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1296.9089300000001</v>
      </c>
      <c r="T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1142.41893</v>
      </c>
      <c r="U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1066.98893</v>
      </c>
      <c r="V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1115.6489299999998</v>
      </c>
      <c r="W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1196.93893</v>
      </c>
      <c r="X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1248.5789299999999</v>
      </c>
      <c r="Y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1062.3089299999999</v>
      </c>
    </row>
    <row r="511" spans="1:27" x14ac:dyDescent="0.2">
      <c r="A511" s="79">
        <f t="shared" si="15"/>
        <v>42627</v>
      </c>
      <c r="B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1151.21893</v>
      </c>
      <c r="C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1194.41893</v>
      </c>
      <c r="D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1232.17893</v>
      </c>
      <c r="E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1212.8089299999999</v>
      </c>
      <c r="F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1232.0889299999999</v>
      </c>
      <c r="G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1231.99893</v>
      </c>
      <c r="H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1176.3189299999999</v>
      </c>
      <c r="I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1496.5289299999999</v>
      </c>
      <c r="J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1473.0989299999999</v>
      </c>
      <c r="K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1297.5889299999999</v>
      </c>
      <c r="L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1253.3289299999999</v>
      </c>
      <c r="M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1244.46893</v>
      </c>
      <c r="N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1297.5489299999999</v>
      </c>
      <c r="O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1297.5889299999999</v>
      </c>
      <c r="P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1297.5289299999999</v>
      </c>
      <c r="Q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1234.68893</v>
      </c>
      <c r="R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1249.5889299999999</v>
      </c>
      <c r="S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1297.6289299999999</v>
      </c>
      <c r="T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1167.43893</v>
      </c>
      <c r="U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1077.6289300000001</v>
      </c>
      <c r="V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1141.3289299999999</v>
      </c>
      <c r="W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1228.3389299999999</v>
      </c>
      <c r="X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1279.8989300000001</v>
      </c>
      <c r="Y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1055.6389299999998</v>
      </c>
    </row>
    <row r="512" spans="1:27" x14ac:dyDescent="0.2">
      <c r="A512" s="79">
        <f t="shared" si="15"/>
        <v>42628</v>
      </c>
      <c r="B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1151.1089299999999</v>
      </c>
      <c r="C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1194.19893</v>
      </c>
      <c r="D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1232.1189299999999</v>
      </c>
      <c r="E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1231.98893</v>
      </c>
      <c r="F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1231.8389299999999</v>
      </c>
      <c r="G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1231.8989300000001</v>
      </c>
      <c r="H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1211.96893</v>
      </c>
      <c r="I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1546.51893</v>
      </c>
      <c r="J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1513.5389299999999</v>
      </c>
      <c r="K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1357.0789299999999</v>
      </c>
      <c r="L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1337.16893</v>
      </c>
      <c r="M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1357.3689300000001</v>
      </c>
      <c r="N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1378.75893</v>
      </c>
      <c r="O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1378.74893</v>
      </c>
      <c r="P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1401.00893</v>
      </c>
      <c r="Q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1297.18893</v>
      </c>
      <c r="R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1297.25893</v>
      </c>
      <c r="S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1340.7789299999999</v>
      </c>
      <c r="T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1167.5389299999999</v>
      </c>
      <c r="U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1077.8489299999999</v>
      </c>
      <c r="V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1141.7789299999999</v>
      </c>
      <c r="W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1228.5989299999999</v>
      </c>
      <c r="X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1279.8989300000001</v>
      </c>
      <c r="Y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1061.76893</v>
      </c>
    </row>
    <row r="513" spans="1:25" x14ac:dyDescent="0.2">
      <c r="A513" s="79">
        <f t="shared" si="15"/>
        <v>42629</v>
      </c>
      <c r="B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1151.3889300000001</v>
      </c>
      <c r="C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1194.6089299999999</v>
      </c>
      <c r="D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1232.3289299999999</v>
      </c>
      <c r="E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1232.16893</v>
      </c>
      <c r="F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1232.1389299999998</v>
      </c>
      <c r="G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1232.0889299999999</v>
      </c>
      <c r="H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1212.46893</v>
      </c>
      <c r="I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1547.3189299999999</v>
      </c>
      <c r="J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1513.72893</v>
      </c>
      <c r="K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1357.47893</v>
      </c>
      <c r="L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1337.0689299999999</v>
      </c>
      <c r="M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1357.7989299999999</v>
      </c>
      <c r="N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1378.76893</v>
      </c>
      <c r="O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1378.6589299999998</v>
      </c>
      <c r="P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1400.8789299999999</v>
      </c>
      <c r="Q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1296.7789299999999</v>
      </c>
      <c r="R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1296.71893</v>
      </c>
      <c r="S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1340.72893</v>
      </c>
      <c r="T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1167.3889299999998</v>
      </c>
      <c r="U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1078.16893</v>
      </c>
      <c r="V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1141.9289299999998</v>
      </c>
      <c r="W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1229.5589299999999</v>
      </c>
      <c r="X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1280.9089300000001</v>
      </c>
      <c r="Y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1060.17893</v>
      </c>
    </row>
    <row r="514" spans="1:25" x14ac:dyDescent="0.2">
      <c r="A514" s="79">
        <f t="shared" si="15"/>
        <v>42630</v>
      </c>
      <c r="B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1205.6989299999998</v>
      </c>
      <c r="C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1245.45893</v>
      </c>
      <c r="D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1288.9089300000001</v>
      </c>
      <c r="E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1288.7789299999999</v>
      </c>
      <c r="F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1288.6389300000001</v>
      </c>
      <c r="G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1266.49893</v>
      </c>
      <c r="H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1224.48893</v>
      </c>
      <c r="I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1151.50893</v>
      </c>
      <c r="J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1048.41893</v>
      </c>
      <c r="K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1425.3589299999999</v>
      </c>
      <c r="L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1381.17893</v>
      </c>
      <c r="M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1402.96893</v>
      </c>
      <c r="N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1402.8989300000001</v>
      </c>
      <c r="O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1449.47893</v>
      </c>
      <c r="P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1425.47893</v>
      </c>
      <c r="Q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1425.6289299999999</v>
      </c>
      <c r="R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1437.7789299999999</v>
      </c>
      <c r="S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1360.3489299999999</v>
      </c>
      <c r="T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1147.48893</v>
      </c>
      <c r="U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1082.4389299999998</v>
      </c>
      <c r="V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1098.8389299999999</v>
      </c>
      <c r="W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1161.1389299999998</v>
      </c>
      <c r="X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1302.47893</v>
      </c>
      <c r="Y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1039.8389299999999</v>
      </c>
    </row>
    <row r="515" spans="1:25" x14ac:dyDescent="0.2">
      <c r="A515" s="79">
        <f t="shared" si="15"/>
        <v>42631</v>
      </c>
      <c r="B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1187.1589299999998</v>
      </c>
      <c r="C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1225.25893</v>
      </c>
      <c r="D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1288.91893</v>
      </c>
      <c r="E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1288.74893</v>
      </c>
      <c r="F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1288.71893</v>
      </c>
      <c r="G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1266.6489300000001</v>
      </c>
      <c r="H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1224.8589299999999</v>
      </c>
      <c r="I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1224.8389299999999</v>
      </c>
      <c r="J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1104.18893</v>
      </c>
      <c r="K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1474.3089299999999</v>
      </c>
      <c r="L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1449.5989299999999</v>
      </c>
      <c r="M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1426.0289299999999</v>
      </c>
      <c r="N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1426.16893</v>
      </c>
      <c r="O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1462.1189300000001</v>
      </c>
      <c r="P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1500.5789299999999</v>
      </c>
      <c r="Q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1499.8489299999999</v>
      </c>
      <c r="R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1499.96893</v>
      </c>
      <c r="S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1474.26893</v>
      </c>
      <c r="T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1188.3689299999999</v>
      </c>
      <c r="U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1076.7989299999999</v>
      </c>
      <c r="V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1098.94893</v>
      </c>
      <c r="W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1161.24893</v>
      </c>
      <c r="X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1302.50893</v>
      </c>
      <c r="Y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1040.1289299999999</v>
      </c>
    </row>
    <row r="516" spans="1:25" x14ac:dyDescent="0.2">
      <c r="A516" s="79">
        <f t="shared" si="15"/>
        <v>42632</v>
      </c>
      <c r="B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1151.25893</v>
      </c>
      <c r="C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1194.23893</v>
      </c>
      <c r="D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1231.8589299999999</v>
      </c>
      <c r="E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1231.8289299999999</v>
      </c>
      <c r="F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1231.8489299999999</v>
      </c>
      <c r="G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1232.0789299999999</v>
      </c>
      <c r="H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1193.96893</v>
      </c>
      <c r="I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1472.8889299999998</v>
      </c>
      <c r="J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1460.8489299999999</v>
      </c>
      <c r="K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1316.9289299999998</v>
      </c>
      <c r="L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1261.92893</v>
      </c>
      <c r="M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1279.5789299999999</v>
      </c>
      <c r="N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1336.47893</v>
      </c>
      <c r="O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1316.8189299999999</v>
      </c>
      <c r="P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1307.23893</v>
      </c>
      <c r="Q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1256.74893</v>
      </c>
      <c r="R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1264.3789299999999</v>
      </c>
      <c r="S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1241.6189299999999</v>
      </c>
      <c r="T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1142.47893</v>
      </c>
      <c r="U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1048.6589300000001</v>
      </c>
      <c r="V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1116.44893</v>
      </c>
      <c r="W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1183.46893</v>
      </c>
      <c r="X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1234.68893</v>
      </c>
      <c r="Y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1057.44893</v>
      </c>
    </row>
    <row r="517" spans="1:25" x14ac:dyDescent="0.2">
      <c r="A517" s="79">
        <f t="shared" si="15"/>
        <v>42633</v>
      </c>
      <c r="B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1127.5689299999999</v>
      </c>
      <c r="C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1159.8489299999999</v>
      </c>
      <c r="D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1194.3689299999999</v>
      </c>
      <c r="E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1212.73893</v>
      </c>
      <c r="F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1212.68893</v>
      </c>
      <c r="G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1176.22893</v>
      </c>
      <c r="H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1150.42893</v>
      </c>
      <c r="I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1472.3889299999998</v>
      </c>
      <c r="J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1400.01893</v>
      </c>
      <c r="K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1297.25893</v>
      </c>
      <c r="L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1261.48893</v>
      </c>
      <c r="M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1244.47893</v>
      </c>
      <c r="N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1297.18893</v>
      </c>
      <c r="O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1297.3789299999999</v>
      </c>
      <c r="P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1297.3789299999999</v>
      </c>
      <c r="Q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1248.8589299999999</v>
      </c>
      <c r="R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1264.16893</v>
      </c>
      <c r="S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1256.75893</v>
      </c>
      <c r="T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1108.5289299999999</v>
      </c>
      <c r="U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1039.41893</v>
      </c>
      <c r="V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1092.4089299999998</v>
      </c>
      <c r="W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1155.1089299999999</v>
      </c>
      <c r="X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1206.21893</v>
      </c>
      <c r="Y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1096.7889299999999</v>
      </c>
    </row>
    <row r="518" spans="1:25" x14ac:dyDescent="0.2">
      <c r="A518" s="79">
        <f t="shared" si="15"/>
        <v>42634</v>
      </c>
      <c r="B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1127.24893</v>
      </c>
      <c r="C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1159.47893</v>
      </c>
      <c r="D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1194.18893</v>
      </c>
      <c r="E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1212.68893</v>
      </c>
      <c r="F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1212.66893</v>
      </c>
      <c r="G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1176.3089299999999</v>
      </c>
      <c r="H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1150.3689299999999</v>
      </c>
      <c r="I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1472.69893</v>
      </c>
      <c r="J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1460.8489299999999</v>
      </c>
      <c r="K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1357.2989299999999</v>
      </c>
      <c r="L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1316.97893</v>
      </c>
      <c r="M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1336.9089300000001</v>
      </c>
      <c r="N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1378.8589299999999</v>
      </c>
      <c r="O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1389.91893</v>
      </c>
      <c r="P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1357.24893</v>
      </c>
      <c r="Q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1305.21893</v>
      </c>
      <c r="R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1349.6489300000001</v>
      </c>
      <c r="S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1314.5489299999999</v>
      </c>
      <c r="T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1143.0389299999999</v>
      </c>
      <c r="U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1039.8689299999999</v>
      </c>
      <c r="V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1092.5489299999999</v>
      </c>
      <c r="W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1169.0789299999999</v>
      </c>
      <c r="X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1234.5989299999999</v>
      </c>
      <c r="Y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1067.42893</v>
      </c>
    </row>
    <row r="519" spans="1:25" x14ac:dyDescent="0.2">
      <c r="A519" s="79">
        <f t="shared" si="15"/>
        <v>42635</v>
      </c>
      <c r="B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1143.0689299999999</v>
      </c>
      <c r="C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1176.42893</v>
      </c>
      <c r="D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1212.6189299999999</v>
      </c>
      <c r="E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1231.8289299999999</v>
      </c>
      <c r="F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1231.5989299999999</v>
      </c>
      <c r="G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1212.3289299999999</v>
      </c>
      <c r="H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1142.3389299999999</v>
      </c>
      <c r="I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1472.8589299999999</v>
      </c>
      <c r="J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1460.5989299999999</v>
      </c>
      <c r="K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1378.5889299999999</v>
      </c>
      <c r="L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1347.00893</v>
      </c>
      <c r="M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1357.42893</v>
      </c>
      <c r="N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1401.24893</v>
      </c>
      <c r="O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1401.0989299999999</v>
      </c>
      <c r="P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1389.93893</v>
      </c>
      <c r="Q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1288.66893</v>
      </c>
      <c r="R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1296.8789299999999</v>
      </c>
      <c r="S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1296.99893</v>
      </c>
      <c r="T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1108.8789300000001</v>
      </c>
      <c r="U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1039.66893</v>
      </c>
      <c r="V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1092.16893</v>
      </c>
      <c r="W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1168.8189299999999</v>
      </c>
      <c r="X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1234.3689300000001</v>
      </c>
      <c r="Y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1065.50893</v>
      </c>
    </row>
    <row r="520" spans="1:25" x14ac:dyDescent="0.2">
      <c r="A520" s="79">
        <f t="shared" si="15"/>
        <v>42636</v>
      </c>
      <c r="B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1142.99893</v>
      </c>
      <c r="C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1176.49893</v>
      </c>
      <c r="D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1212.50893</v>
      </c>
      <c r="E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1231.8789300000001</v>
      </c>
      <c r="F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1231.5489299999999</v>
      </c>
      <c r="G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1212.00893</v>
      </c>
      <c r="H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1141.95893</v>
      </c>
      <c r="I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1473.1089299999999</v>
      </c>
      <c r="J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1529.0289299999999</v>
      </c>
      <c r="K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1462.16893</v>
      </c>
      <c r="L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1462.3789300000001</v>
      </c>
      <c r="M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1462.16893</v>
      </c>
      <c r="N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1461.8489299999999</v>
      </c>
      <c r="O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1461.73893</v>
      </c>
      <c r="P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1461.7989299999999</v>
      </c>
      <c r="Q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1288.8889300000001</v>
      </c>
      <c r="R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1264.99893</v>
      </c>
      <c r="S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1220.5389299999999</v>
      </c>
      <c r="T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1067.7789299999999</v>
      </c>
      <c r="U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1039.71893</v>
      </c>
      <c r="V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1092.01893</v>
      </c>
      <c r="W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1168.44893</v>
      </c>
      <c r="X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1234.21893</v>
      </c>
      <c r="Y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1065.4189299999998</v>
      </c>
    </row>
    <row r="521" spans="1:25" x14ac:dyDescent="0.2">
      <c r="A521" s="79">
        <f t="shared" si="15"/>
        <v>42637</v>
      </c>
      <c r="B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1168.0989299999999</v>
      </c>
      <c r="C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1224.1189299999999</v>
      </c>
      <c r="D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1244.0289299999999</v>
      </c>
      <c r="E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1265.1689299999998</v>
      </c>
      <c r="F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1265.2089299999998</v>
      </c>
      <c r="G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1243.8789299999999</v>
      </c>
      <c r="H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1203.99893</v>
      </c>
      <c r="I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1186.1989299999998</v>
      </c>
      <c r="J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1075.23893</v>
      </c>
      <c r="K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1425.70893</v>
      </c>
      <c r="L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1381.1589300000001</v>
      </c>
      <c r="M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1381.0689299999999</v>
      </c>
      <c r="N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1425.6989299999998</v>
      </c>
      <c r="O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1449.5289299999999</v>
      </c>
      <c r="P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1474.74893</v>
      </c>
      <c r="Q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1474.2889299999999</v>
      </c>
      <c r="R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1500.3289299999999</v>
      </c>
      <c r="S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1285.1089299999999</v>
      </c>
      <c r="T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1076.43893</v>
      </c>
      <c r="U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1050.3089299999999</v>
      </c>
      <c r="V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1076.3889300000001</v>
      </c>
      <c r="W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1147.69893</v>
      </c>
      <c r="X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1266.24893</v>
      </c>
      <c r="Y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1055.0389299999999</v>
      </c>
    </row>
    <row r="522" spans="1:25" x14ac:dyDescent="0.2">
      <c r="A522" s="79">
        <f t="shared" si="15"/>
        <v>42638</v>
      </c>
      <c r="B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1186.3289299999999</v>
      </c>
      <c r="C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1224.1389300000001</v>
      </c>
      <c r="D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1244.25893</v>
      </c>
      <c r="E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1265.2889299999999</v>
      </c>
      <c r="F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1265.24893</v>
      </c>
      <c r="G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1244.3189299999999</v>
      </c>
      <c r="H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1223.8689300000001</v>
      </c>
      <c r="I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1168.1289299999999</v>
      </c>
      <c r="J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1096.48893</v>
      </c>
      <c r="K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1648.4089300000001</v>
      </c>
      <c r="L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1648.42893</v>
      </c>
      <c r="M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1648.5789299999999</v>
      </c>
      <c r="N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1648.3789299999999</v>
      </c>
      <c r="O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1648.22893</v>
      </c>
      <c r="P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1499.70893</v>
      </c>
      <c r="Q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1499.69893</v>
      </c>
      <c r="R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1301.6489300000001</v>
      </c>
      <c r="S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1217.92893</v>
      </c>
      <c r="T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1044.49893</v>
      </c>
      <c r="U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1042.2989299999999</v>
      </c>
      <c r="V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1055.0989299999999</v>
      </c>
      <c r="W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1109.99893</v>
      </c>
      <c r="X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1202.42893</v>
      </c>
      <c r="Y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1075.96893</v>
      </c>
    </row>
    <row r="523" spans="1:25" x14ac:dyDescent="0.2">
      <c r="A523" s="79">
        <f t="shared" si="15"/>
        <v>42639</v>
      </c>
      <c r="B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1142.8289299999999</v>
      </c>
      <c r="C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1175.9589299999998</v>
      </c>
      <c r="D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1193.6489299999998</v>
      </c>
      <c r="E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1193.5689299999999</v>
      </c>
      <c r="F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1212.0589299999999</v>
      </c>
      <c r="G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1212.1789299999998</v>
      </c>
      <c r="H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1126.5689299999999</v>
      </c>
      <c r="I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1428.47893</v>
      </c>
      <c r="J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1529.24893</v>
      </c>
      <c r="K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1402.70893</v>
      </c>
      <c r="L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1369.3889299999998</v>
      </c>
      <c r="M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1380.4289299999998</v>
      </c>
      <c r="N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1475.22893</v>
      </c>
      <c r="O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1474.9089299999998</v>
      </c>
      <c r="P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1474.8089299999999</v>
      </c>
      <c r="Q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1368.9089300000001</v>
      </c>
      <c r="R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1265.22893</v>
      </c>
      <c r="S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1109.0389299999999</v>
      </c>
      <c r="T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1047.3589299999999</v>
      </c>
      <c r="U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1074.3289299999999</v>
      </c>
      <c r="V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1058.97893</v>
      </c>
      <c r="W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1116.23893</v>
      </c>
      <c r="X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1154.5789299999999</v>
      </c>
      <c r="Y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1085.1889299999998</v>
      </c>
    </row>
    <row r="524" spans="1:25" x14ac:dyDescent="0.2">
      <c r="A524" s="79">
        <f t="shared" si="15"/>
        <v>42640</v>
      </c>
      <c r="B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1128.8189299999999</v>
      </c>
      <c r="C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1160.2989299999999</v>
      </c>
      <c r="D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1176.8689299999999</v>
      </c>
      <c r="E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1176.7789299999999</v>
      </c>
      <c r="F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1195.1489299999998</v>
      </c>
      <c r="G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1194.8889299999998</v>
      </c>
      <c r="H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1112.68893</v>
      </c>
      <c r="I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1408.8489299999999</v>
      </c>
      <c r="J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1501.8989299999998</v>
      </c>
      <c r="K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1237.9189299999998</v>
      </c>
      <c r="L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1213.94893</v>
      </c>
      <c r="M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1222.00893</v>
      </c>
      <c r="N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1245.94893</v>
      </c>
      <c r="O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1245.7989299999999</v>
      </c>
      <c r="P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1213.21893</v>
      </c>
      <c r="Q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1167.3589299999999</v>
      </c>
      <c r="R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1149.42893</v>
      </c>
      <c r="S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1099.1289299999999</v>
      </c>
      <c r="T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1054.7789299999999</v>
      </c>
      <c r="U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1047.8389299999999</v>
      </c>
      <c r="V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1049.0489299999999</v>
      </c>
      <c r="W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1111.51893</v>
      </c>
      <c r="X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1180.6689299999998</v>
      </c>
      <c r="Y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1092.3589299999999</v>
      </c>
    </row>
    <row r="525" spans="1:25" x14ac:dyDescent="0.2">
      <c r="A525" s="79">
        <f t="shared" si="15"/>
        <v>42641</v>
      </c>
      <c r="B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1070.8789299999999</v>
      </c>
      <c r="C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1044.00893</v>
      </c>
      <c r="D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1076.3689300000001</v>
      </c>
      <c r="E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1097.23893</v>
      </c>
      <c r="F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1097.50893</v>
      </c>
      <c r="G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1076.49893</v>
      </c>
      <c r="H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1056.3089299999999</v>
      </c>
      <c r="I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1257.5689299999999</v>
      </c>
      <c r="J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1229.17893</v>
      </c>
      <c r="K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1128.97893</v>
      </c>
      <c r="L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1116.1789299999998</v>
      </c>
      <c r="M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1135.44893</v>
      </c>
      <c r="N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1176.20893</v>
      </c>
      <c r="O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1198.3889299999998</v>
      </c>
      <c r="P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1198.3789299999999</v>
      </c>
      <c r="Q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1180.3789299999999</v>
      </c>
      <c r="R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1180.5989299999999</v>
      </c>
      <c r="S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1127.0289299999999</v>
      </c>
      <c r="T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1111.1089299999999</v>
      </c>
      <c r="U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1159.8589299999999</v>
      </c>
      <c r="V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1120.3889300000001</v>
      </c>
      <c r="W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1054.5689299999999</v>
      </c>
      <c r="X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1098.1789299999998</v>
      </c>
      <c r="Y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1218.71893</v>
      </c>
    </row>
    <row r="526" spans="1:25" x14ac:dyDescent="0.2">
      <c r="A526" s="79">
        <f t="shared" si="15"/>
        <v>42642</v>
      </c>
      <c r="B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1057.7889299999999</v>
      </c>
      <c r="C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1044.95893</v>
      </c>
      <c r="D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1069.23893</v>
      </c>
      <c r="E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1082.6589299999998</v>
      </c>
      <c r="F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1082.8889300000001</v>
      </c>
      <c r="G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1056.49893</v>
      </c>
      <c r="H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1053.51893</v>
      </c>
      <c r="I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1296.96893</v>
      </c>
      <c r="J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1262.3889299999998</v>
      </c>
      <c r="K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1141.5789299999999</v>
      </c>
      <c r="L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1148.1489299999998</v>
      </c>
      <c r="M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1148.1189299999999</v>
      </c>
      <c r="N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1182.5689299999999</v>
      </c>
      <c r="O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1197.45893</v>
      </c>
      <c r="P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1197.97893</v>
      </c>
      <c r="Q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1155.0289299999999</v>
      </c>
      <c r="R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1155.42893</v>
      </c>
      <c r="S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1068.6389300000001</v>
      </c>
      <c r="T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1159.98893</v>
      </c>
      <c r="U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1138.3489299999999</v>
      </c>
      <c r="V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1091.0489299999999</v>
      </c>
      <c r="W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1071.95893</v>
      </c>
      <c r="X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1077.1189299999999</v>
      </c>
      <c r="Y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1162.8989299999998</v>
      </c>
    </row>
    <row r="527" spans="1:25" x14ac:dyDescent="0.2">
      <c r="A527" s="79">
        <f t="shared" si="15"/>
        <v>42643</v>
      </c>
      <c r="B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1057.1489299999998</v>
      </c>
      <c r="C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1069.2789299999999</v>
      </c>
      <c r="D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1097.0889299999999</v>
      </c>
      <c r="E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1111.7889299999999</v>
      </c>
      <c r="F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1112.00893</v>
      </c>
      <c r="G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1083.1089299999999</v>
      </c>
      <c r="H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1045.0989299999999</v>
      </c>
      <c r="I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1313.99893</v>
      </c>
      <c r="J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1299.0289299999999</v>
      </c>
      <c r="K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1198.26893</v>
      </c>
      <c r="L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1169.0789299999999</v>
      </c>
      <c r="M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1168.96893</v>
      </c>
      <c r="N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1168.8589299999999</v>
      </c>
      <c r="O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1183.24893</v>
      </c>
      <c r="P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1154.9289299999998</v>
      </c>
      <c r="Q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1077.0289299999999</v>
      </c>
      <c r="R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1048.1489299999998</v>
      </c>
      <c r="S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1072.1989299999998</v>
      </c>
      <c r="T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1162.8189299999999</v>
      </c>
      <c r="U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1164.6289299999999</v>
      </c>
      <c r="V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1100.3489299999999</v>
      </c>
      <c r="W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1055.6489300000001</v>
      </c>
      <c r="X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1097.67893</v>
      </c>
      <c r="Y527" s="136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1189.43893</v>
      </c>
    </row>
    <row r="528" spans="1:25" hidden="1" x14ac:dyDescent="0.2">
      <c r="A528" s="79">
        <f t="shared" si="15"/>
        <v>42644</v>
      </c>
      <c r="B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C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D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E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F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G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H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I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J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K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L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M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N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O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P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Q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R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S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T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U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V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W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X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Y528" s="136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</row>
    <row r="529" spans="1:27" ht="12.75" customHeight="1" x14ac:dyDescent="0.25">
      <c r="A529" s="93"/>
      <c r="C529" s="104"/>
      <c r="D529" s="104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4"/>
      <c r="Y529" s="105"/>
    </row>
    <row r="530" spans="1:27" x14ac:dyDescent="0.25">
      <c r="A530" s="87" t="s">
        <v>151</v>
      </c>
      <c r="B530" s="78"/>
      <c r="C530" s="78"/>
      <c r="D530" s="78"/>
    </row>
    <row r="531" spans="1:27" ht="12.75" x14ac:dyDescent="0.2">
      <c r="A531" s="167" t="s">
        <v>48</v>
      </c>
      <c r="B531" s="170" t="s">
        <v>121</v>
      </c>
      <c r="C531" s="171"/>
      <c r="D531" s="171"/>
      <c r="E531" s="171"/>
      <c r="F531" s="171"/>
      <c r="G531" s="171"/>
      <c r="H531" s="171"/>
      <c r="I531" s="171"/>
      <c r="J531" s="171"/>
      <c r="K531" s="171"/>
      <c r="L531" s="171"/>
      <c r="M531" s="171"/>
      <c r="N531" s="171"/>
      <c r="O531" s="171"/>
      <c r="P531" s="171"/>
      <c r="Q531" s="171"/>
      <c r="R531" s="171"/>
      <c r="S531" s="171"/>
      <c r="T531" s="171"/>
      <c r="U531" s="171"/>
      <c r="V531" s="171"/>
      <c r="W531" s="171"/>
      <c r="X531" s="171"/>
      <c r="Y531" s="172"/>
    </row>
    <row r="532" spans="1:27" ht="12.75" x14ac:dyDescent="0.2">
      <c r="A532" s="168"/>
      <c r="B532" s="173"/>
      <c r="C532" s="174"/>
      <c r="D532" s="174"/>
      <c r="E532" s="174"/>
      <c r="F532" s="174"/>
      <c r="G532" s="174"/>
      <c r="H532" s="174"/>
      <c r="I532" s="174"/>
      <c r="J532" s="174"/>
      <c r="K532" s="174"/>
      <c r="L532" s="174"/>
      <c r="M532" s="174"/>
      <c r="N532" s="174"/>
      <c r="O532" s="174"/>
      <c r="P532" s="174"/>
      <c r="Q532" s="174"/>
      <c r="R532" s="174"/>
      <c r="S532" s="174"/>
      <c r="T532" s="174"/>
      <c r="U532" s="174"/>
      <c r="V532" s="174"/>
      <c r="W532" s="174"/>
      <c r="X532" s="174"/>
      <c r="Y532" s="175"/>
    </row>
    <row r="533" spans="1:27" s="112" customFormat="1" ht="12.75" customHeight="1" x14ac:dyDescent="0.2">
      <c r="A533" s="168"/>
      <c r="B533" s="176" t="s">
        <v>122</v>
      </c>
      <c r="C533" s="165" t="s">
        <v>123</v>
      </c>
      <c r="D533" s="165" t="s">
        <v>124</v>
      </c>
      <c r="E533" s="165" t="s">
        <v>125</v>
      </c>
      <c r="F533" s="165" t="s">
        <v>126</v>
      </c>
      <c r="G533" s="165" t="s">
        <v>127</v>
      </c>
      <c r="H533" s="165" t="s">
        <v>128</v>
      </c>
      <c r="I533" s="165" t="s">
        <v>129</v>
      </c>
      <c r="J533" s="165" t="s">
        <v>130</v>
      </c>
      <c r="K533" s="165" t="s">
        <v>131</v>
      </c>
      <c r="L533" s="165" t="s">
        <v>132</v>
      </c>
      <c r="M533" s="165" t="s">
        <v>133</v>
      </c>
      <c r="N533" s="178" t="s">
        <v>134</v>
      </c>
      <c r="O533" s="165" t="s">
        <v>135</v>
      </c>
      <c r="P533" s="165" t="s">
        <v>136</v>
      </c>
      <c r="Q533" s="165" t="s">
        <v>137</v>
      </c>
      <c r="R533" s="165" t="s">
        <v>138</v>
      </c>
      <c r="S533" s="165" t="s">
        <v>139</v>
      </c>
      <c r="T533" s="165" t="s">
        <v>140</v>
      </c>
      <c r="U533" s="165" t="s">
        <v>141</v>
      </c>
      <c r="V533" s="165" t="s">
        <v>142</v>
      </c>
      <c r="W533" s="165" t="s">
        <v>143</v>
      </c>
      <c r="X533" s="165" t="s">
        <v>144</v>
      </c>
      <c r="Y533" s="165" t="s">
        <v>145</v>
      </c>
    </row>
    <row r="534" spans="1:27" s="112" customFormat="1" ht="11.25" customHeight="1" x14ac:dyDescent="0.2">
      <c r="A534" s="169"/>
      <c r="B534" s="177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79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</row>
    <row r="535" spans="1:27" ht="15.75" customHeight="1" x14ac:dyDescent="0.2">
      <c r="A535" s="79">
        <f>A498</f>
        <v>42614</v>
      </c>
      <c r="B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1076.1289299999999</v>
      </c>
      <c r="C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1135.2989299999999</v>
      </c>
      <c r="D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1205.3289299999999</v>
      </c>
      <c r="E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1224.6489300000001</v>
      </c>
      <c r="F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1244.8489299999999</v>
      </c>
      <c r="G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1265.41893</v>
      </c>
      <c r="H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1205.1389299999998</v>
      </c>
      <c r="I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1562.2989299999999</v>
      </c>
      <c r="J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1491.1289299999999</v>
      </c>
      <c r="K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1316.3589299999999</v>
      </c>
      <c r="L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1268.99893</v>
      </c>
      <c r="M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1269.25893</v>
      </c>
      <c r="N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1269.71893</v>
      </c>
      <c r="O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1270.1089299999999</v>
      </c>
      <c r="P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1270.3089299999999</v>
      </c>
      <c r="Q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1195.45893</v>
      </c>
      <c r="R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1195.67893</v>
      </c>
      <c r="S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1230.9189299999998</v>
      </c>
      <c r="T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1225.00893</v>
      </c>
      <c r="U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1092.8489299999999</v>
      </c>
      <c r="V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1119.0589299999999</v>
      </c>
      <c r="W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1172.7989299999999</v>
      </c>
      <c r="X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1208.74893</v>
      </c>
      <c r="Y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1044.67893</v>
      </c>
      <c r="AA535" s="80"/>
    </row>
    <row r="536" spans="1:27" x14ac:dyDescent="0.2">
      <c r="A536" s="79">
        <f>A535+1</f>
        <v>42615</v>
      </c>
      <c r="B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1089.24893</v>
      </c>
      <c r="C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1151.6289299999999</v>
      </c>
      <c r="D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1214.76893</v>
      </c>
      <c r="E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1186.4089300000001</v>
      </c>
      <c r="F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1224.21893</v>
      </c>
      <c r="G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1265.8789299999999</v>
      </c>
      <c r="H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1205.3189299999999</v>
      </c>
      <c r="I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1562.23893</v>
      </c>
      <c r="J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1491.4489299999998</v>
      </c>
      <c r="K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1317.45893</v>
      </c>
      <c r="L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1289.1489300000001</v>
      </c>
      <c r="M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1290.00893</v>
      </c>
      <c r="N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1289.3589299999999</v>
      </c>
      <c r="O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1289.0789299999999</v>
      </c>
      <c r="P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1289.21893</v>
      </c>
      <c r="Q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1209.8589299999999</v>
      </c>
      <c r="R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1210.00893</v>
      </c>
      <c r="S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1231.5689299999999</v>
      </c>
      <c r="T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1224.76893</v>
      </c>
      <c r="U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1078.20893</v>
      </c>
      <c r="V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1119.92893</v>
      </c>
      <c r="W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1180.98893</v>
      </c>
      <c r="X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1238.5789299999999</v>
      </c>
      <c r="Y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1045.42893</v>
      </c>
    </row>
    <row r="537" spans="1:27" x14ac:dyDescent="0.2">
      <c r="A537" s="79">
        <f t="shared" ref="A537:A565" si="16">A536+1</f>
        <v>42616</v>
      </c>
      <c r="B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1143.6289299999999</v>
      </c>
      <c r="C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1197.7889299999999</v>
      </c>
      <c r="D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1237.16893</v>
      </c>
      <c r="E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1258.6289299999999</v>
      </c>
      <c r="F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1281.2989299999999</v>
      </c>
      <c r="G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1282.0489299999999</v>
      </c>
      <c r="H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1179.8289299999999</v>
      </c>
      <c r="I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1034.8089299999999</v>
      </c>
      <c r="J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1052.1389299999998</v>
      </c>
      <c r="K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1339.69893</v>
      </c>
      <c r="L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1350.20893</v>
      </c>
      <c r="M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1350.9289299999998</v>
      </c>
      <c r="N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1349.66893</v>
      </c>
      <c r="O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1349.5889299999999</v>
      </c>
      <c r="P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1349.7989299999999</v>
      </c>
      <c r="Q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1349.75893</v>
      </c>
      <c r="R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1350.00893</v>
      </c>
      <c r="S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1310.74893</v>
      </c>
      <c r="T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1240.50893</v>
      </c>
      <c r="U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1137.68893</v>
      </c>
      <c r="V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1112.3089299999999</v>
      </c>
      <c r="W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1192.46893</v>
      </c>
      <c r="X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1349.4289299999998</v>
      </c>
      <c r="Y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1021.93893</v>
      </c>
    </row>
    <row r="538" spans="1:27" x14ac:dyDescent="0.2">
      <c r="A538" s="79">
        <f t="shared" si="16"/>
        <v>42617</v>
      </c>
      <c r="B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1144.97893</v>
      </c>
      <c r="C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1198.2989299999999</v>
      </c>
      <c r="D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1238.4189299999998</v>
      </c>
      <c r="E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1259.44893</v>
      </c>
      <c r="F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1281.97893</v>
      </c>
      <c r="G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1282.8589299999999</v>
      </c>
      <c r="H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1180.2889299999999</v>
      </c>
      <c r="I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1035.8689299999999</v>
      </c>
      <c r="J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1033.1189299999999</v>
      </c>
      <c r="K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1393.19893</v>
      </c>
      <c r="L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1370.94893</v>
      </c>
      <c r="M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1371.6189299999999</v>
      </c>
      <c r="N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1371.6189299999999</v>
      </c>
      <c r="O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1371.50893</v>
      </c>
      <c r="P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1415.75893</v>
      </c>
      <c r="Q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1416.19893</v>
      </c>
      <c r="R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1416.22893</v>
      </c>
      <c r="S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1351.1089299999999</v>
      </c>
      <c r="T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1249.75893</v>
      </c>
      <c r="U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1151.74893</v>
      </c>
      <c r="V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1165.5489299999999</v>
      </c>
      <c r="W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1224.3889300000001</v>
      </c>
      <c r="X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1372.26893</v>
      </c>
      <c r="Y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1056.22893</v>
      </c>
    </row>
    <row r="539" spans="1:27" x14ac:dyDescent="0.2">
      <c r="A539" s="79">
        <f t="shared" si="16"/>
        <v>42618</v>
      </c>
      <c r="B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1091.1289299999999</v>
      </c>
      <c r="C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1153.2789299999999</v>
      </c>
      <c r="D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1216.1589299999998</v>
      </c>
      <c r="E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1206.3789299999999</v>
      </c>
      <c r="F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1226.3189299999999</v>
      </c>
      <c r="G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1226.6189299999999</v>
      </c>
      <c r="H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1153.25893</v>
      </c>
      <c r="I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1464.3189299999999</v>
      </c>
      <c r="J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1495.2789299999999</v>
      </c>
      <c r="K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1350.8989299999998</v>
      </c>
      <c r="L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1291.1089299999999</v>
      </c>
      <c r="M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1272.6089299999999</v>
      </c>
      <c r="N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1291.0689299999999</v>
      </c>
      <c r="O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1330.0789299999999</v>
      </c>
      <c r="P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1330.0589299999999</v>
      </c>
      <c r="Q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1255.6089300000001</v>
      </c>
      <c r="R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1240.2789299999999</v>
      </c>
      <c r="S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1233.1589299999998</v>
      </c>
      <c r="T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1171.5689299999999</v>
      </c>
      <c r="U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1079.51893</v>
      </c>
      <c r="V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1148.0989299999999</v>
      </c>
      <c r="W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1206.45893</v>
      </c>
      <c r="X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1288.0789299999999</v>
      </c>
      <c r="Y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1026.43893</v>
      </c>
    </row>
    <row r="540" spans="1:27" x14ac:dyDescent="0.2">
      <c r="A540" s="79">
        <f t="shared" si="16"/>
        <v>42619</v>
      </c>
      <c r="B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1129.0989299999999</v>
      </c>
      <c r="C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1170.2889299999999</v>
      </c>
      <c r="D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1216.3889299999998</v>
      </c>
      <c r="E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1225.9489299999998</v>
      </c>
      <c r="F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1187.71893</v>
      </c>
      <c r="G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1225.98893</v>
      </c>
      <c r="H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1178.8989300000001</v>
      </c>
      <c r="I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1486.19893</v>
      </c>
      <c r="J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1520.47893</v>
      </c>
      <c r="K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1370.68893</v>
      </c>
      <c r="L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1349.5389299999999</v>
      </c>
      <c r="M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1349.5289299999999</v>
      </c>
      <c r="N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1371.20893</v>
      </c>
      <c r="O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1371.0589299999999</v>
      </c>
      <c r="P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1371.19893</v>
      </c>
      <c r="Q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1270.5989299999999</v>
      </c>
      <c r="R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1312.9089300000001</v>
      </c>
      <c r="S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1339.69893</v>
      </c>
      <c r="T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1271.01893</v>
      </c>
      <c r="U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1078.0689299999999</v>
      </c>
      <c r="V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1120.1289299999999</v>
      </c>
      <c r="W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1189.4089300000001</v>
      </c>
      <c r="X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1238.96893</v>
      </c>
      <c r="Y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1036.0689299999999</v>
      </c>
    </row>
    <row r="541" spans="1:27" x14ac:dyDescent="0.2">
      <c r="A541" s="79">
        <f t="shared" si="16"/>
        <v>42620</v>
      </c>
      <c r="B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1129.00893</v>
      </c>
      <c r="C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1170.3189299999999</v>
      </c>
      <c r="D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1216.3889299999998</v>
      </c>
      <c r="E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1225.9489299999998</v>
      </c>
      <c r="F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1206.44893</v>
      </c>
      <c r="G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1225.99893</v>
      </c>
      <c r="H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1178.49893</v>
      </c>
      <c r="I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1485.95893</v>
      </c>
      <c r="J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1520.46893</v>
      </c>
      <c r="K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1370.50893</v>
      </c>
      <c r="L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1349.3189299999999</v>
      </c>
      <c r="M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1328.5989299999999</v>
      </c>
      <c r="N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1370.67893</v>
      </c>
      <c r="O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1370.42893</v>
      </c>
      <c r="P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1370.8389299999999</v>
      </c>
      <c r="Q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1254.6589299999998</v>
      </c>
      <c r="R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1239.50893</v>
      </c>
      <c r="S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1270.8589299999999</v>
      </c>
      <c r="T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1210.70893</v>
      </c>
      <c r="U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1067.8389299999999</v>
      </c>
      <c r="V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1120.18893</v>
      </c>
      <c r="W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1189.3589300000001</v>
      </c>
      <c r="X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1238.8189299999999</v>
      </c>
      <c r="Y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1039.76893</v>
      </c>
    </row>
    <row r="542" spans="1:27" x14ac:dyDescent="0.2">
      <c r="A542" s="79">
        <f t="shared" si="16"/>
        <v>42621</v>
      </c>
      <c r="B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1122.1489299999998</v>
      </c>
      <c r="C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1189.6389300000001</v>
      </c>
      <c r="D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1227.7889299999999</v>
      </c>
      <c r="E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1237.7789299999999</v>
      </c>
      <c r="F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1237.72893</v>
      </c>
      <c r="G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1248.01893</v>
      </c>
      <c r="H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1171.6289299999999</v>
      </c>
      <c r="I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1477.1289300000001</v>
      </c>
      <c r="J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1468.9289299999998</v>
      </c>
      <c r="K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1350.6289299999999</v>
      </c>
      <c r="L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1320.3689299999999</v>
      </c>
      <c r="M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1330.1189299999999</v>
      </c>
      <c r="N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1372.41893</v>
      </c>
      <c r="O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1372.0289299999999</v>
      </c>
      <c r="P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1350.3589299999999</v>
      </c>
      <c r="Q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1255.2989299999999</v>
      </c>
      <c r="R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1255.49893</v>
      </c>
      <c r="S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1271.44893</v>
      </c>
      <c r="T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1171.1389300000001</v>
      </c>
      <c r="U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1058.8089299999999</v>
      </c>
      <c r="V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1108.1489300000001</v>
      </c>
      <c r="W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1190.5489299999999</v>
      </c>
      <c r="X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1255.67893</v>
      </c>
      <c r="Y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1028.20893</v>
      </c>
    </row>
    <row r="543" spans="1:27" x14ac:dyDescent="0.2">
      <c r="A543" s="79">
        <f t="shared" si="16"/>
        <v>42622</v>
      </c>
      <c r="B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1122.1189299999999</v>
      </c>
      <c r="C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1189.3189299999999</v>
      </c>
      <c r="D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1227.3689299999999</v>
      </c>
      <c r="E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1237.5589299999999</v>
      </c>
      <c r="F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1237.5489299999999</v>
      </c>
      <c r="G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1247.8189299999999</v>
      </c>
      <c r="H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1189.26893</v>
      </c>
      <c r="I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1476.2989299999999</v>
      </c>
      <c r="J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1468.25893</v>
      </c>
      <c r="K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1350.8289299999999</v>
      </c>
      <c r="L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1320.2789299999999</v>
      </c>
      <c r="M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1290.99893</v>
      </c>
      <c r="N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1309.99893</v>
      </c>
      <c r="O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1309.8189299999999</v>
      </c>
      <c r="P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1309.8389299999999</v>
      </c>
      <c r="Q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1240.1389299999998</v>
      </c>
      <c r="R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1256.1389300000001</v>
      </c>
      <c r="S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1288.45893</v>
      </c>
      <c r="T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1211.3989300000001</v>
      </c>
      <c r="U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1059.1589300000001</v>
      </c>
      <c r="V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1108.48893</v>
      </c>
      <c r="W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1190.75893</v>
      </c>
      <c r="X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1255.94893</v>
      </c>
      <c r="Y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1027.43893</v>
      </c>
    </row>
    <row r="544" spans="1:27" x14ac:dyDescent="0.2">
      <c r="A544" s="79">
        <f t="shared" si="16"/>
        <v>42623</v>
      </c>
      <c r="B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1182.75893</v>
      </c>
      <c r="C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1241.6489299999998</v>
      </c>
      <c r="D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1285.68893</v>
      </c>
      <c r="E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1309.3489299999999</v>
      </c>
      <c r="F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1297.3789299999999</v>
      </c>
      <c r="G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1309.18893</v>
      </c>
      <c r="H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1241.17893</v>
      </c>
      <c r="I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1084.3689300000001</v>
      </c>
      <c r="J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1043.70893</v>
      </c>
      <c r="K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1352.69893</v>
      </c>
      <c r="L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1353.26893</v>
      </c>
      <c r="M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1332.70893</v>
      </c>
      <c r="N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1374.1589300000001</v>
      </c>
      <c r="O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1374.18893</v>
      </c>
      <c r="P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1353.0989299999999</v>
      </c>
      <c r="Q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1407.5389299999999</v>
      </c>
      <c r="R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1407.47893</v>
      </c>
      <c r="S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1443.0389299999999</v>
      </c>
      <c r="T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1218.0589299999999</v>
      </c>
      <c r="U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1062.93893</v>
      </c>
      <c r="V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1068.49893</v>
      </c>
      <c r="W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1126.8489299999999</v>
      </c>
      <c r="X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1258.76893</v>
      </c>
      <c r="Y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1041.6189299999999</v>
      </c>
    </row>
    <row r="545" spans="1:25" x14ac:dyDescent="0.2">
      <c r="A545" s="79">
        <f t="shared" si="16"/>
        <v>42624</v>
      </c>
      <c r="B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1182.7789299999999</v>
      </c>
      <c r="C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1252.51893</v>
      </c>
      <c r="D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1297.3789299999999</v>
      </c>
      <c r="E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1309.1389300000001</v>
      </c>
      <c r="F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1297.3789299999999</v>
      </c>
      <c r="G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1334.2989299999999</v>
      </c>
      <c r="H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1262.94893</v>
      </c>
      <c r="I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1221.17893</v>
      </c>
      <c r="J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1114.8989299999998</v>
      </c>
      <c r="K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1520.8289299999999</v>
      </c>
      <c r="L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1442.66893</v>
      </c>
      <c r="M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1407.21893</v>
      </c>
      <c r="N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1407.17893</v>
      </c>
      <c r="O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1442.5989299999999</v>
      </c>
      <c r="P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1442.47893</v>
      </c>
      <c r="Q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1407.5289299999999</v>
      </c>
      <c r="R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1407.8589299999999</v>
      </c>
      <c r="S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1443.3689299999999</v>
      </c>
      <c r="T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1195.00893</v>
      </c>
      <c r="U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1079.0689299999999</v>
      </c>
      <c r="V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1091.24893</v>
      </c>
      <c r="W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1160.49893</v>
      </c>
      <c r="X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1304.8089299999999</v>
      </c>
      <c r="Y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1023.45893</v>
      </c>
    </row>
    <row r="546" spans="1:25" x14ac:dyDescent="0.2">
      <c r="A546" s="79">
        <f t="shared" si="16"/>
        <v>42625</v>
      </c>
      <c r="B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1122.46893</v>
      </c>
      <c r="C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1189.8389299999999</v>
      </c>
      <c r="D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1227.6589299999998</v>
      </c>
      <c r="E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1247.99893</v>
      </c>
      <c r="F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1237.8789299999999</v>
      </c>
      <c r="G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1269.47893</v>
      </c>
      <c r="H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1189.3789300000001</v>
      </c>
      <c r="I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1526.0989299999999</v>
      </c>
      <c r="J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1467.6489300000001</v>
      </c>
      <c r="K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1350.0789299999999</v>
      </c>
      <c r="L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1309.8489299999999</v>
      </c>
      <c r="M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1290.5889299999999</v>
      </c>
      <c r="N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1309.5789299999999</v>
      </c>
      <c r="O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1329.5889299999999</v>
      </c>
      <c r="P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1350.46893</v>
      </c>
      <c r="Q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1256.0589299999999</v>
      </c>
      <c r="R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1288.3789299999999</v>
      </c>
      <c r="S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1332.20893</v>
      </c>
      <c r="T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1225.8189299999999</v>
      </c>
      <c r="U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1068.22893</v>
      </c>
      <c r="V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1121.19893</v>
      </c>
      <c r="W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1205.7089299999998</v>
      </c>
      <c r="X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1271.68893</v>
      </c>
      <c r="Y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1026.98893</v>
      </c>
    </row>
    <row r="547" spans="1:25" x14ac:dyDescent="0.2">
      <c r="A547" s="79">
        <f t="shared" si="16"/>
        <v>42626</v>
      </c>
      <c r="B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1130.24893</v>
      </c>
      <c r="C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1171.8789299999999</v>
      </c>
      <c r="D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1189.92893</v>
      </c>
      <c r="E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1208.6189299999999</v>
      </c>
      <c r="F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1208.48893</v>
      </c>
      <c r="G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1228.00893</v>
      </c>
      <c r="H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1154.2889299999999</v>
      </c>
      <c r="I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1488.44893</v>
      </c>
      <c r="J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1441.93893</v>
      </c>
      <c r="K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1309.7789299999999</v>
      </c>
      <c r="L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1254.94893</v>
      </c>
      <c r="M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1254.6589299999998</v>
      </c>
      <c r="N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1272.24893</v>
      </c>
      <c r="O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1281.1989299999998</v>
      </c>
      <c r="P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1281.3189299999999</v>
      </c>
      <c r="Q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1240.5889299999999</v>
      </c>
      <c r="R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1240.6989299999998</v>
      </c>
      <c r="S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1272.0989299999999</v>
      </c>
      <c r="T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1122.3789299999999</v>
      </c>
      <c r="U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1049.26893</v>
      </c>
      <c r="V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1096.4289299999998</v>
      </c>
      <c r="W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1175.20893</v>
      </c>
      <c r="X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1225.25893</v>
      </c>
      <c r="Y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1044.72893</v>
      </c>
    </row>
    <row r="548" spans="1:25" x14ac:dyDescent="0.2">
      <c r="A548" s="79">
        <f t="shared" si="16"/>
        <v>42627</v>
      </c>
      <c r="B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1130.8989300000001</v>
      </c>
      <c r="C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1172.76893</v>
      </c>
      <c r="D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1209.3689299999999</v>
      </c>
      <c r="E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1190.5889299999999</v>
      </c>
      <c r="F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1209.2789299999999</v>
      </c>
      <c r="G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1209.1889299999998</v>
      </c>
      <c r="H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1155.21893</v>
      </c>
      <c r="I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1465.5689299999999</v>
      </c>
      <c r="J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1442.8589299999999</v>
      </c>
      <c r="K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1272.76893</v>
      </c>
      <c r="L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1229.8689300000001</v>
      </c>
      <c r="M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1221.26893</v>
      </c>
      <c r="N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1272.71893</v>
      </c>
      <c r="O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1272.76893</v>
      </c>
      <c r="P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1272.69893</v>
      </c>
      <c r="Q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1211.7989299999999</v>
      </c>
      <c r="R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1226.23893</v>
      </c>
      <c r="S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1272.7989299999999</v>
      </c>
      <c r="T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1146.6189299999999</v>
      </c>
      <c r="U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1059.5789299999999</v>
      </c>
      <c r="V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1121.3089299999999</v>
      </c>
      <c r="W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1205.6389299999998</v>
      </c>
      <c r="X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1255.6089300000001</v>
      </c>
      <c r="Y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1038.25893</v>
      </c>
    </row>
    <row r="549" spans="1:25" x14ac:dyDescent="0.2">
      <c r="A549" s="79">
        <f t="shared" si="16"/>
        <v>42628</v>
      </c>
      <c r="B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1130.7989299999999</v>
      </c>
      <c r="C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1172.5589299999999</v>
      </c>
      <c r="D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1209.3089299999999</v>
      </c>
      <c r="E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1209.1789299999998</v>
      </c>
      <c r="F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1209.0289299999999</v>
      </c>
      <c r="G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1209.0989299999999</v>
      </c>
      <c r="H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1189.7789299999999</v>
      </c>
      <c r="I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1514.01893</v>
      </c>
      <c r="J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1482.0589299999999</v>
      </c>
      <c r="K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1330.4189299999998</v>
      </c>
      <c r="L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1311.1189300000001</v>
      </c>
      <c r="M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1330.69893</v>
      </c>
      <c r="N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1351.42893</v>
      </c>
      <c r="O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1351.41893</v>
      </c>
      <c r="P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1372.99893</v>
      </c>
      <c r="Q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1272.3689300000001</v>
      </c>
      <c r="R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1272.43893</v>
      </c>
      <c r="S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1314.6289300000001</v>
      </c>
      <c r="T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1146.71893</v>
      </c>
      <c r="U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1059.7889299999999</v>
      </c>
      <c r="V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1121.74893</v>
      </c>
      <c r="W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1205.8989300000001</v>
      </c>
      <c r="X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1255.6089300000001</v>
      </c>
      <c r="Y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1044.19893</v>
      </c>
    </row>
    <row r="550" spans="1:25" x14ac:dyDescent="0.2">
      <c r="A550" s="79">
        <f t="shared" si="16"/>
        <v>42629</v>
      </c>
      <c r="B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1131.0689299999999</v>
      </c>
      <c r="C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1172.95893</v>
      </c>
      <c r="D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1209.51893</v>
      </c>
      <c r="E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1209.3589299999999</v>
      </c>
      <c r="F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1209.3189299999999</v>
      </c>
      <c r="G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1209.2789299999999</v>
      </c>
      <c r="H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1190.25893</v>
      </c>
      <c r="I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1514.7989299999999</v>
      </c>
      <c r="J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1482.24893</v>
      </c>
      <c r="K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1330.7989299999999</v>
      </c>
      <c r="L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1311.01893</v>
      </c>
      <c r="M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1331.1089299999999</v>
      </c>
      <c r="N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1351.43893</v>
      </c>
      <c r="O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1351.3389299999999</v>
      </c>
      <c r="P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1372.8689299999999</v>
      </c>
      <c r="Q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1271.96893</v>
      </c>
      <c r="R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1271.9189299999998</v>
      </c>
      <c r="S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1314.5689299999999</v>
      </c>
      <c r="T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1146.5789299999999</v>
      </c>
      <c r="U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1060.0989299999999</v>
      </c>
      <c r="V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1121.8889299999998</v>
      </c>
      <c r="W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1206.8189299999999</v>
      </c>
      <c r="X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1256.5989299999999</v>
      </c>
      <c r="Y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1042.66893</v>
      </c>
    </row>
    <row r="551" spans="1:25" x14ac:dyDescent="0.2">
      <c r="A551" s="79">
        <f t="shared" si="16"/>
        <v>42630</v>
      </c>
      <c r="B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1183.70893</v>
      </c>
      <c r="C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1222.23893</v>
      </c>
      <c r="D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1264.3489299999999</v>
      </c>
      <c r="E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1264.22893</v>
      </c>
      <c r="F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1264.0889299999999</v>
      </c>
      <c r="G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1242.6289299999999</v>
      </c>
      <c r="H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1201.9089299999998</v>
      </c>
      <c r="I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1131.17893</v>
      </c>
      <c r="J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1031.26893</v>
      </c>
      <c r="K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1396.5989299999999</v>
      </c>
      <c r="L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1353.7789299999999</v>
      </c>
      <c r="M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1374.8889299999998</v>
      </c>
      <c r="N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1374.8289299999999</v>
      </c>
      <c r="O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1419.96893</v>
      </c>
      <c r="P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1396.70893</v>
      </c>
      <c r="Q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1396.8489299999999</v>
      </c>
      <c r="R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1408.6289300000001</v>
      </c>
      <c r="S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1333.5889299999999</v>
      </c>
      <c r="T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1127.2889299999999</v>
      </c>
      <c r="U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1064.23893</v>
      </c>
      <c r="V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1080.1289299999999</v>
      </c>
      <c r="W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1140.51893</v>
      </c>
      <c r="X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1277.49893</v>
      </c>
      <c r="Y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1022.94893</v>
      </c>
    </row>
    <row r="552" spans="1:25" x14ac:dyDescent="0.2">
      <c r="A552" s="79">
        <f t="shared" si="16"/>
        <v>42631</v>
      </c>
      <c r="B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1165.73893</v>
      </c>
      <c r="C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1202.6589300000001</v>
      </c>
      <c r="D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1264.3589299999999</v>
      </c>
      <c r="E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1264.19893</v>
      </c>
      <c r="F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1264.1589299999998</v>
      </c>
      <c r="G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1242.76893</v>
      </c>
      <c r="H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1202.2789299999999</v>
      </c>
      <c r="I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1202.24893</v>
      </c>
      <c r="J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1085.3189299999999</v>
      </c>
      <c r="K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1444.0289299999999</v>
      </c>
      <c r="L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1420.0889299999999</v>
      </c>
      <c r="M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1397.24893</v>
      </c>
      <c r="N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1397.3789299999999</v>
      </c>
      <c r="O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1432.21893</v>
      </c>
      <c r="P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1469.49893</v>
      </c>
      <c r="Q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1468.7889299999999</v>
      </c>
      <c r="R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1468.9089299999998</v>
      </c>
      <c r="S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1443.99893</v>
      </c>
      <c r="T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1166.9089299999998</v>
      </c>
      <c r="U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1058.76893</v>
      </c>
      <c r="V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1080.23893</v>
      </c>
      <c r="W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1140.6189299999999</v>
      </c>
      <c r="X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1277.5289299999999</v>
      </c>
      <c r="Y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1023.22893</v>
      </c>
    </row>
    <row r="553" spans="1:25" x14ac:dyDescent="0.2">
      <c r="A553" s="79">
        <f t="shared" si="16"/>
        <v>42632</v>
      </c>
      <c r="B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1130.93893</v>
      </c>
      <c r="C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1172.5889299999999</v>
      </c>
      <c r="D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1209.0589299999999</v>
      </c>
      <c r="E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1209.01893</v>
      </c>
      <c r="F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1209.0389299999999</v>
      </c>
      <c r="G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1209.26893</v>
      </c>
      <c r="H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1172.3289299999999</v>
      </c>
      <c r="I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1442.6589299999998</v>
      </c>
      <c r="J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1430.98893</v>
      </c>
      <c r="K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1291.50893</v>
      </c>
      <c r="L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1238.19893</v>
      </c>
      <c r="M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1255.2989299999999</v>
      </c>
      <c r="N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1310.44893</v>
      </c>
      <c r="O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1291.3989299999998</v>
      </c>
      <c r="P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1282.1089299999999</v>
      </c>
      <c r="Q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1233.1789299999998</v>
      </c>
      <c r="R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1240.5689299999999</v>
      </c>
      <c r="S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1218.51893</v>
      </c>
      <c r="T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1122.4289299999998</v>
      </c>
      <c r="U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1031.49893</v>
      </c>
      <c r="V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1097.19893</v>
      </c>
      <c r="W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1162.1489300000001</v>
      </c>
      <c r="X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1211.7989299999999</v>
      </c>
      <c r="Y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1040.01893</v>
      </c>
    </row>
    <row r="554" spans="1:25" x14ac:dyDescent="0.2">
      <c r="A554" s="79">
        <f t="shared" si="16"/>
        <v>42633</v>
      </c>
      <c r="B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1107.97893</v>
      </c>
      <c r="C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1139.25893</v>
      </c>
      <c r="D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1172.71893</v>
      </c>
      <c r="E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1190.5289299999999</v>
      </c>
      <c r="F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1190.46893</v>
      </c>
      <c r="G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1155.1389299999998</v>
      </c>
      <c r="H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1130.1289299999999</v>
      </c>
      <c r="I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1442.17893</v>
      </c>
      <c r="J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1372.0389299999999</v>
      </c>
      <c r="K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1272.43893</v>
      </c>
      <c r="L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1237.76893</v>
      </c>
      <c r="M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1221.2789299999999</v>
      </c>
      <c r="N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1272.3689300000001</v>
      </c>
      <c r="O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1272.5589299999999</v>
      </c>
      <c r="P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1272.5589299999999</v>
      </c>
      <c r="Q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1225.5289299999999</v>
      </c>
      <c r="R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1240.3689299999999</v>
      </c>
      <c r="S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1233.1889299999998</v>
      </c>
      <c r="T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1089.5289299999999</v>
      </c>
      <c r="U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1022.5389299999999</v>
      </c>
      <c r="V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1073.8989299999998</v>
      </c>
      <c r="W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1134.66893</v>
      </c>
      <c r="X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1184.20893</v>
      </c>
      <c r="Y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1078.1489299999998</v>
      </c>
    </row>
    <row r="555" spans="1:25" x14ac:dyDescent="0.2">
      <c r="A555" s="79">
        <f t="shared" si="16"/>
        <v>42634</v>
      </c>
      <c r="B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1107.6689299999998</v>
      </c>
      <c r="C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1138.9089299999998</v>
      </c>
      <c r="D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1172.5489299999999</v>
      </c>
      <c r="E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1190.46893</v>
      </c>
      <c r="F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1190.44893</v>
      </c>
      <c r="G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1155.20893</v>
      </c>
      <c r="H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1130.0789299999999</v>
      </c>
      <c r="I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1442.47893</v>
      </c>
      <c r="J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1430.98893</v>
      </c>
      <c r="K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1330.6289299999999</v>
      </c>
      <c r="L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1291.5489299999999</v>
      </c>
      <c r="M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1310.8689300000001</v>
      </c>
      <c r="N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1351.5289299999999</v>
      </c>
      <c r="O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1362.24893</v>
      </c>
      <c r="P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1330.5889299999999</v>
      </c>
      <c r="Q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1280.1589300000001</v>
      </c>
      <c r="R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1323.21893</v>
      </c>
      <c r="S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1289.19893</v>
      </c>
      <c r="T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1122.97893</v>
      </c>
      <c r="U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1022.97893</v>
      </c>
      <c r="V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1074.0389299999999</v>
      </c>
      <c r="W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1148.20893</v>
      </c>
      <c r="X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1211.71893</v>
      </c>
      <c r="Y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1049.69893</v>
      </c>
    </row>
    <row r="556" spans="1:25" x14ac:dyDescent="0.2">
      <c r="A556" s="79">
        <f t="shared" si="16"/>
        <v>42635</v>
      </c>
      <c r="B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1122.99893</v>
      </c>
      <c r="C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1155.3289299999999</v>
      </c>
      <c r="D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1190.4089299999998</v>
      </c>
      <c r="E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1209.01893</v>
      </c>
      <c r="F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1208.8089299999999</v>
      </c>
      <c r="G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1190.1289299999999</v>
      </c>
      <c r="H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1122.2889299999999</v>
      </c>
      <c r="I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1442.6289299999999</v>
      </c>
      <c r="J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1430.74893</v>
      </c>
      <c r="K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1351.26893</v>
      </c>
      <c r="L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1320.6489300000001</v>
      </c>
      <c r="M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1330.75893</v>
      </c>
      <c r="N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1373.22893</v>
      </c>
      <c r="O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1373.0789299999999</v>
      </c>
      <c r="P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1362.26893</v>
      </c>
      <c r="Q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1264.1189299999999</v>
      </c>
      <c r="R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1272.0689299999999</v>
      </c>
      <c r="S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1272.18893</v>
      </c>
      <c r="T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1089.8589300000001</v>
      </c>
      <c r="U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1022.7889299999999</v>
      </c>
      <c r="V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1073.66893</v>
      </c>
      <c r="W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1147.95893</v>
      </c>
      <c r="X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1211.48893</v>
      </c>
      <c r="Y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1047.8289299999999</v>
      </c>
    </row>
    <row r="557" spans="1:25" x14ac:dyDescent="0.2">
      <c r="A557" s="79">
        <f t="shared" si="16"/>
        <v>42636</v>
      </c>
      <c r="B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1122.92893</v>
      </c>
      <c r="C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1155.4089299999998</v>
      </c>
      <c r="D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1190.2989299999999</v>
      </c>
      <c r="E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1209.0789299999999</v>
      </c>
      <c r="F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1208.74893</v>
      </c>
      <c r="G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1189.8189299999999</v>
      </c>
      <c r="H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1121.92893</v>
      </c>
      <c r="I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1442.8789299999999</v>
      </c>
      <c r="J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1497.0689299999999</v>
      </c>
      <c r="K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1432.2789299999999</v>
      </c>
      <c r="L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1432.47893</v>
      </c>
      <c r="M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1432.2789299999999</v>
      </c>
      <c r="N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1431.96893</v>
      </c>
      <c r="O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1431.8589299999999</v>
      </c>
      <c r="P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1431.9089299999998</v>
      </c>
      <c r="Q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1264.3289299999999</v>
      </c>
      <c r="R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1241.16893</v>
      </c>
      <c r="S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1198.0789299999999</v>
      </c>
      <c r="T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1050.0289299999999</v>
      </c>
      <c r="U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1022.8289299999999</v>
      </c>
      <c r="V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1073.51893</v>
      </c>
      <c r="W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1147.5989299999999</v>
      </c>
      <c r="X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1211.3389299999999</v>
      </c>
      <c r="Y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1047.73893</v>
      </c>
    </row>
    <row r="558" spans="1:25" x14ac:dyDescent="0.2">
      <c r="A558" s="79">
        <f t="shared" si="16"/>
        <v>42637</v>
      </c>
      <c r="B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1147.25893</v>
      </c>
      <c r="C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1201.5589299999999</v>
      </c>
      <c r="D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1220.8589299999999</v>
      </c>
      <c r="E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1241.3489299999999</v>
      </c>
      <c r="F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1241.3789299999999</v>
      </c>
      <c r="G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1220.70893</v>
      </c>
      <c r="H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1182.0489299999999</v>
      </c>
      <c r="I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1164.7989299999999</v>
      </c>
      <c r="J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1057.25893</v>
      </c>
      <c r="K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1396.93893</v>
      </c>
      <c r="L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1353.75893</v>
      </c>
      <c r="M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1353.66893</v>
      </c>
      <c r="N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1396.9289299999998</v>
      </c>
      <c r="O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1420.0289299999999</v>
      </c>
      <c r="P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1444.45893</v>
      </c>
      <c r="Q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1444.01893</v>
      </c>
      <c r="R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1469.24893</v>
      </c>
      <c r="S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1260.6689299999998</v>
      </c>
      <c r="T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1058.42893</v>
      </c>
      <c r="U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1033.0989299999999</v>
      </c>
      <c r="V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1058.3689299999999</v>
      </c>
      <c r="W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1127.48893</v>
      </c>
      <c r="X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1242.3889299999998</v>
      </c>
      <c r="Y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1037.67893</v>
      </c>
    </row>
    <row r="559" spans="1:25" x14ac:dyDescent="0.2">
      <c r="A559" s="79">
        <f t="shared" si="16"/>
        <v>42638</v>
      </c>
      <c r="B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1164.9289299999998</v>
      </c>
      <c r="C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1201.5789299999999</v>
      </c>
      <c r="D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1221.0689299999999</v>
      </c>
      <c r="E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1241.44893</v>
      </c>
      <c r="F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1241.41893</v>
      </c>
      <c r="G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1221.1289299999999</v>
      </c>
      <c r="H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1201.3089299999999</v>
      </c>
      <c r="I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1147.2889299999999</v>
      </c>
      <c r="J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1077.8589299999999</v>
      </c>
      <c r="K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1612.7789299999999</v>
      </c>
      <c r="L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1612.7889299999999</v>
      </c>
      <c r="M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1612.9389299999998</v>
      </c>
      <c r="N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1612.7489299999997</v>
      </c>
      <c r="O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1612.5989299999999</v>
      </c>
      <c r="P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1468.6489299999998</v>
      </c>
      <c r="Q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1468.6389299999998</v>
      </c>
      <c r="R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1276.68893</v>
      </c>
      <c r="S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1195.5589299999999</v>
      </c>
      <c r="T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1027.46893</v>
      </c>
      <c r="U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1025.3289299999999</v>
      </c>
      <c r="V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1037.74893</v>
      </c>
      <c r="W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1090.94893</v>
      </c>
      <c r="X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1180.5289299999999</v>
      </c>
      <c r="Y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1057.96893</v>
      </c>
    </row>
    <row r="560" spans="1:25" x14ac:dyDescent="0.2">
      <c r="A560" s="79">
        <f t="shared" si="16"/>
        <v>42639</v>
      </c>
      <c r="B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1122.76893</v>
      </c>
      <c r="C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1154.8789299999999</v>
      </c>
      <c r="D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1172.01893</v>
      </c>
      <c r="E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1171.94893</v>
      </c>
      <c r="F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1189.8589299999999</v>
      </c>
      <c r="G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1189.97893</v>
      </c>
      <c r="H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1107.00893</v>
      </c>
      <c r="I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1399.6189300000001</v>
      </c>
      <c r="J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1497.2889299999999</v>
      </c>
      <c r="K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1374.6489299999998</v>
      </c>
      <c r="L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1342.3489299999999</v>
      </c>
      <c r="M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1353.0489299999999</v>
      </c>
      <c r="N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1444.9289299999998</v>
      </c>
      <c r="O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1444.6189299999999</v>
      </c>
      <c r="P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1444.5289299999999</v>
      </c>
      <c r="Q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1341.8789299999999</v>
      </c>
      <c r="R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1241.3989300000001</v>
      </c>
      <c r="S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1090.01893</v>
      </c>
      <c r="T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1030.23893</v>
      </c>
      <c r="U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1056.3789299999999</v>
      </c>
      <c r="V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1041.49893</v>
      </c>
      <c r="W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1096.98893</v>
      </c>
      <c r="X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1134.1489300000001</v>
      </c>
      <c r="Y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1066.8989299999998</v>
      </c>
    </row>
    <row r="561" spans="1:27" x14ac:dyDescent="0.2">
      <c r="A561" s="79">
        <f t="shared" si="16"/>
        <v>42640</v>
      </c>
      <c r="B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1109.18893</v>
      </c>
      <c r="C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1139.69893</v>
      </c>
      <c r="D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1155.75893</v>
      </c>
      <c r="E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1155.6689299999998</v>
      </c>
      <c r="F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1173.47893</v>
      </c>
      <c r="G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1173.21893</v>
      </c>
      <c r="H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1093.5589299999999</v>
      </c>
      <c r="I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1380.5889299999999</v>
      </c>
      <c r="J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1470.7789299999999</v>
      </c>
      <c r="K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1214.9289299999998</v>
      </c>
      <c r="L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1191.69893</v>
      </c>
      <c r="M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1199.50893</v>
      </c>
      <c r="N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1222.70893</v>
      </c>
      <c r="O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1222.5689299999999</v>
      </c>
      <c r="P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1190.98893</v>
      </c>
      <c r="Q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1146.5489299999999</v>
      </c>
      <c r="R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1129.16893</v>
      </c>
      <c r="S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1080.4189299999998</v>
      </c>
      <c r="T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1037.42893</v>
      </c>
      <c r="U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1030.70893</v>
      </c>
      <c r="V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1031.8789299999999</v>
      </c>
      <c r="W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1092.41893</v>
      </c>
      <c r="X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1159.4389299999998</v>
      </c>
      <c r="Y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1073.8489299999999</v>
      </c>
    </row>
    <row r="562" spans="1:27" x14ac:dyDescent="0.2">
      <c r="A562" s="79">
        <f t="shared" si="16"/>
        <v>42641</v>
      </c>
      <c r="B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1053.0289299999999</v>
      </c>
      <c r="C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1026.99893</v>
      </c>
      <c r="D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1058.3489299999999</v>
      </c>
      <c r="E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1078.5889299999999</v>
      </c>
      <c r="F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1078.8389299999999</v>
      </c>
      <c r="G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1058.47893</v>
      </c>
      <c r="H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1038.9089299999998</v>
      </c>
      <c r="I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1233.97893</v>
      </c>
      <c r="J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1206.45893</v>
      </c>
      <c r="K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1109.3389299999999</v>
      </c>
      <c r="L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1096.9389299999998</v>
      </c>
      <c r="M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1115.6189300000001</v>
      </c>
      <c r="N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1155.1189299999999</v>
      </c>
      <c r="O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1176.6089299999999</v>
      </c>
      <c r="P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1176.5989299999999</v>
      </c>
      <c r="Q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1159.1589299999998</v>
      </c>
      <c r="R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1159.3789299999999</v>
      </c>
      <c r="S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1107.44893</v>
      </c>
      <c r="T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1092.0289299999999</v>
      </c>
      <c r="U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1139.26893</v>
      </c>
      <c r="V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1101.01893</v>
      </c>
      <c r="W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1037.22893</v>
      </c>
      <c r="X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1079.49893</v>
      </c>
      <c r="Y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1196.3189299999999</v>
      </c>
    </row>
    <row r="563" spans="1:27" x14ac:dyDescent="0.2">
      <c r="A563" s="79">
        <f t="shared" si="16"/>
        <v>42642</v>
      </c>
      <c r="B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1040.3489299999999</v>
      </c>
      <c r="C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1027.91893</v>
      </c>
      <c r="D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1051.43893</v>
      </c>
      <c r="E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1064.45893</v>
      </c>
      <c r="F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1064.66893</v>
      </c>
      <c r="G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1039.0989299999999</v>
      </c>
      <c r="H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1036.20893</v>
      </c>
      <c r="I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1272.16893</v>
      </c>
      <c r="J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1238.6389299999998</v>
      </c>
      <c r="K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1121.5589299999999</v>
      </c>
      <c r="L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1127.9189299999998</v>
      </c>
      <c r="M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1127.8989299999998</v>
      </c>
      <c r="N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1161.2889299999999</v>
      </c>
      <c r="O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1175.70893</v>
      </c>
      <c r="P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1176.21893</v>
      </c>
      <c r="Q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1134.5889299999999</v>
      </c>
      <c r="R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1134.97893</v>
      </c>
      <c r="S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1050.8689299999999</v>
      </c>
      <c r="T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1139.3989299999998</v>
      </c>
      <c r="U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1118.42893</v>
      </c>
      <c r="V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1072.5889299999999</v>
      </c>
      <c r="W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1054.0789299999999</v>
      </c>
      <c r="X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1059.0789299999999</v>
      </c>
      <c r="Y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1142.21893</v>
      </c>
    </row>
    <row r="564" spans="1:27" x14ac:dyDescent="0.2">
      <c r="A564" s="79">
        <f t="shared" si="16"/>
        <v>42643</v>
      </c>
      <c r="B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1039.72893</v>
      </c>
      <c r="C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1051.48893</v>
      </c>
      <c r="D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1078.4389299999998</v>
      </c>
      <c r="E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1092.67893</v>
      </c>
      <c r="F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1092.8989299999998</v>
      </c>
      <c r="G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1064.8889299999998</v>
      </c>
      <c r="H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1028.0489299999999</v>
      </c>
      <c r="I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1288.66893</v>
      </c>
      <c r="J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1274.1589300000001</v>
      </c>
      <c r="K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1176.49893</v>
      </c>
      <c r="L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1148.20893</v>
      </c>
      <c r="M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1148.0989299999999</v>
      </c>
      <c r="N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1147.98893</v>
      </c>
      <c r="O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1161.93893</v>
      </c>
      <c r="P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1134.49893</v>
      </c>
      <c r="Q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1058.99893</v>
      </c>
      <c r="R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1031.00893</v>
      </c>
      <c r="S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1054.3189299999999</v>
      </c>
      <c r="T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1142.1489299999998</v>
      </c>
      <c r="U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1143.8989299999998</v>
      </c>
      <c r="V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1081.5989299999999</v>
      </c>
      <c r="W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1038.26893</v>
      </c>
      <c r="X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1079.00893</v>
      </c>
      <c r="Y564" s="136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1167.94893</v>
      </c>
    </row>
    <row r="565" spans="1:27" hidden="1" x14ac:dyDescent="0.2">
      <c r="A565" s="79">
        <f t="shared" si="16"/>
        <v>42644</v>
      </c>
      <c r="B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C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D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E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F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G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H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I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J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K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L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M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N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O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P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Q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R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S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T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U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V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W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X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Y565" s="136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</row>
    <row r="566" spans="1:27" x14ac:dyDescent="0.25">
      <c r="A566" s="94"/>
      <c r="B566" s="78"/>
      <c r="C566" s="78"/>
      <c r="D566" s="78"/>
    </row>
    <row r="567" spans="1:27" x14ac:dyDescent="0.25">
      <c r="A567" s="87" t="s">
        <v>152</v>
      </c>
      <c r="B567" s="78"/>
      <c r="C567" s="78"/>
      <c r="D567" s="78"/>
    </row>
    <row r="568" spans="1:27" ht="12.75" x14ac:dyDescent="0.2">
      <c r="A568" s="167" t="s">
        <v>48</v>
      </c>
      <c r="B568" s="170" t="s">
        <v>121</v>
      </c>
      <c r="C568" s="171"/>
      <c r="D568" s="171"/>
      <c r="E568" s="171"/>
      <c r="F568" s="171"/>
      <c r="G568" s="171"/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1"/>
      <c r="U568" s="171"/>
      <c r="V568" s="171"/>
      <c r="W568" s="171"/>
      <c r="X568" s="171"/>
      <c r="Y568" s="172"/>
    </row>
    <row r="569" spans="1:27" ht="12.75" x14ac:dyDescent="0.2">
      <c r="A569" s="168"/>
      <c r="B569" s="173"/>
      <c r="C569" s="174"/>
      <c r="D569" s="174"/>
      <c r="E569" s="174"/>
      <c r="F569" s="174"/>
      <c r="G569" s="174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174"/>
      <c r="T569" s="174"/>
      <c r="U569" s="174"/>
      <c r="V569" s="174"/>
      <c r="W569" s="174"/>
      <c r="X569" s="174"/>
      <c r="Y569" s="175"/>
    </row>
    <row r="570" spans="1:27" s="112" customFormat="1" ht="12.75" customHeight="1" x14ac:dyDescent="0.2">
      <c r="A570" s="168"/>
      <c r="B570" s="176" t="s">
        <v>122</v>
      </c>
      <c r="C570" s="165" t="s">
        <v>123</v>
      </c>
      <c r="D570" s="165" t="s">
        <v>124</v>
      </c>
      <c r="E570" s="165" t="s">
        <v>125</v>
      </c>
      <c r="F570" s="165" t="s">
        <v>126</v>
      </c>
      <c r="G570" s="165" t="s">
        <v>127</v>
      </c>
      <c r="H570" s="165" t="s">
        <v>128</v>
      </c>
      <c r="I570" s="165" t="s">
        <v>129</v>
      </c>
      <c r="J570" s="165" t="s">
        <v>130</v>
      </c>
      <c r="K570" s="165" t="s">
        <v>131</v>
      </c>
      <c r="L570" s="165" t="s">
        <v>132</v>
      </c>
      <c r="M570" s="165" t="s">
        <v>133</v>
      </c>
      <c r="N570" s="178" t="s">
        <v>134</v>
      </c>
      <c r="O570" s="165" t="s">
        <v>135</v>
      </c>
      <c r="P570" s="165" t="s">
        <v>136</v>
      </c>
      <c r="Q570" s="165" t="s">
        <v>137</v>
      </c>
      <c r="R570" s="165" t="s">
        <v>138</v>
      </c>
      <c r="S570" s="165" t="s">
        <v>139</v>
      </c>
      <c r="T570" s="165" t="s">
        <v>140</v>
      </c>
      <c r="U570" s="165" t="s">
        <v>141</v>
      </c>
      <c r="V570" s="165" t="s">
        <v>142</v>
      </c>
      <c r="W570" s="165" t="s">
        <v>143</v>
      </c>
      <c r="X570" s="165" t="s">
        <v>144</v>
      </c>
      <c r="Y570" s="165" t="s">
        <v>145</v>
      </c>
    </row>
    <row r="571" spans="1:27" s="112" customFormat="1" ht="11.25" customHeight="1" x14ac:dyDescent="0.2">
      <c r="A571" s="169"/>
      <c r="B571" s="177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79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</row>
    <row r="572" spans="1:27" ht="15.75" customHeight="1" x14ac:dyDescent="0.2">
      <c r="A572" s="79">
        <f>A535</f>
        <v>42614</v>
      </c>
      <c r="B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1059.68893</v>
      </c>
      <c r="C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1117.1989299999998</v>
      </c>
      <c r="D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1185.25893</v>
      </c>
      <c r="E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1204.0389299999999</v>
      </c>
      <c r="F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1223.6689299999998</v>
      </c>
      <c r="G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1243.6589300000001</v>
      </c>
      <c r="H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1185.0689299999999</v>
      </c>
      <c r="I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1532.17893</v>
      </c>
      <c r="J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1463.01893</v>
      </c>
      <c r="K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1293.16893</v>
      </c>
      <c r="L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1247.1389299999998</v>
      </c>
      <c r="M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1247.3889299999998</v>
      </c>
      <c r="N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1247.8389299999999</v>
      </c>
      <c r="O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1248.20893</v>
      </c>
      <c r="P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1248.4089299999998</v>
      </c>
      <c r="Q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1175.66893</v>
      </c>
      <c r="R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1175.8789300000001</v>
      </c>
      <c r="S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1210.1289299999999</v>
      </c>
      <c r="T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1204.3789299999999</v>
      </c>
      <c r="U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1075.93893</v>
      </c>
      <c r="V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1101.4189299999998</v>
      </c>
      <c r="W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1153.6389299999998</v>
      </c>
      <c r="X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1188.5889299999999</v>
      </c>
      <c r="Y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1029.1189300000001</v>
      </c>
      <c r="AA572" s="80"/>
    </row>
    <row r="573" spans="1:27" x14ac:dyDescent="0.2">
      <c r="A573" s="79">
        <f>A572+1</f>
        <v>42615</v>
      </c>
      <c r="B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1072.43893</v>
      </c>
      <c r="C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1133.0689299999999</v>
      </c>
      <c r="D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1194.43893</v>
      </c>
      <c r="E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1166.8689300000001</v>
      </c>
      <c r="F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1203.6189300000001</v>
      </c>
      <c r="G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1244.0989299999999</v>
      </c>
      <c r="H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1185.24893</v>
      </c>
      <c r="I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1532.1289299999999</v>
      </c>
      <c r="J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1463.3289299999999</v>
      </c>
      <c r="K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1294.22893</v>
      </c>
      <c r="L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1266.71893</v>
      </c>
      <c r="M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1267.5489299999999</v>
      </c>
      <c r="N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1266.9289299999998</v>
      </c>
      <c r="O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1266.6589299999998</v>
      </c>
      <c r="P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1266.7889299999999</v>
      </c>
      <c r="Q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1189.6589299999998</v>
      </c>
      <c r="R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1189.8089299999999</v>
      </c>
      <c r="S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1210.75893</v>
      </c>
      <c r="T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1204.1489300000001</v>
      </c>
      <c r="U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1061.70893</v>
      </c>
      <c r="V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1102.25893</v>
      </c>
      <c r="W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1161.5989299999999</v>
      </c>
      <c r="X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1217.5689299999999</v>
      </c>
      <c r="Y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1029.8489299999999</v>
      </c>
    </row>
    <row r="574" spans="1:27" x14ac:dyDescent="0.2">
      <c r="A574" s="79">
        <f t="shared" ref="A574:A602" si="17">A573+1</f>
        <v>42616</v>
      </c>
      <c r="B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1125.2889299999999</v>
      </c>
      <c r="C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1177.9289299999998</v>
      </c>
      <c r="D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1216.19893</v>
      </c>
      <c r="E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1237.0589299999999</v>
      </c>
      <c r="F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1259.0889299999999</v>
      </c>
      <c r="G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1259.8189299999999</v>
      </c>
      <c r="H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1160.47893</v>
      </c>
      <c r="I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1019.5289299999999</v>
      </c>
      <c r="J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1036.3789299999999</v>
      </c>
      <c r="K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1315.8489299999999</v>
      </c>
      <c r="L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1326.0589299999999</v>
      </c>
      <c r="M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1326.75893</v>
      </c>
      <c r="N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1325.5389299999999</v>
      </c>
      <c r="O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1325.45893</v>
      </c>
      <c r="P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1325.66893</v>
      </c>
      <c r="Q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1325.6289300000001</v>
      </c>
      <c r="R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1325.8689300000001</v>
      </c>
      <c r="S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1287.71893</v>
      </c>
      <c r="T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1219.44893</v>
      </c>
      <c r="U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1119.51893</v>
      </c>
      <c r="V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1094.8589299999999</v>
      </c>
      <c r="W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1172.75893</v>
      </c>
      <c r="X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1325.2989299999999</v>
      </c>
      <c r="Y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1007.0289299999999</v>
      </c>
    </row>
    <row r="575" spans="1:27" x14ac:dyDescent="0.2">
      <c r="A575" s="79">
        <f t="shared" si="17"/>
        <v>42617</v>
      </c>
      <c r="B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1126.5989300000001</v>
      </c>
      <c r="C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1178.4189299999998</v>
      </c>
      <c r="D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1217.4089299999998</v>
      </c>
      <c r="E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1237.8589299999999</v>
      </c>
      <c r="F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1259.74893</v>
      </c>
      <c r="G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1260.6089299999999</v>
      </c>
      <c r="H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1160.92893</v>
      </c>
      <c r="I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1020.5589299999999</v>
      </c>
      <c r="J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1017.8889299999998</v>
      </c>
      <c r="K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1367.8389299999999</v>
      </c>
      <c r="L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1346.21893</v>
      </c>
      <c r="M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1346.8689299999999</v>
      </c>
      <c r="N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1346.8689299999999</v>
      </c>
      <c r="O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1346.76893</v>
      </c>
      <c r="P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1389.76893</v>
      </c>
      <c r="Q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1390.18893</v>
      </c>
      <c r="R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1390.21893</v>
      </c>
      <c r="S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1326.93893</v>
      </c>
      <c r="T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1228.42893</v>
      </c>
      <c r="U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1133.17893</v>
      </c>
      <c r="V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1146.5989299999999</v>
      </c>
      <c r="W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1203.7789299999999</v>
      </c>
      <c r="X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1347.49893</v>
      </c>
      <c r="Y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1040.3489299999999</v>
      </c>
    </row>
    <row r="576" spans="1:27" x14ac:dyDescent="0.2">
      <c r="A576" s="79">
        <f t="shared" si="17"/>
        <v>42618</v>
      </c>
      <c r="B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1074.26893</v>
      </c>
      <c r="C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1134.6689299999998</v>
      </c>
      <c r="D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1195.7789299999999</v>
      </c>
      <c r="E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1186.2789299999999</v>
      </c>
      <c r="F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1205.6489299999998</v>
      </c>
      <c r="G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1205.94893</v>
      </c>
      <c r="H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1134.6489299999998</v>
      </c>
      <c r="I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1436.95893</v>
      </c>
      <c r="J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1467.0489299999999</v>
      </c>
      <c r="K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1326.72893</v>
      </c>
      <c r="L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1268.6289299999999</v>
      </c>
      <c r="M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1250.6389299999998</v>
      </c>
      <c r="N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1268.5789299999999</v>
      </c>
      <c r="O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1306.49893</v>
      </c>
      <c r="P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1306.47893</v>
      </c>
      <c r="Q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1234.1289300000001</v>
      </c>
      <c r="R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1219.22893</v>
      </c>
      <c r="S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1212.3089299999999</v>
      </c>
      <c r="T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1152.44893</v>
      </c>
      <c r="U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1062.97893</v>
      </c>
      <c r="V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1129.6389300000001</v>
      </c>
      <c r="W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1186.3589299999999</v>
      </c>
      <c r="X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1265.67893</v>
      </c>
      <c r="Y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1011.3989299999998</v>
      </c>
    </row>
    <row r="577" spans="1:25" x14ac:dyDescent="0.2">
      <c r="A577" s="79">
        <f t="shared" si="17"/>
        <v>42619</v>
      </c>
      <c r="B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1111.1689299999998</v>
      </c>
      <c r="C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1151.19893</v>
      </c>
      <c r="D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1196.00893</v>
      </c>
      <c r="E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1205.2989299999999</v>
      </c>
      <c r="F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1168.1389299999998</v>
      </c>
      <c r="G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1205.3389299999999</v>
      </c>
      <c r="H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1159.5689299999999</v>
      </c>
      <c r="I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1458.22893</v>
      </c>
      <c r="J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1491.5389299999999</v>
      </c>
      <c r="K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1345.96893</v>
      </c>
      <c r="L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1325.41893</v>
      </c>
      <c r="M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1325.4089300000001</v>
      </c>
      <c r="N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1346.47893</v>
      </c>
      <c r="O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1346.3289299999999</v>
      </c>
      <c r="P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1346.46893</v>
      </c>
      <c r="Q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1248.6889299999998</v>
      </c>
      <c r="R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1289.8089299999999</v>
      </c>
      <c r="S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1315.8489299999999</v>
      </c>
      <c r="T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1249.0989299999999</v>
      </c>
      <c r="U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1061.5789299999999</v>
      </c>
      <c r="V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1102.45893</v>
      </c>
      <c r="W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1169.7889299999999</v>
      </c>
      <c r="X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1217.95893</v>
      </c>
      <c r="Y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1020.75893</v>
      </c>
    </row>
    <row r="578" spans="1:25" x14ac:dyDescent="0.2">
      <c r="A578" s="79">
        <f t="shared" si="17"/>
        <v>42620</v>
      </c>
      <c r="B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1111.0789299999999</v>
      </c>
      <c r="C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1151.22893</v>
      </c>
      <c r="D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1196.00893</v>
      </c>
      <c r="E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1205.2989299999999</v>
      </c>
      <c r="F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1186.3389299999999</v>
      </c>
      <c r="G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1205.3489299999999</v>
      </c>
      <c r="H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1159.18893</v>
      </c>
      <c r="I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1457.98893</v>
      </c>
      <c r="J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1491.5289299999999</v>
      </c>
      <c r="K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1345.7889299999999</v>
      </c>
      <c r="L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1325.1989299999998</v>
      </c>
      <c r="M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1305.0689299999999</v>
      </c>
      <c r="N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1345.95893</v>
      </c>
      <c r="O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1345.71893</v>
      </c>
      <c r="P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1346.1089299999999</v>
      </c>
      <c r="Q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1233.1989299999998</v>
      </c>
      <c r="R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1218.47893</v>
      </c>
      <c r="S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1248.93893</v>
      </c>
      <c r="T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1190.47893</v>
      </c>
      <c r="U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1051.6289299999999</v>
      </c>
      <c r="V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1102.50893</v>
      </c>
      <c r="W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1169.73893</v>
      </c>
      <c r="X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1217.8089299999999</v>
      </c>
      <c r="Y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1024.3589299999999</v>
      </c>
    </row>
    <row r="579" spans="1:25" x14ac:dyDescent="0.2">
      <c r="A579" s="79">
        <f t="shared" si="17"/>
        <v>42621</v>
      </c>
      <c r="B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1104.4189299999998</v>
      </c>
      <c r="C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1170.00893</v>
      </c>
      <c r="D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1207.0789299999999</v>
      </c>
      <c r="E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1216.7989299999999</v>
      </c>
      <c r="F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1216.74893</v>
      </c>
      <c r="G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1226.74893</v>
      </c>
      <c r="H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1152.49893</v>
      </c>
      <c r="I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1449.4089300000001</v>
      </c>
      <c r="J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1441.4489299999998</v>
      </c>
      <c r="K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1326.46893</v>
      </c>
      <c r="L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1297.0589299999999</v>
      </c>
      <c r="M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1306.5389299999999</v>
      </c>
      <c r="N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1347.6489300000001</v>
      </c>
      <c r="O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1347.26893</v>
      </c>
      <c r="P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1326.20893</v>
      </c>
      <c r="Q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1233.8189299999999</v>
      </c>
      <c r="R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1234.00893</v>
      </c>
      <c r="S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1249.51893</v>
      </c>
      <c r="T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1152.0289299999999</v>
      </c>
      <c r="U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1042.8589299999999</v>
      </c>
      <c r="V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1090.8089299999999</v>
      </c>
      <c r="W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1170.8889299999998</v>
      </c>
      <c r="X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1234.18893</v>
      </c>
      <c r="Y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1013.1189299999999</v>
      </c>
    </row>
    <row r="580" spans="1:25" x14ac:dyDescent="0.2">
      <c r="A580" s="79">
        <f t="shared" si="17"/>
        <v>42622</v>
      </c>
      <c r="B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1104.3889299999998</v>
      </c>
      <c r="C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1169.68893</v>
      </c>
      <c r="D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1206.67893</v>
      </c>
      <c r="E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1216.5789299999999</v>
      </c>
      <c r="F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1216.5689299999999</v>
      </c>
      <c r="G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1226.5589299999999</v>
      </c>
      <c r="H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1169.6489300000001</v>
      </c>
      <c r="I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1448.6089299999999</v>
      </c>
      <c r="J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1440.7889299999999</v>
      </c>
      <c r="K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1326.66893</v>
      </c>
      <c r="L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1296.96893</v>
      </c>
      <c r="M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1268.51893</v>
      </c>
      <c r="N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1286.98893</v>
      </c>
      <c r="O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1286.8089299999999</v>
      </c>
      <c r="P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1286.8289299999999</v>
      </c>
      <c r="Q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1219.0889299999999</v>
      </c>
      <c r="R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1234.6389300000001</v>
      </c>
      <c r="S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1266.0489299999999</v>
      </c>
      <c r="T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1191.1589300000001</v>
      </c>
      <c r="U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1043.19893</v>
      </c>
      <c r="V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1091.1489299999998</v>
      </c>
      <c r="W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1171.0989299999999</v>
      </c>
      <c r="X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1234.44893</v>
      </c>
      <c r="Y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1012.3689299999999</v>
      </c>
    </row>
    <row r="581" spans="1:25" x14ac:dyDescent="0.2">
      <c r="A581" s="79">
        <f t="shared" si="17"/>
        <v>42623</v>
      </c>
      <c r="B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1163.3189299999999</v>
      </c>
      <c r="C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1220.5489299999999</v>
      </c>
      <c r="D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1263.3589299999999</v>
      </c>
      <c r="E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1286.3489299999999</v>
      </c>
      <c r="F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1274.71893</v>
      </c>
      <c r="G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1286.18893</v>
      </c>
      <c r="H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1220.0989299999999</v>
      </c>
      <c r="I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1067.69893</v>
      </c>
      <c r="J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1028.1789299999998</v>
      </c>
      <c r="K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1328.47893</v>
      </c>
      <c r="L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1329.0289299999999</v>
      </c>
      <c r="M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1309.0589299999999</v>
      </c>
      <c r="N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1349.3389299999999</v>
      </c>
      <c r="O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1349.3689299999999</v>
      </c>
      <c r="P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1328.8689300000001</v>
      </c>
      <c r="Q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1381.7789299999999</v>
      </c>
      <c r="R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1381.72893</v>
      </c>
      <c r="S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1416.2789299999999</v>
      </c>
      <c r="T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1197.6289300000001</v>
      </c>
      <c r="U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1046.8789300000001</v>
      </c>
      <c r="V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1052.2789299999999</v>
      </c>
      <c r="W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1108.97893</v>
      </c>
      <c r="X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1237.18893</v>
      </c>
      <c r="Y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1026.1489300000001</v>
      </c>
    </row>
    <row r="582" spans="1:25" x14ac:dyDescent="0.2">
      <c r="A582" s="79">
        <f t="shared" si="17"/>
        <v>42624</v>
      </c>
      <c r="B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1163.3489299999999</v>
      </c>
      <c r="C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1231.1189300000001</v>
      </c>
      <c r="D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1274.71893</v>
      </c>
      <c r="E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1286.1489300000001</v>
      </c>
      <c r="F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1274.71893</v>
      </c>
      <c r="G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1310.5989299999999</v>
      </c>
      <c r="H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1241.25893</v>
      </c>
      <c r="I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1200.6589300000001</v>
      </c>
      <c r="J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1097.3689299999999</v>
      </c>
      <c r="K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1491.8889299999998</v>
      </c>
      <c r="L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1415.91893</v>
      </c>
      <c r="M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1381.46893</v>
      </c>
      <c r="N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1381.43893</v>
      </c>
      <c r="O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1415.8489299999999</v>
      </c>
      <c r="P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1415.73893</v>
      </c>
      <c r="Q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1381.76893</v>
      </c>
      <c r="R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1382.0889299999999</v>
      </c>
      <c r="S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1416.5989299999999</v>
      </c>
      <c r="T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1175.22893</v>
      </c>
      <c r="U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1062.5489299999999</v>
      </c>
      <c r="V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1074.3889299999998</v>
      </c>
      <c r="W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1141.6889299999998</v>
      </c>
      <c r="X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1281.9389299999998</v>
      </c>
      <c r="Y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1008.49893</v>
      </c>
    </row>
    <row r="583" spans="1:25" x14ac:dyDescent="0.2">
      <c r="A583" s="79">
        <f t="shared" si="17"/>
        <v>42625</v>
      </c>
      <c r="B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1104.72893</v>
      </c>
      <c r="C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1170.20893</v>
      </c>
      <c r="D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1206.95893</v>
      </c>
      <c r="E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1226.71893</v>
      </c>
      <c r="F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1216.8889299999998</v>
      </c>
      <c r="G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1247.6089299999999</v>
      </c>
      <c r="H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1169.75893</v>
      </c>
      <c r="I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1497.00893</v>
      </c>
      <c r="J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1440.19893</v>
      </c>
      <c r="K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1325.93893</v>
      </c>
      <c r="L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1286.8389299999999</v>
      </c>
      <c r="M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1268.1189299999999</v>
      </c>
      <c r="N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1286.5789299999999</v>
      </c>
      <c r="O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1306.01893</v>
      </c>
      <c r="P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1326.3089299999999</v>
      </c>
      <c r="Q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1234.5689299999999</v>
      </c>
      <c r="R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1265.96893</v>
      </c>
      <c r="S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1308.5689299999999</v>
      </c>
      <c r="T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1205.1689299999998</v>
      </c>
      <c r="U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1052.01893</v>
      </c>
      <c r="V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1103.48893</v>
      </c>
      <c r="W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1185.6289299999999</v>
      </c>
      <c r="X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1249.75893</v>
      </c>
      <c r="Y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1011.92893</v>
      </c>
    </row>
    <row r="584" spans="1:25" x14ac:dyDescent="0.2">
      <c r="A584" s="79">
        <f t="shared" si="17"/>
        <v>42626</v>
      </c>
      <c r="B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1112.2889299999999</v>
      </c>
      <c r="C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1152.74893</v>
      </c>
      <c r="D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1170.2889299999999</v>
      </c>
      <c r="E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1188.44893</v>
      </c>
      <c r="F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1188.3289299999999</v>
      </c>
      <c r="G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1207.2989299999999</v>
      </c>
      <c r="H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1135.6489299999998</v>
      </c>
      <c r="I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1460.4089300000001</v>
      </c>
      <c r="J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1415.21893</v>
      </c>
      <c r="K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1286.76893</v>
      </c>
      <c r="L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1233.47893</v>
      </c>
      <c r="M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1233.1989299999998</v>
      </c>
      <c r="N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1250.2989299999999</v>
      </c>
      <c r="O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1258.98893</v>
      </c>
      <c r="P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1259.1089299999999</v>
      </c>
      <c r="Q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1219.5289299999999</v>
      </c>
      <c r="R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1219.6389299999998</v>
      </c>
      <c r="S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1250.1489300000001</v>
      </c>
      <c r="T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1104.6389299999998</v>
      </c>
      <c r="U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1033.5789299999999</v>
      </c>
      <c r="V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1079.4189299999998</v>
      </c>
      <c r="W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1155.97893</v>
      </c>
      <c r="X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1204.6289299999999</v>
      </c>
      <c r="Y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1029.16893</v>
      </c>
    </row>
    <row r="585" spans="1:25" x14ac:dyDescent="0.2">
      <c r="A585" s="79">
        <f t="shared" si="17"/>
        <v>42627</v>
      </c>
      <c r="B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1112.92893</v>
      </c>
      <c r="C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1153.6189299999999</v>
      </c>
      <c r="D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1189.17893</v>
      </c>
      <c r="E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1170.93893</v>
      </c>
      <c r="F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1189.0989299999999</v>
      </c>
      <c r="G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1189.00893</v>
      </c>
      <c r="H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1136.5589299999999</v>
      </c>
      <c r="I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1438.1789299999998</v>
      </c>
      <c r="J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1416.1089299999999</v>
      </c>
      <c r="K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1250.7989299999999</v>
      </c>
      <c r="L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1209.0989299999999</v>
      </c>
      <c r="M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1200.74893</v>
      </c>
      <c r="N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1250.75893</v>
      </c>
      <c r="O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1250.7989299999999</v>
      </c>
      <c r="P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1250.73893</v>
      </c>
      <c r="Q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1191.5489299999999</v>
      </c>
      <c r="R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1205.5789299999999</v>
      </c>
      <c r="S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1250.8289299999999</v>
      </c>
      <c r="T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1128.19893</v>
      </c>
      <c r="U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1043.5989299999999</v>
      </c>
      <c r="V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1103.5989299999999</v>
      </c>
      <c r="W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1185.5589299999999</v>
      </c>
      <c r="X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1234.1289300000001</v>
      </c>
      <c r="Y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1022.8889299999998</v>
      </c>
    </row>
    <row r="586" spans="1:25" x14ac:dyDescent="0.2">
      <c r="A586" s="79">
        <f t="shared" si="17"/>
        <v>42628</v>
      </c>
      <c r="B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1112.8189299999999</v>
      </c>
      <c r="C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1153.4089299999998</v>
      </c>
      <c r="D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1189.1289299999999</v>
      </c>
      <c r="E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1188.99893</v>
      </c>
      <c r="F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1188.8589299999999</v>
      </c>
      <c r="G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1188.91893</v>
      </c>
      <c r="H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1170.1389300000001</v>
      </c>
      <c r="I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1485.26893</v>
      </c>
      <c r="J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1454.20893</v>
      </c>
      <c r="K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1306.8289299999999</v>
      </c>
      <c r="L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1288.0689299999999</v>
      </c>
      <c r="M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1307.0989300000001</v>
      </c>
      <c r="N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1327.24893</v>
      </c>
      <c r="O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1327.23893</v>
      </c>
      <c r="P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1348.20893</v>
      </c>
      <c r="Q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1250.4089300000001</v>
      </c>
      <c r="R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1250.48893</v>
      </c>
      <c r="S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1291.47893</v>
      </c>
      <c r="T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1128.2889299999999</v>
      </c>
      <c r="U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1043.8089299999999</v>
      </c>
      <c r="V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1104.0289299999999</v>
      </c>
      <c r="W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1185.8089299999999</v>
      </c>
      <c r="X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1234.1289300000001</v>
      </c>
      <c r="Y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1028.6589300000001</v>
      </c>
    </row>
    <row r="587" spans="1:25" x14ac:dyDescent="0.2">
      <c r="A587" s="79">
        <f t="shared" si="17"/>
        <v>42629</v>
      </c>
      <c r="B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1113.0789299999999</v>
      </c>
      <c r="C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1153.7989299999999</v>
      </c>
      <c r="D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1189.3289299999999</v>
      </c>
      <c r="E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1189.16893</v>
      </c>
      <c r="F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1189.1389299999998</v>
      </c>
      <c r="G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1189.0989299999999</v>
      </c>
      <c r="H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1170.6089299999999</v>
      </c>
      <c r="I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1486.0289299999999</v>
      </c>
      <c r="J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1454.3889300000001</v>
      </c>
      <c r="K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1307.19893</v>
      </c>
      <c r="L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1287.97893</v>
      </c>
      <c r="M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1307.50893</v>
      </c>
      <c r="N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1327.25893</v>
      </c>
      <c r="O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1327.1589299999998</v>
      </c>
      <c r="P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1348.0789299999999</v>
      </c>
      <c r="Q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1250.0289299999999</v>
      </c>
      <c r="R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1249.96893</v>
      </c>
      <c r="S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1291.4289299999998</v>
      </c>
      <c r="T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1128.1589299999998</v>
      </c>
      <c r="U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1044.1089300000001</v>
      </c>
      <c r="V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1104.1689299999998</v>
      </c>
      <c r="W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1186.70893</v>
      </c>
      <c r="X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1235.0889299999999</v>
      </c>
      <c r="Y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1027.16893</v>
      </c>
    </row>
    <row r="588" spans="1:25" x14ac:dyDescent="0.2">
      <c r="A588" s="79">
        <f t="shared" si="17"/>
        <v>42630</v>
      </c>
      <c r="B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1164.23893</v>
      </c>
      <c r="C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1201.68893</v>
      </c>
      <c r="D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1242.6089299999999</v>
      </c>
      <c r="E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1242.49893</v>
      </c>
      <c r="F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1242.3589299999999</v>
      </c>
      <c r="G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1221.50893</v>
      </c>
      <c r="H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1181.92893</v>
      </c>
      <c r="I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1113.19893</v>
      </c>
      <c r="J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1016.0889299999999</v>
      </c>
      <c r="K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1371.1489299999998</v>
      </c>
      <c r="L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1329.5389299999999</v>
      </c>
      <c r="M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1350.0489299999999</v>
      </c>
      <c r="N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1349.98893</v>
      </c>
      <c r="O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1393.8589299999999</v>
      </c>
      <c r="P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1371.25893</v>
      </c>
      <c r="Q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1371.3989300000001</v>
      </c>
      <c r="R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1382.8389299999999</v>
      </c>
      <c r="S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1309.9089299999998</v>
      </c>
      <c r="T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1109.4089300000001</v>
      </c>
      <c r="U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1048.1389299999998</v>
      </c>
      <c r="V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1063.5789299999999</v>
      </c>
      <c r="W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1122.26893</v>
      </c>
      <c r="X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1255.3989300000001</v>
      </c>
      <c r="Y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1008.00893</v>
      </c>
    </row>
    <row r="589" spans="1:25" x14ac:dyDescent="0.2">
      <c r="A589" s="79">
        <f t="shared" si="17"/>
        <v>42631</v>
      </c>
      <c r="B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1146.7789299999999</v>
      </c>
      <c r="C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1182.6589300000001</v>
      </c>
      <c r="D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1242.6189299999999</v>
      </c>
      <c r="E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1242.46893</v>
      </c>
      <c r="F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1242.4389299999998</v>
      </c>
      <c r="G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1221.6489300000001</v>
      </c>
      <c r="H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1182.2889299999999</v>
      </c>
      <c r="I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1182.26893</v>
      </c>
      <c r="J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1068.6289300000001</v>
      </c>
      <c r="K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1417.24893</v>
      </c>
      <c r="L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1393.97893</v>
      </c>
      <c r="M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1371.7789299999999</v>
      </c>
      <c r="N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1371.9089300000001</v>
      </c>
      <c r="O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1405.76893</v>
      </c>
      <c r="P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1441.99893</v>
      </c>
      <c r="Q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1441.3089299999999</v>
      </c>
      <c r="R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1441.4289299999998</v>
      </c>
      <c r="S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1417.21893</v>
      </c>
      <c r="T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1147.9089299999998</v>
      </c>
      <c r="U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1042.8189299999999</v>
      </c>
      <c r="V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1063.67893</v>
      </c>
      <c r="W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1122.3689299999999</v>
      </c>
      <c r="X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1255.42893</v>
      </c>
      <c r="Y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1008.2789299999999</v>
      </c>
    </row>
    <row r="590" spans="1:25" x14ac:dyDescent="0.2">
      <c r="A590" s="79">
        <f t="shared" si="17"/>
        <v>42632</v>
      </c>
      <c r="B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1112.95893</v>
      </c>
      <c r="C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1153.4389299999998</v>
      </c>
      <c r="D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1188.8789299999999</v>
      </c>
      <c r="E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1188.8489299999999</v>
      </c>
      <c r="F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1188.8689299999999</v>
      </c>
      <c r="G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1189.0889299999999</v>
      </c>
      <c r="H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1153.18893</v>
      </c>
      <c r="I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1415.9089299999998</v>
      </c>
      <c r="J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1404.5689299999999</v>
      </c>
      <c r="K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1269.00893</v>
      </c>
      <c r="L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1217.20893</v>
      </c>
      <c r="M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1233.8189299999999</v>
      </c>
      <c r="N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1287.41893</v>
      </c>
      <c r="O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1268.9089299999998</v>
      </c>
      <c r="P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1259.8789299999999</v>
      </c>
      <c r="Q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1212.3289299999999</v>
      </c>
      <c r="R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1219.50893</v>
      </c>
      <c r="S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1198.0689299999999</v>
      </c>
      <c r="T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1104.6889299999998</v>
      </c>
      <c r="U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1016.3189299999999</v>
      </c>
      <c r="V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1080.1689299999998</v>
      </c>
      <c r="W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1143.2989299999999</v>
      </c>
      <c r="X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1191.5489299999999</v>
      </c>
      <c r="Y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1024.5989299999999</v>
      </c>
    </row>
    <row r="591" spans="1:25" x14ac:dyDescent="0.2">
      <c r="A591" s="79">
        <f t="shared" si="17"/>
        <v>42633</v>
      </c>
      <c r="B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1090.6489300000001</v>
      </c>
      <c r="C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1121.0489299999999</v>
      </c>
      <c r="D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1153.5689299999999</v>
      </c>
      <c r="E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1170.8689299999999</v>
      </c>
      <c r="F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1170.8189299999999</v>
      </c>
      <c r="G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1136.47893</v>
      </c>
      <c r="H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1112.16893</v>
      </c>
      <c r="I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1415.44893</v>
      </c>
      <c r="J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1347.2789299999999</v>
      </c>
      <c r="K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1250.48893</v>
      </c>
      <c r="L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1216.7889299999999</v>
      </c>
      <c r="M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1200.75893</v>
      </c>
      <c r="N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1250.4089300000001</v>
      </c>
      <c r="O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1250.5989299999999</v>
      </c>
      <c r="P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1250.5989299999999</v>
      </c>
      <c r="Q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1204.8889299999998</v>
      </c>
      <c r="R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1219.3089299999999</v>
      </c>
      <c r="S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1212.3389299999999</v>
      </c>
      <c r="T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1072.70893</v>
      </c>
      <c r="U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1007.6089299999999</v>
      </c>
      <c r="V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1057.51893</v>
      </c>
      <c r="W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1116.5789299999999</v>
      </c>
      <c r="X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1164.72893</v>
      </c>
      <c r="Y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1061.6489299999998</v>
      </c>
    </row>
    <row r="592" spans="1:25" x14ac:dyDescent="0.2">
      <c r="A592" s="79">
        <f t="shared" si="17"/>
        <v>42634</v>
      </c>
      <c r="B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1090.3389299999999</v>
      </c>
      <c r="C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1120.69893</v>
      </c>
      <c r="D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1153.3989299999998</v>
      </c>
      <c r="E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1170.8189299999999</v>
      </c>
      <c r="F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1170.7989299999999</v>
      </c>
      <c r="G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1136.5489299999999</v>
      </c>
      <c r="H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1112.1189299999999</v>
      </c>
      <c r="I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1415.73893</v>
      </c>
      <c r="J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1404.5689299999999</v>
      </c>
      <c r="K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1307.0389299999999</v>
      </c>
      <c r="L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1269.0489299999999</v>
      </c>
      <c r="M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1287.8289299999999</v>
      </c>
      <c r="N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1327.3489299999999</v>
      </c>
      <c r="O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1337.75893</v>
      </c>
      <c r="P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1306.98893</v>
      </c>
      <c r="Q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1257.97893</v>
      </c>
      <c r="R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1299.8289299999999</v>
      </c>
      <c r="S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1266.76893</v>
      </c>
      <c r="T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1105.21893</v>
      </c>
      <c r="U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1008.0389299999999</v>
      </c>
      <c r="V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1057.6589300000001</v>
      </c>
      <c r="W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1129.73893</v>
      </c>
      <c r="X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1191.45893</v>
      </c>
      <c r="Y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1033.99893</v>
      </c>
    </row>
    <row r="593" spans="1:25" x14ac:dyDescent="0.2">
      <c r="A593" s="79">
        <f t="shared" si="17"/>
        <v>42635</v>
      </c>
      <c r="B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1105.23893</v>
      </c>
      <c r="C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1136.66893</v>
      </c>
      <c r="D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1170.75893</v>
      </c>
      <c r="E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1188.8489299999999</v>
      </c>
      <c r="F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1188.6389300000001</v>
      </c>
      <c r="G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1170.48893</v>
      </c>
      <c r="H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1104.5489299999999</v>
      </c>
      <c r="I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1415.8789299999999</v>
      </c>
      <c r="J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1404.3389299999999</v>
      </c>
      <c r="K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1327.0989299999999</v>
      </c>
      <c r="L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1297.3389299999999</v>
      </c>
      <c r="M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1307.1589300000001</v>
      </c>
      <c r="N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1348.43893</v>
      </c>
      <c r="O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1348.2889299999999</v>
      </c>
      <c r="P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1337.7789299999999</v>
      </c>
      <c r="Q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1242.3889299999998</v>
      </c>
      <c r="R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1250.1189299999999</v>
      </c>
      <c r="S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1250.23893</v>
      </c>
      <c r="T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1073.0389299999999</v>
      </c>
      <c r="U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1007.8489299999999</v>
      </c>
      <c r="V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1057.2989299999999</v>
      </c>
      <c r="W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1129.49893</v>
      </c>
      <c r="X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1191.24893</v>
      </c>
      <c r="Y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1032.18893</v>
      </c>
    </row>
    <row r="594" spans="1:25" x14ac:dyDescent="0.2">
      <c r="A594" s="79">
        <f t="shared" si="17"/>
        <v>42636</v>
      </c>
      <c r="B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1105.17893</v>
      </c>
      <c r="C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1136.73893</v>
      </c>
      <c r="D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1170.6489300000001</v>
      </c>
      <c r="E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1188.8989300000001</v>
      </c>
      <c r="F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1188.5889299999999</v>
      </c>
      <c r="G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1170.17893</v>
      </c>
      <c r="H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1104.19893</v>
      </c>
      <c r="I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1416.1189299999999</v>
      </c>
      <c r="J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1468.7889299999999</v>
      </c>
      <c r="K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1405.8189299999999</v>
      </c>
      <c r="L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1406.01893</v>
      </c>
      <c r="M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1405.8189299999999</v>
      </c>
      <c r="N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1405.51893</v>
      </c>
      <c r="O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1405.41893</v>
      </c>
      <c r="P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1405.46893</v>
      </c>
      <c r="Q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1242.5989299999999</v>
      </c>
      <c r="R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1220.0889299999999</v>
      </c>
      <c r="S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1178.20893</v>
      </c>
      <c r="T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1034.3189299999999</v>
      </c>
      <c r="U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1007.8889299999998</v>
      </c>
      <c r="V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1057.1589300000001</v>
      </c>
      <c r="W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1129.1489299999998</v>
      </c>
      <c r="X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1191.0989299999999</v>
      </c>
      <c r="Y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1032.0989299999999</v>
      </c>
    </row>
    <row r="595" spans="1:25" x14ac:dyDescent="0.2">
      <c r="A595" s="79">
        <f t="shared" si="17"/>
        <v>42637</v>
      </c>
      <c r="B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1128.8189299999999</v>
      </c>
      <c r="C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1181.5889299999999</v>
      </c>
      <c r="D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1200.3489299999999</v>
      </c>
      <c r="E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1220.25893</v>
      </c>
      <c r="F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1220.2889299999999</v>
      </c>
      <c r="G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1200.19893</v>
      </c>
      <c r="H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1162.6389299999998</v>
      </c>
      <c r="I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1145.8689299999999</v>
      </c>
      <c r="J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1041.3489299999999</v>
      </c>
      <c r="K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1371.47893</v>
      </c>
      <c r="L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1329.50893</v>
      </c>
      <c r="M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1329.42893</v>
      </c>
      <c r="N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1371.46893</v>
      </c>
      <c r="O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1393.91893</v>
      </c>
      <c r="P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1417.66893</v>
      </c>
      <c r="Q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1417.23893</v>
      </c>
      <c r="R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1441.75893</v>
      </c>
      <c r="S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1239.0389299999999</v>
      </c>
      <c r="T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1042.48893</v>
      </c>
      <c r="U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1017.8689299999999</v>
      </c>
      <c r="V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1042.43893</v>
      </c>
      <c r="W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1109.6089299999999</v>
      </c>
      <c r="X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1221.26893</v>
      </c>
      <c r="Y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1022.3189299999999</v>
      </c>
    </row>
    <row r="596" spans="1:25" x14ac:dyDescent="0.2">
      <c r="A596" s="79">
        <f t="shared" si="17"/>
        <v>42638</v>
      </c>
      <c r="B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1145.99893</v>
      </c>
      <c r="C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1181.6089300000001</v>
      </c>
      <c r="D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1200.5589299999999</v>
      </c>
      <c r="E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1220.3589299999999</v>
      </c>
      <c r="F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1220.3289299999999</v>
      </c>
      <c r="G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1200.6189299999999</v>
      </c>
      <c r="H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1181.3489299999999</v>
      </c>
      <c r="I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1128.8489299999999</v>
      </c>
      <c r="J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1061.3689299999999</v>
      </c>
      <c r="K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1581.24893</v>
      </c>
      <c r="L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1581.25893</v>
      </c>
      <c r="M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1581.4089299999998</v>
      </c>
      <c r="N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1581.2189299999998</v>
      </c>
      <c r="O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1581.0689299999999</v>
      </c>
      <c r="P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1441.1789299999998</v>
      </c>
      <c r="Q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1441.1689299999998</v>
      </c>
      <c r="R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1254.6089299999999</v>
      </c>
      <c r="S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1175.75893</v>
      </c>
      <c r="T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1012.3989299999998</v>
      </c>
      <c r="U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1010.3189299999999</v>
      </c>
      <c r="V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1022.3889300000001</v>
      </c>
      <c r="W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1074.0989299999999</v>
      </c>
      <c r="X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1161.1589300000001</v>
      </c>
      <c r="Y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1042.0389299999999</v>
      </c>
    </row>
    <row r="597" spans="1:25" x14ac:dyDescent="0.2">
      <c r="A597" s="79">
        <f t="shared" si="17"/>
        <v>42639</v>
      </c>
      <c r="B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1105.01893</v>
      </c>
      <c r="C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1136.22893</v>
      </c>
      <c r="D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1152.8889299999998</v>
      </c>
      <c r="E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1152.8189299999999</v>
      </c>
      <c r="F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1170.22893</v>
      </c>
      <c r="G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1170.3389299999999</v>
      </c>
      <c r="H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1089.70893</v>
      </c>
      <c r="I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1374.0889299999999</v>
      </c>
      <c r="J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1468.99893</v>
      </c>
      <c r="K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1349.8089299999999</v>
      </c>
      <c r="L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1318.4189299999998</v>
      </c>
      <c r="M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1328.8289299999999</v>
      </c>
      <c r="N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1418.1189299999999</v>
      </c>
      <c r="O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1417.8189299999999</v>
      </c>
      <c r="P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1417.72893</v>
      </c>
      <c r="Q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1317.96893</v>
      </c>
      <c r="R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1220.3089299999999</v>
      </c>
      <c r="S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1073.18893</v>
      </c>
      <c r="T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1015.0889299999999</v>
      </c>
      <c r="U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1040.49893</v>
      </c>
      <c r="V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1026.0389299999999</v>
      </c>
      <c r="W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1079.96893</v>
      </c>
      <c r="X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1116.0789299999999</v>
      </c>
      <c r="Y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1050.71893</v>
      </c>
    </row>
    <row r="598" spans="1:25" x14ac:dyDescent="0.2">
      <c r="A598" s="79">
        <f t="shared" si="17"/>
        <v>42640</v>
      </c>
      <c r="B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1091.8189299999999</v>
      </c>
      <c r="C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1121.46893</v>
      </c>
      <c r="D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1137.0789299999999</v>
      </c>
      <c r="E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1136.99893</v>
      </c>
      <c r="F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1154.3089299999999</v>
      </c>
      <c r="G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1154.0589299999999</v>
      </c>
      <c r="H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1076.6289299999999</v>
      </c>
      <c r="I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1355.5889299999999</v>
      </c>
      <c r="J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1443.23893</v>
      </c>
      <c r="K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1194.5889299999999</v>
      </c>
      <c r="L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1172.00893</v>
      </c>
      <c r="M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1179.5989299999999</v>
      </c>
      <c r="N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1202.1489299999998</v>
      </c>
      <c r="O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1202.01893</v>
      </c>
      <c r="P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1171.3189299999999</v>
      </c>
      <c r="Q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1128.1289299999999</v>
      </c>
      <c r="R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1111.23893</v>
      </c>
      <c r="S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1063.8589299999999</v>
      </c>
      <c r="T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1022.0789299999999</v>
      </c>
      <c r="U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1015.5489299999999</v>
      </c>
      <c r="V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1016.67893</v>
      </c>
      <c r="W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1075.5289299999999</v>
      </c>
      <c r="X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1140.6589299999998</v>
      </c>
      <c r="Y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1057.47893</v>
      </c>
    </row>
    <row r="599" spans="1:25" x14ac:dyDescent="0.2">
      <c r="A599" s="79">
        <f t="shared" si="17"/>
        <v>42641</v>
      </c>
      <c r="B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1037.23893</v>
      </c>
      <c r="C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1011.93893</v>
      </c>
      <c r="D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1042.4089300000001</v>
      </c>
      <c r="E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1062.0789299999999</v>
      </c>
      <c r="F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1062.3289299999999</v>
      </c>
      <c r="G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1042.5389299999999</v>
      </c>
      <c r="H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1023.51893</v>
      </c>
      <c r="I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1213.0989299999999</v>
      </c>
      <c r="J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1186.3589299999999</v>
      </c>
      <c r="K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1091.96893</v>
      </c>
      <c r="L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1079.9189299999998</v>
      </c>
      <c r="M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1098.0689299999999</v>
      </c>
      <c r="N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1136.45893</v>
      </c>
      <c r="O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1157.3489299999999</v>
      </c>
      <c r="P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1157.3389299999999</v>
      </c>
      <c r="Q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1140.3889299999998</v>
      </c>
      <c r="R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1140.5989299999999</v>
      </c>
      <c r="S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1090.1289300000001</v>
      </c>
      <c r="T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1075.1389300000001</v>
      </c>
      <c r="U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1121.0589299999999</v>
      </c>
      <c r="V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1083.8789300000001</v>
      </c>
      <c r="W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1021.8889299999998</v>
      </c>
      <c r="X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1062.95893</v>
      </c>
      <c r="Y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1176.49893</v>
      </c>
    </row>
    <row r="600" spans="1:25" x14ac:dyDescent="0.2">
      <c r="A600" s="79">
        <f t="shared" si="17"/>
        <v>42642</v>
      </c>
      <c r="B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1024.91893</v>
      </c>
      <c r="C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1012.8389299999999</v>
      </c>
      <c r="D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1035.69893</v>
      </c>
      <c r="E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1048.3489299999999</v>
      </c>
      <c r="F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1048.5589299999999</v>
      </c>
      <c r="G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1023.69893</v>
      </c>
      <c r="H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1020.8989300000001</v>
      </c>
      <c r="I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1250.20893</v>
      </c>
      <c r="J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1217.6289299999999</v>
      </c>
      <c r="K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1103.8389299999999</v>
      </c>
      <c r="L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1110.0289299999999</v>
      </c>
      <c r="M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1110.00893</v>
      </c>
      <c r="N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1142.44893</v>
      </c>
      <c r="O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1156.46893</v>
      </c>
      <c r="P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1156.95893</v>
      </c>
      <c r="Q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1116.50893</v>
      </c>
      <c r="R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1116.8889299999998</v>
      </c>
      <c r="S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1035.1389300000001</v>
      </c>
      <c r="T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1121.17893</v>
      </c>
      <c r="U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1100.7989299999999</v>
      </c>
      <c r="V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1056.24893</v>
      </c>
      <c r="W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1038.25893</v>
      </c>
      <c r="X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1043.1189299999999</v>
      </c>
      <c r="Y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1123.91893</v>
      </c>
    </row>
    <row r="601" spans="1:25" x14ac:dyDescent="0.2">
      <c r="A601" s="79">
        <f t="shared" si="17"/>
        <v>42643</v>
      </c>
      <c r="B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1024.3189299999999</v>
      </c>
      <c r="C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1035.73893</v>
      </c>
      <c r="D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1061.9289299999998</v>
      </c>
      <c r="E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1075.7789299999999</v>
      </c>
      <c r="F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1075.98893</v>
      </c>
      <c r="G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1048.75893</v>
      </c>
      <c r="H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1012.95893</v>
      </c>
      <c r="I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1266.24893</v>
      </c>
      <c r="J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1252.1489300000001</v>
      </c>
      <c r="K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1157.23893</v>
      </c>
      <c r="L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1129.73893</v>
      </c>
      <c r="M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1129.6389300000001</v>
      </c>
      <c r="N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1129.5289299999999</v>
      </c>
      <c r="O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1143.0889299999999</v>
      </c>
      <c r="P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1116.4189299999998</v>
      </c>
      <c r="Q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1043.0389299999999</v>
      </c>
      <c r="R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1015.8389299999999</v>
      </c>
      <c r="S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1038.48893</v>
      </c>
      <c r="T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1123.8489299999999</v>
      </c>
      <c r="U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1125.5489299999999</v>
      </c>
      <c r="V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1065.00893</v>
      </c>
      <c r="W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1022.8989300000001</v>
      </c>
      <c r="X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1062.48893</v>
      </c>
      <c r="Y601" s="136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1148.92893</v>
      </c>
    </row>
    <row r="602" spans="1:25" hidden="1" x14ac:dyDescent="0.2">
      <c r="A602" s="79">
        <f t="shared" si="17"/>
        <v>42644</v>
      </c>
      <c r="B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C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D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E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F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G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H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I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J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K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L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M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N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O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P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Q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R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S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T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U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V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W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X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Y602" s="136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</row>
    <row r="604" spans="1:25" x14ac:dyDescent="0.25">
      <c r="A604" s="87" t="s">
        <v>149</v>
      </c>
      <c r="B604" s="78"/>
      <c r="C604" s="78"/>
      <c r="D604" s="78"/>
    </row>
    <row r="605" spans="1:25" ht="12.75" customHeight="1" x14ac:dyDescent="0.2">
      <c r="A605" s="167" t="s">
        <v>48</v>
      </c>
      <c r="B605" s="170" t="s">
        <v>153</v>
      </c>
      <c r="C605" s="171"/>
      <c r="D605" s="171"/>
      <c r="E605" s="171"/>
      <c r="F605" s="171"/>
      <c r="G605" s="171"/>
      <c r="H605" s="171"/>
      <c r="I605" s="171"/>
      <c r="J605" s="171"/>
      <c r="K605" s="171"/>
      <c r="L605" s="171"/>
      <c r="M605" s="171"/>
      <c r="N605" s="171"/>
      <c r="O605" s="171"/>
      <c r="P605" s="171"/>
      <c r="Q605" s="171"/>
      <c r="R605" s="171"/>
      <c r="S605" s="171"/>
      <c r="T605" s="171"/>
      <c r="U605" s="171"/>
      <c r="V605" s="171"/>
      <c r="W605" s="171"/>
      <c r="X605" s="171"/>
      <c r="Y605" s="172"/>
    </row>
    <row r="606" spans="1:25" ht="12.75" customHeight="1" x14ac:dyDescent="0.2">
      <c r="A606" s="168"/>
      <c r="B606" s="173"/>
      <c r="C606" s="174"/>
      <c r="D606" s="174"/>
      <c r="E606" s="174"/>
      <c r="F606" s="174"/>
      <c r="G606" s="174"/>
      <c r="H606" s="174"/>
      <c r="I606" s="174"/>
      <c r="J606" s="174"/>
      <c r="K606" s="174"/>
      <c r="L606" s="174"/>
      <c r="M606" s="174"/>
      <c r="N606" s="174"/>
      <c r="O606" s="174"/>
      <c r="P606" s="174"/>
      <c r="Q606" s="174"/>
      <c r="R606" s="174"/>
      <c r="S606" s="174"/>
      <c r="T606" s="174"/>
      <c r="U606" s="174"/>
      <c r="V606" s="174"/>
      <c r="W606" s="174"/>
      <c r="X606" s="174"/>
      <c r="Y606" s="175"/>
    </row>
    <row r="607" spans="1:25" s="111" customFormat="1" ht="12.75" customHeight="1" x14ac:dyDescent="0.2">
      <c r="A607" s="168"/>
      <c r="B607" s="208" t="s">
        <v>122</v>
      </c>
      <c r="C607" s="204" t="s">
        <v>123</v>
      </c>
      <c r="D607" s="204" t="s">
        <v>124</v>
      </c>
      <c r="E607" s="204" t="s">
        <v>125</v>
      </c>
      <c r="F607" s="204" t="s">
        <v>126</v>
      </c>
      <c r="G607" s="204" t="s">
        <v>127</v>
      </c>
      <c r="H607" s="204" t="s">
        <v>128</v>
      </c>
      <c r="I607" s="204" t="s">
        <v>129</v>
      </c>
      <c r="J607" s="204" t="s">
        <v>130</v>
      </c>
      <c r="K607" s="204" t="s">
        <v>131</v>
      </c>
      <c r="L607" s="204" t="s">
        <v>132</v>
      </c>
      <c r="M607" s="204" t="s">
        <v>133</v>
      </c>
      <c r="N607" s="206" t="s">
        <v>134</v>
      </c>
      <c r="O607" s="204" t="s">
        <v>135</v>
      </c>
      <c r="P607" s="204" t="s">
        <v>136</v>
      </c>
      <c r="Q607" s="204" t="s">
        <v>137</v>
      </c>
      <c r="R607" s="204" t="s">
        <v>138</v>
      </c>
      <c r="S607" s="204" t="s">
        <v>139</v>
      </c>
      <c r="T607" s="204" t="s">
        <v>140</v>
      </c>
      <c r="U607" s="204" t="s">
        <v>141</v>
      </c>
      <c r="V607" s="204" t="s">
        <v>142</v>
      </c>
      <c r="W607" s="204" t="s">
        <v>143</v>
      </c>
      <c r="X607" s="204" t="s">
        <v>144</v>
      </c>
      <c r="Y607" s="204" t="s">
        <v>145</v>
      </c>
    </row>
    <row r="608" spans="1:25" s="111" customFormat="1" ht="11.25" customHeight="1" x14ac:dyDescent="0.2">
      <c r="A608" s="169"/>
      <c r="B608" s="209"/>
      <c r="C608" s="205"/>
      <c r="D608" s="205"/>
      <c r="E608" s="205"/>
      <c r="F608" s="205"/>
      <c r="G608" s="205"/>
      <c r="H608" s="205"/>
      <c r="I608" s="205"/>
      <c r="J608" s="205"/>
      <c r="K608" s="205"/>
      <c r="L608" s="205"/>
      <c r="M608" s="205"/>
      <c r="N608" s="207"/>
      <c r="O608" s="205"/>
      <c r="P608" s="205"/>
      <c r="Q608" s="205"/>
      <c r="R608" s="205"/>
      <c r="S608" s="205"/>
      <c r="T608" s="205"/>
      <c r="U608" s="205"/>
      <c r="V608" s="205"/>
      <c r="W608" s="205"/>
      <c r="X608" s="205"/>
      <c r="Y608" s="205"/>
    </row>
    <row r="609" spans="1:27" ht="15.75" customHeight="1" x14ac:dyDescent="0.2">
      <c r="A609" s="79">
        <f>A572</f>
        <v>42614</v>
      </c>
      <c r="B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C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D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E609" s="98">
        <f>VLOOKUP($A609+ROUND((COLUMN()-2)/24,5),АТС!$A$41:$F$736,4)+VLOOKUP($A609+ROUND((COLUMN()-2)/24,5),'Расчет сбытовых надбавок'!$B$1537:'Расчет сбытовых надбавок'!$G$2280,3)</f>
        <v>0.01</v>
      </c>
      <c r="F609" s="98">
        <f>VLOOKUP($A609+ROUND((COLUMN()-2)/24,5),АТС!$A$41:$F$736,4)+VLOOKUP($A609+ROUND((COLUMN()-2)/24,5),'Расчет сбытовых надбавок'!$B$1537:'Расчет сбытовых надбавок'!$G$2280,3)</f>
        <v>0.01</v>
      </c>
      <c r="G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H609" s="98">
        <f>VLOOKUP($A609+ROUND((COLUMN()-2)/24,5),АТС!$A$41:$F$736,4)+VLOOKUP($A609+ROUND((COLUMN()-2)/24,5),'Расчет сбытовых надбавок'!$B$1537:'Расчет сбытовых надбавок'!$G$2280,3)</f>
        <v>0.01</v>
      </c>
      <c r="I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J609" s="98">
        <f>VLOOKUP($A609+ROUND((COLUMN()-2)/24,5),АТС!$A$41:$F$736,4)+VLOOKUP($A609+ROUND((COLUMN()-2)/24,5),'Расчет сбытовых надбавок'!$B$1537:'Расчет сбытовых надбавок'!$G$2280,3)</f>
        <v>0.01</v>
      </c>
      <c r="K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L609" s="98">
        <f>VLOOKUP($A609+ROUND((COLUMN()-2)/24,5),АТС!$A$41:$F$736,4)+VLOOKUP($A609+ROUND((COLUMN()-2)/24,5),'Расчет сбытовых надбавок'!$B$1537:'Расчет сбытовых надбавок'!$G$2280,3)</f>
        <v>0.01</v>
      </c>
      <c r="M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N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O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P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Q609" s="98">
        <f>VLOOKUP($A609+ROUND((COLUMN()-2)/24,5),АТС!$A$41:$F$736,4)+VLOOKUP($A609+ROUND((COLUMN()-2)/24,5),'Расчет сбытовых надбавок'!$B$1537:'Расчет сбытовых надбавок'!$G$2280,3)</f>
        <v>0.01</v>
      </c>
      <c r="R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S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T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U609" s="98">
        <f>VLOOKUP($A609+ROUND((COLUMN()-2)/24,5),АТС!$A$41:$F$736,4)+VLOOKUP($A609+ROUND((COLUMN()-2)/24,5),'Расчет сбытовых надбавок'!$B$1537:'Расчет сбытовых надбавок'!$G$2280,3)</f>
        <v>0.01</v>
      </c>
      <c r="V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W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X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Y609" s="98">
        <f>VLOOKUP($A609+ROUND((COLUMN()-2)/24,5),АТС!$A$41:$F$736,4)+VLOOKUP($A609+ROUND((COLUMN()-2)/24,5),'Расчет сбытовых надбавок'!$B$1537:'Расчет сбытовых надбавок'!$G$2280,3)</f>
        <v>0.01</v>
      </c>
      <c r="AA609" s="80"/>
    </row>
    <row r="610" spans="1:27" x14ac:dyDescent="0.2">
      <c r="A610" s="79">
        <f>A609+1</f>
        <v>42615</v>
      </c>
      <c r="B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H610" s="98">
        <f>VLOOKUP($A610+ROUND((COLUMN()-2)/24,5),АТС!$A$41:$F$736,4)+VLOOKUP($A610+ROUND((COLUMN()-2)/24,5),'Расчет сбытовых надбавок'!$B$1537:'Расчет сбытовых надбавок'!$G$2280,3)</f>
        <v>9.2900000000000009</v>
      </c>
      <c r="I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J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K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N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P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8">
        <f>VLOOKUP($A610+ROUND((COLUMN()-2)/24,5),АТС!$A$41:$F$736,4)+VLOOKUP($A610+ROUND((COLUMN()-2)/24,5),'Расчет сбытовых надбавок'!$B$1537:'Расчет сбытовых надбавок'!$G$2280,3)</f>
        <v>0</v>
      </c>
    </row>
    <row r="611" spans="1:27" x14ac:dyDescent="0.2">
      <c r="A611" s="79">
        <f t="shared" ref="A611:A639" si="18">A610+1</f>
        <v>42616</v>
      </c>
      <c r="B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C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8">
        <f>VLOOKUP($A611+ROUND((COLUMN()-2)/24,5),АТС!$A$41:$F$736,4)+VLOOKUP($A611+ROUND((COLUMN()-2)/24,5),'Расчет сбытовых надбавок'!$B$1537:'Расчет сбытовых надбавок'!$G$2280,3)</f>
        <v>34.71</v>
      </c>
      <c r="H611" s="98">
        <f>VLOOKUP($A611+ROUND((COLUMN()-2)/24,5),АТС!$A$41:$F$736,4)+VLOOKUP($A611+ROUND((COLUMN()-2)/24,5),'Расчет сбытовых надбавок'!$B$1537:'Расчет сбытовых надбавок'!$G$2280,3)</f>
        <v>115.1</v>
      </c>
      <c r="I611" s="98">
        <f>VLOOKUP($A611+ROUND((COLUMN()-2)/24,5),АТС!$A$41:$F$736,4)+VLOOKUP($A611+ROUND((COLUMN()-2)/24,5),'Расчет сбытовых надбавок'!$B$1537:'Расчет сбытовых надбавок'!$G$2280,3)</f>
        <v>123.64</v>
      </c>
      <c r="J611" s="98">
        <f>VLOOKUP($A611+ROUND((COLUMN()-2)/24,5),АТС!$A$41:$F$736,4)+VLOOKUP($A611+ROUND((COLUMN()-2)/24,5),'Расчет сбытовых надбавок'!$B$1537:'Расчет сбытовых надбавок'!$G$2280,3)</f>
        <v>6.5</v>
      </c>
      <c r="K611" s="98">
        <f>VLOOKUP($A611+ROUND((COLUMN()-2)/24,5),АТС!$A$41:$F$736,4)+VLOOKUP($A611+ROUND((COLUMN()-2)/24,5),'Расчет сбытовых надбавок'!$B$1537:'Расчет сбытовых надбавок'!$G$2280,3)</f>
        <v>0.16</v>
      </c>
      <c r="L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N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O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R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8">
        <f>VLOOKUP($A611+ROUND((COLUMN()-2)/24,5),АТС!$A$41:$F$736,4)+VLOOKUP($A611+ROUND((COLUMN()-2)/24,5),'Расчет сбытовых надбавок'!$B$1537:'Расчет сбытовых надбавок'!$G$2280,3)</f>
        <v>28.23</v>
      </c>
      <c r="W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X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8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9">
        <f t="shared" si="18"/>
        <v>42617</v>
      </c>
      <c r="B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H612" s="98">
        <f>VLOOKUP($A612+ROUND((COLUMN()-2)/24,5),АТС!$A$41:$F$736,4)+VLOOKUP($A612+ROUND((COLUMN()-2)/24,5),'Расчет сбытовых надбавок'!$B$1537:'Расчет сбытовых надбавок'!$G$2280,3)</f>
        <v>9.6300000000000008</v>
      </c>
      <c r="I612" s="98">
        <f>VLOOKUP($A612+ROUND((COLUMN()-2)/24,5),АТС!$A$41:$F$736,4)+VLOOKUP($A612+ROUND((COLUMN()-2)/24,5),'Расчет сбытовых надбавок'!$B$1537:'Расчет сбытовых надбавок'!$G$2280,3)</f>
        <v>3.44</v>
      </c>
      <c r="J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K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M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N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O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Q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S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8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9">
        <f t="shared" si="18"/>
        <v>42618</v>
      </c>
      <c r="B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C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8">
        <f>VLOOKUP($A613+ROUND((COLUMN()-2)/24,5),АТС!$A$41:$F$736,4)+VLOOKUP($A613+ROUND((COLUMN()-2)/24,5),'Расчет сбытовых надбавок'!$B$1537:'Расчет сбытовых надбавок'!$G$2280,3)</f>
        <v>51.78</v>
      </c>
      <c r="H613" s="98">
        <f>VLOOKUP($A613+ROUND((COLUMN()-2)/24,5),АТС!$A$41:$F$736,4)+VLOOKUP($A613+ROUND((COLUMN()-2)/24,5),'Расчет сбытовых надбавок'!$B$1537:'Расчет сбытовых надбавок'!$G$2280,3)</f>
        <v>102.25</v>
      </c>
      <c r="I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J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K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M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S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8">
        <f>VLOOKUP($A613+ROUND((COLUMN()-2)/24,5),АТС!$A$41:$F$736,4)+VLOOKUP($A613+ROUND((COLUMN()-2)/24,5),'Расчет сбытовых надбавок'!$B$1537:'Расчет сбытовых надбавок'!$G$2280,3)</f>
        <v>58.339999999999996</v>
      </c>
      <c r="U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V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W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8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9">
        <f t="shared" si="18"/>
        <v>42619</v>
      </c>
      <c r="B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8">
        <f>VLOOKUP($A614+ROUND((COLUMN()-2)/24,5),АТС!$A$41:$F$736,4)+VLOOKUP($A614+ROUND((COLUMN()-2)/24,5),'Расчет сбытовых надбавок'!$B$1537:'Расчет сбытовых надбавок'!$G$2280,3)</f>
        <v>25.19</v>
      </c>
      <c r="G614" s="98">
        <f>VLOOKUP($A614+ROUND((COLUMN()-2)/24,5),АТС!$A$41:$F$736,4)+VLOOKUP($A614+ROUND((COLUMN()-2)/24,5),'Расчет сбытовых надбавок'!$B$1537:'Расчет сбытовых надбавок'!$G$2280,3)</f>
        <v>65.69</v>
      </c>
      <c r="H614" s="98">
        <f>VLOOKUP($A614+ROUND((COLUMN()-2)/24,5),АТС!$A$41:$F$736,4)+VLOOKUP($A614+ROUND((COLUMN()-2)/24,5),'Расчет сбытовых надбавок'!$B$1537:'Расчет сбытовых надбавок'!$G$2280,3)</f>
        <v>179.98</v>
      </c>
      <c r="I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J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T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V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8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9">
        <f t="shared" si="18"/>
        <v>42620</v>
      </c>
      <c r="B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8">
        <f>VLOOKUP($A615+ROUND((COLUMN()-2)/24,5),АТС!$A$41:$F$736,4)+VLOOKUP($A615+ROUND((COLUMN()-2)/24,5),'Расчет сбытовых надбавок'!$B$1537:'Расчет сбытовых надбавок'!$G$2280,3)</f>
        <v>13.719999999999999</v>
      </c>
      <c r="E615" s="98">
        <f>VLOOKUP($A615+ROUND((COLUMN()-2)/24,5),АТС!$A$41:$F$736,4)+VLOOKUP($A615+ROUND((COLUMN()-2)/24,5),'Расчет сбытовых надбавок'!$B$1537:'Расчет сбытовых надбавок'!$G$2280,3)</f>
        <v>38.39</v>
      </c>
      <c r="F615" s="98">
        <f>VLOOKUP($A615+ROUND((COLUMN()-2)/24,5),АТС!$A$41:$F$736,4)+VLOOKUP($A615+ROUND((COLUMN()-2)/24,5),'Расчет сбытовых надбавок'!$B$1537:'Расчет сбытовых надбавок'!$G$2280,3)</f>
        <v>77.84</v>
      </c>
      <c r="G615" s="98">
        <f>VLOOKUP($A615+ROUND((COLUMN()-2)/24,5),АТС!$A$41:$F$736,4)+VLOOKUP($A615+ROUND((COLUMN()-2)/24,5),'Расчет сбытовых надбавок'!$B$1537:'Расчет сбытовых надбавок'!$G$2280,3)</f>
        <v>60.739999999999995</v>
      </c>
      <c r="H615" s="98">
        <f>VLOOKUP($A615+ROUND((COLUMN()-2)/24,5),АТС!$A$41:$F$736,4)+VLOOKUP($A615+ROUND((COLUMN()-2)/24,5),'Расчет сбытовых надбавок'!$B$1537:'Расчет сбытовых надбавок'!$G$2280,3)</f>
        <v>99.35</v>
      </c>
      <c r="I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J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K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L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8">
        <f>VLOOKUP($A615+ROUND((COLUMN()-2)/24,5),АТС!$A$41:$F$736,4)+VLOOKUP($A615+ROUND((COLUMN()-2)/24,5),'Расчет сбытовых надбавок'!$B$1537:'Расчет сбытовых надбавок'!$G$2280,3)</f>
        <v>21.79</v>
      </c>
      <c r="Q615" s="98">
        <f>VLOOKUP($A615+ROUND((COLUMN()-2)/24,5),АТС!$A$41:$F$736,4)+VLOOKUP($A615+ROUND((COLUMN()-2)/24,5),'Расчет сбытовых надбавок'!$B$1537:'Расчет сбытовых надбавок'!$G$2280,3)</f>
        <v>9.2700000000000014</v>
      </c>
      <c r="R615" s="98">
        <f>VLOOKUP($A615+ROUND((COLUMN()-2)/24,5),АТС!$A$41:$F$736,4)+VLOOKUP($A615+ROUND((COLUMN()-2)/24,5),'Расчет сбытовых надбавок'!$B$1537:'Расчет сбытовых надбавок'!$G$2280,3)</f>
        <v>17.98</v>
      </c>
      <c r="S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8">
        <f>VLOOKUP($A615+ROUND((COLUMN()-2)/24,5),АТС!$A$41:$F$736,4)+VLOOKUP($A615+ROUND((COLUMN()-2)/24,5),'Расчет сбытовых надбавок'!$B$1537:'Расчет сбытовых надбавок'!$G$2280,3)</f>
        <v>140.26</v>
      </c>
      <c r="U615" s="98">
        <f>VLOOKUP($A615+ROUND((COLUMN()-2)/24,5),АТС!$A$41:$F$736,4)+VLOOKUP($A615+ROUND((COLUMN()-2)/24,5),'Расчет сбытовых надбавок'!$B$1537:'Расчет сбытовых надбавок'!$G$2280,3)</f>
        <v>126.33</v>
      </c>
      <c r="V615" s="98">
        <f>VLOOKUP($A615+ROUND((COLUMN()-2)/24,5),АТС!$A$41:$F$736,4)+VLOOKUP($A615+ROUND((COLUMN()-2)/24,5),'Расчет сбытовых надбавок'!$B$1537:'Расчет сбытовых надбавок'!$G$2280,3)</f>
        <v>26.259999999999998</v>
      </c>
      <c r="W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8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9">
        <f t="shared" si="18"/>
        <v>42621</v>
      </c>
      <c r="B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8">
        <f>VLOOKUP($A616+ROUND((COLUMN()-2)/24,5),АТС!$A$41:$F$736,4)+VLOOKUP($A616+ROUND((COLUMN()-2)/24,5),'Расчет сбытовых надбавок'!$B$1537:'Расчет сбытовых надбавок'!$G$2280,3)</f>
        <v>0.01</v>
      </c>
      <c r="E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8">
        <f>VLOOKUP($A616+ROUND((COLUMN()-2)/24,5),АТС!$A$41:$F$736,4)+VLOOKUP($A616+ROUND((COLUMN()-2)/24,5),'Расчет сбытовых надбавок'!$B$1537:'Расчет сбытовых надбавок'!$G$2280,3)</f>
        <v>61.19</v>
      </c>
      <c r="G616" s="98">
        <f>VLOOKUP($A616+ROUND((COLUMN()-2)/24,5),АТС!$A$41:$F$736,4)+VLOOKUP($A616+ROUND((COLUMN()-2)/24,5),'Расчет сбытовых надбавок'!$B$1537:'Расчет сбытовых надбавок'!$G$2280,3)</f>
        <v>30.919999999999998</v>
      </c>
      <c r="H616" s="98">
        <f>VLOOKUP($A616+ROUND((COLUMN()-2)/24,5),АТС!$A$41:$F$736,4)+VLOOKUP($A616+ROUND((COLUMN()-2)/24,5),'Расчет сбытовых надбавок'!$B$1537:'Расчет сбытовых надбавок'!$G$2280,3)</f>
        <v>187.11</v>
      </c>
      <c r="I616" s="98">
        <f>VLOOKUP($A616+ROUND((COLUMN()-2)/24,5),АТС!$A$41:$F$736,4)+VLOOKUP($A616+ROUND((COLUMN()-2)/24,5),'Расчет сбытовых надбавок'!$B$1537:'Расчет сбытовых надбавок'!$G$2280,3)</f>
        <v>53.35</v>
      </c>
      <c r="J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8">
        <f>VLOOKUP($A616+ROUND((COLUMN()-2)/24,5),АТС!$A$41:$F$736,4)+VLOOKUP($A616+ROUND((COLUMN()-2)/24,5),'Расчет сбытовых надбавок'!$B$1537:'Расчет сбытовых надбавок'!$G$2280,3)</f>
        <v>112.72999999999999</v>
      </c>
      <c r="U616" s="98">
        <f>VLOOKUP($A616+ROUND((COLUMN()-2)/24,5),АТС!$A$41:$F$736,4)+VLOOKUP($A616+ROUND((COLUMN()-2)/24,5),'Расчет сбытовых надбавок'!$B$1537:'Расчет сбытовых надбавок'!$G$2280,3)</f>
        <v>35.32</v>
      </c>
      <c r="V616" s="98">
        <f>VLOOKUP($A616+ROUND((COLUMN()-2)/24,5),АТС!$A$41:$F$736,4)+VLOOKUP($A616+ROUND((COLUMN()-2)/24,5),'Расчет сбытовых надбавок'!$B$1537:'Расчет сбытовых надбавок'!$G$2280,3)</f>
        <v>2.14</v>
      </c>
      <c r="W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8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9">
        <f t="shared" si="18"/>
        <v>42622</v>
      </c>
      <c r="B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8">
        <f>VLOOKUP($A617+ROUND((COLUMN()-2)/24,5),АТС!$A$41:$F$736,4)+VLOOKUP($A617+ROUND((COLUMN()-2)/24,5),'Расчет сбытовых надбавок'!$B$1537:'Расчет сбытовых надбавок'!$G$2280,3)</f>
        <v>86.4</v>
      </c>
      <c r="I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J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K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N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P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W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</row>
    <row r="618" spans="1:27" x14ac:dyDescent="0.2">
      <c r="A618" s="79">
        <f t="shared" si="18"/>
        <v>42623</v>
      </c>
      <c r="B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8">
        <f>VLOOKUP($A618+ROUND((COLUMN()-2)/24,5),АТС!$A$41:$F$736,4)+VLOOKUP($A618+ROUND((COLUMN()-2)/24,5),'Расчет сбытовых надбавок'!$B$1537:'Расчет сбытовых надбавок'!$G$2280,3)</f>
        <v>3.04</v>
      </c>
      <c r="H618" s="98">
        <f>VLOOKUP($A618+ROUND((COLUMN()-2)/24,5),АТС!$A$41:$F$736,4)+VLOOKUP($A618+ROUND((COLUMN()-2)/24,5),'Расчет сбытовых надбавок'!$B$1537:'Расчет сбытовых надбавок'!$G$2280,3)</f>
        <v>171.2</v>
      </c>
      <c r="I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J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K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Y618" s="98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9">
        <f t="shared" si="18"/>
        <v>42624</v>
      </c>
      <c r="B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D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8">
        <f>VLOOKUP($A619+ROUND((COLUMN()-2)/24,5),АТС!$A$41:$F$736,4)+VLOOKUP($A619+ROUND((COLUMN()-2)/24,5),'Расчет сбытовых надбавок'!$B$1537:'Расчет сбытовых надбавок'!$G$2280,3)</f>
        <v>6.47</v>
      </c>
      <c r="F619" s="98">
        <f>VLOOKUP($A619+ROUND((COLUMN()-2)/24,5),АТС!$A$41:$F$736,4)+VLOOKUP($A619+ROUND((COLUMN()-2)/24,5),'Расчет сбытовых надбавок'!$B$1537:'Расчет сбытовых надбавок'!$G$2280,3)</f>
        <v>10.37</v>
      </c>
      <c r="G619" s="98">
        <f>VLOOKUP($A619+ROUND((COLUMN()-2)/24,5),АТС!$A$41:$F$736,4)+VLOOKUP($A619+ROUND((COLUMN()-2)/24,5),'Расчет сбытовых надбавок'!$B$1537:'Расчет сбытовых надбавок'!$G$2280,3)</f>
        <v>7.64</v>
      </c>
      <c r="H619" s="98">
        <f>VLOOKUP($A619+ROUND((COLUMN()-2)/24,5),АТС!$A$41:$F$736,4)+VLOOKUP($A619+ROUND((COLUMN()-2)/24,5),'Расчет сбытовых надбавок'!$B$1537:'Расчет сбытовых надбавок'!$G$2280,3)</f>
        <v>17.21</v>
      </c>
      <c r="I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J619" s="98">
        <f>VLOOKUP($A619+ROUND((COLUMN()-2)/24,5),АТС!$A$41:$F$736,4)+VLOOKUP($A619+ROUND((COLUMN()-2)/24,5),'Расчет сбытовых надбавок'!$B$1537:'Расчет сбытовых надбавок'!$G$2280,3)</f>
        <v>3.26</v>
      </c>
      <c r="K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L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M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8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9">
        <f t="shared" si="18"/>
        <v>42625</v>
      </c>
      <c r="B620" s="98">
        <f>VLOOKUP($A620+ROUND((COLUMN()-2)/24,5),АТС!$A$41:$F$736,4)+VLOOKUP($A620+ROUND((COLUMN()-2)/24,5),'Расчет сбытовых надбавок'!$B$1537:'Расчет сбытовых надбавок'!$G$2280,3)</f>
        <v>0.01</v>
      </c>
      <c r="C620" s="98">
        <f>VLOOKUP($A620+ROUND((COLUMN()-2)/24,5),АТС!$A$41:$F$736,4)+VLOOKUP($A620+ROUND((COLUMN()-2)/24,5),'Расчет сбытовых надбавок'!$B$1537:'Расчет сбытовых надбавок'!$G$2280,3)</f>
        <v>0.01</v>
      </c>
      <c r="D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8">
        <f>VLOOKUP($A620+ROUND((COLUMN()-2)/24,5),АТС!$A$41:$F$736,4)+VLOOKUP($A620+ROUND((COLUMN()-2)/24,5),'Расчет сбытовых надбавок'!$B$1537:'Расчет сбытовых надбавок'!$G$2280,3)</f>
        <v>61.089999999999996</v>
      </c>
      <c r="H620" s="98">
        <f>VLOOKUP($A620+ROUND((COLUMN()-2)/24,5),АТС!$A$41:$F$736,4)+VLOOKUP($A620+ROUND((COLUMN()-2)/24,5),'Расчет сбытовых надбавок'!$B$1537:'Расчет сбытовых надбавок'!$G$2280,3)</f>
        <v>112.47</v>
      </c>
      <c r="I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J620" s="98">
        <f>VLOOKUP($A620+ROUND((COLUMN()-2)/24,5),АТС!$A$41:$F$736,4)+VLOOKUP($A620+ROUND((COLUMN()-2)/24,5),'Расчет сбытовых надбавок'!$B$1537:'Расчет сбытовых надбавок'!$G$2280,3)</f>
        <v>29.12</v>
      </c>
      <c r="K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8">
        <f>VLOOKUP($A620+ROUND((COLUMN()-2)/24,5),АТС!$A$41:$F$736,4)+VLOOKUP($A620+ROUND((COLUMN()-2)/24,5),'Расчет сбытовых надбавок'!$B$1537:'Расчет сбытовых надбавок'!$G$2280,3)</f>
        <v>0.01</v>
      </c>
      <c r="N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U620" s="98">
        <f>VLOOKUP($A620+ROUND((COLUMN()-2)/24,5),АТС!$A$41:$F$736,4)+VLOOKUP($A620+ROUND((COLUMN()-2)/24,5),'Расчет сбытовых надбавок'!$B$1537:'Расчет сбытовых надбавок'!$G$2280,3)</f>
        <v>0.01</v>
      </c>
      <c r="V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8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9">
        <f t="shared" si="18"/>
        <v>42626</v>
      </c>
      <c r="B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8">
        <f>VLOOKUP($A621+ROUND((COLUMN()-2)/24,5),АТС!$A$41:$F$736,4)+VLOOKUP($A621+ROUND((COLUMN()-2)/24,5),'Расчет сбытовых надбавок'!$B$1537:'Расчет сбытовых надбавок'!$G$2280,3)</f>
        <v>32.619999999999997</v>
      </c>
      <c r="F621" s="98">
        <f>VLOOKUP($A621+ROUND((COLUMN()-2)/24,5),АТС!$A$41:$F$736,4)+VLOOKUP($A621+ROUND((COLUMN()-2)/24,5),'Расчет сбытовых надбавок'!$B$1537:'Расчет сбытовых надбавок'!$G$2280,3)</f>
        <v>52.47</v>
      </c>
      <c r="G621" s="98">
        <f>VLOOKUP($A621+ROUND((COLUMN()-2)/24,5),АТС!$A$41:$F$736,4)+VLOOKUP($A621+ROUND((COLUMN()-2)/24,5),'Расчет сбытовых надбавок'!$B$1537:'Расчет сбытовых надбавок'!$G$2280,3)</f>
        <v>103.13</v>
      </c>
      <c r="H621" s="98">
        <f>VLOOKUP($A621+ROUND((COLUMN()-2)/24,5),АТС!$A$41:$F$736,4)+VLOOKUP($A621+ROUND((COLUMN()-2)/24,5),'Расчет сбытовых надбавок'!$B$1537:'Расчет сбытовых надбавок'!$G$2280,3)</f>
        <v>118.45</v>
      </c>
      <c r="I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J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K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T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W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8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9">
        <f t="shared" si="18"/>
        <v>42627</v>
      </c>
      <c r="B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8">
        <f>VLOOKUP($A622+ROUND((COLUMN()-2)/24,5),АТС!$A$41:$F$736,4)+VLOOKUP($A622+ROUND((COLUMN()-2)/24,5),'Расчет сбытовых надбавок'!$B$1537:'Расчет сбытовых надбавок'!$G$2280,3)</f>
        <v>28.79</v>
      </c>
      <c r="F622" s="98">
        <f>VLOOKUP($A622+ROUND((COLUMN()-2)/24,5),АТС!$A$41:$F$736,4)+VLOOKUP($A622+ROUND((COLUMN()-2)/24,5),'Расчет сбытовых надбавок'!$B$1537:'Расчет сбытовых надбавок'!$G$2280,3)</f>
        <v>32.75</v>
      </c>
      <c r="G622" s="98">
        <f>VLOOKUP($A622+ROUND((COLUMN()-2)/24,5),АТС!$A$41:$F$736,4)+VLOOKUP($A622+ROUND((COLUMN()-2)/24,5),'Расчет сбытовых надбавок'!$B$1537:'Расчет сбытовых надбавок'!$G$2280,3)</f>
        <v>72.400000000000006</v>
      </c>
      <c r="H622" s="98">
        <f>VLOOKUP($A622+ROUND((COLUMN()-2)/24,5),АТС!$A$41:$F$736,4)+VLOOKUP($A622+ROUND((COLUMN()-2)/24,5),'Расчет сбытовых надбавок'!$B$1537:'Расчет сбытовых надбавок'!$G$2280,3)</f>
        <v>65.7</v>
      </c>
      <c r="I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J622" s="98">
        <f>VLOOKUP($A622+ROUND((COLUMN()-2)/24,5),АТС!$A$41:$F$736,4)+VLOOKUP($A622+ROUND((COLUMN()-2)/24,5),'Расчет сбытовых надбавок'!$B$1537:'Расчет сбытовых надбавок'!$G$2280,3)</f>
        <v>0.01</v>
      </c>
      <c r="K622" s="98">
        <f>VLOOKUP($A622+ROUND((COLUMN()-2)/24,5),АТС!$A$41:$F$736,4)+VLOOKUP($A622+ROUND((COLUMN()-2)/24,5),'Расчет сбытовых надбавок'!$B$1537:'Расчет сбытовых надбавок'!$G$2280,3)</f>
        <v>27</v>
      </c>
      <c r="L622" s="98">
        <f>VLOOKUP($A622+ROUND((COLUMN()-2)/24,5),АТС!$A$41:$F$736,4)+VLOOKUP($A622+ROUND((COLUMN()-2)/24,5),'Расчет сбытовых надбавок'!$B$1537:'Расчет сбытовых надбавок'!$G$2280,3)</f>
        <v>77.47999999999999</v>
      </c>
      <c r="M622" s="98">
        <f>VLOOKUP($A622+ROUND((COLUMN()-2)/24,5),АТС!$A$41:$F$736,4)+VLOOKUP($A622+ROUND((COLUMN()-2)/24,5),'Расчет сбытовых надбавок'!$B$1537:'Расчет сбытовых надбавок'!$G$2280,3)</f>
        <v>64.150000000000006</v>
      </c>
      <c r="N622" s="98">
        <f>VLOOKUP($A622+ROUND((COLUMN()-2)/24,5),АТС!$A$41:$F$736,4)+VLOOKUP($A622+ROUND((COLUMN()-2)/24,5),'Расчет сбытовых надбавок'!$B$1537:'Расчет сбытовых надбавок'!$G$2280,3)</f>
        <v>129.54</v>
      </c>
      <c r="O622" s="98">
        <f>VLOOKUP($A622+ROUND((COLUMN()-2)/24,5),АТС!$A$41:$F$736,4)+VLOOKUP($A622+ROUND((COLUMN()-2)/24,5),'Расчет сбытовых надбавок'!$B$1537:'Расчет сбытовых надбавок'!$G$2280,3)</f>
        <v>134.1</v>
      </c>
      <c r="P622" s="98">
        <f>VLOOKUP($A622+ROUND((COLUMN()-2)/24,5),АТС!$A$41:$F$736,4)+VLOOKUP($A622+ROUND((COLUMN()-2)/24,5),'Расчет сбытовых надбавок'!$B$1537:'Расчет сбытовых надбавок'!$G$2280,3)</f>
        <v>124.31</v>
      </c>
      <c r="Q622" s="98">
        <f>VLOOKUP($A622+ROUND((COLUMN()-2)/24,5),АТС!$A$41:$F$736,4)+VLOOKUP($A622+ROUND((COLUMN()-2)/24,5),'Расчет сбытовых надбавок'!$B$1537:'Расчет сбытовых надбавок'!$G$2280,3)</f>
        <v>49.8</v>
      </c>
      <c r="R622" s="98">
        <f>VLOOKUP($A622+ROUND((COLUMN()-2)/24,5),АТС!$A$41:$F$736,4)+VLOOKUP($A622+ROUND((COLUMN()-2)/24,5),'Расчет сбытовых надбавок'!$B$1537:'Расчет сбытовых надбавок'!$G$2280,3)</f>
        <v>80.39</v>
      </c>
      <c r="S622" s="98">
        <f>VLOOKUP($A622+ROUND((COLUMN()-2)/24,5),АТС!$A$41:$F$736,4)+VLOOKUP($A622+ROUND((COLUMN()-2)/24,5),'Расчет сбытовых надбавок'!$B$1537:'Расчет сбытовых надбавок'!$G$2280,3)</f>
        <v>6.0000000000000005E-2</v>
      </c>
      <c r="T622" s="98">
        <f>VLOOKUP($A622+ROUND((COLUMN()-2)/24,5),АТС!$A$41:$F$736,4)+VLOOKUP($A622+ROUND((COLUMN()-2)/24,5),'Расчет сбытовых надбавок'!$B$1537:'Расчет сбытовых надбавок'!$G$2280,3)</f>
        <v>70.710000000000008</v>
      </c>
      <c r="U622" s="98">
        <f>VLOOKUP($A622+ROUND((COLUMN()-2)/24,5),АТС!$A$41:$F$736,4)+VLOOKUP($A622+ROUND((COLUMN()-2)/24,5),'Расчет сбытовых надбавок'!$B$1537:'Расчет сбытовых надбавок'!$G$2280,3)</f>
        <v>13.33</v>
      </c>
      <c r="V622" s="98">
        <f>VLOOKUP($A622+ROUND((COLUMN()-2)/24,5),АТС!$A$41:$F$736,4)+VLOOKUP($A622+ROUND((COLUMN()-2)/24,5),'Расчет сбытовых надбавок'!$B$1537:'Расчет сбытовых надбавок'!$G$2280,3)</f>
        <v>123.75</v>
      </c>
      <c r="W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8">
        <f>VLOOKUP($A622+ROUND((COLUMN()-2)/24,5),АТС!$A$41:$F$736,4)+VLOOKUP($A622+ROUND((COLUMN()-2)/24,5),'Расчет сбытовых надбавок'!$B$1537:'Расчет сбытовых надбавок'!$G$2280,3)</f>
        <v>0.01</v>
      </c>
    </row>
    <row r="623" spans="1:27" x14ac:dyDescent="0.2">
      <c r="A623" s="79">
        <f t="shared" si="18"/>
        <v>42628</v>
      </c>
      <c r="B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8">
        <f>VLOOKUP($A623+ROUND((COLUMN()-2)/24,5),АТС!$A$41:$F$736,4)+VLOOKUP($A623+ROUND((COLUMN()-2)/24,5),'Расчет сбытовых надбавок'!$B$1537:'Расчет сбытовых надбавок'!$G$2280,3)</f>
        <v>19.979999999999997</v>
      </c>
      <c r="D623" s="98">
        <f>VLOOKUP($A623+ROUND((COLUMN()-2)/24,5),АТС!$A$41:$F$736,4)+VLOOKUP($A623+ROUND((COLUMN()-2)/24,5),'Расчет сбытовых надбавок'!$B$1537:'Расчет сбытовых надбавок'!$G$2280,3)</f>
        <v>94.17</v>
      </c>
      <c r="E623" s="98">
        <f>VLOOKUP($A623+ROUND((COLUMN()-2)/24,5),АТС!$A$41:$F$736,4)+VLOOKUP($A623+ROUND((COLUMN()-2)/24,5),'Расчет сбытовых надбавок'!$B$1537:'Расчет сбытовых надбавок'!$G$2280,3)</f>
        <v>100.5</v>
      </c>
      <c r="F623" s="98">
        <f>VLOOKUP($A623+ROUND((COLUMN()-2)/24,5),АТС!$A$41:$F$736,4)+VLOOKUP($A623+ROUND((COLUMN()-2)/24,5),'Расчет сбытовых надбавок'!$B$1537:'Расчет сбытовых надбавок'!$G$2280,3)</f>
        <v>97.35</v>
      </c>
      <c r="G623" s="98">
        <f>VLOOKUP($A623+ROUND((COLUMN()-2)/24,5),АТС!$A$41:$F$736,4)+VLOOKUP($A623+ROUND((COLUMN()-2)/24,5),'Расчет сбытовых надбавок'!$B$1537:'Расчет сбытовых надбавок'!$G$2280,3)</f>
        <v>258.02</v>
      </c>
      <c r="H623" s="98">
        <f>VLOOKUP($A623+ROUND((COLUMN()-2)/24,5),АТС!$A$41:$F$736,4)+VLOOKUP($A623+ROUND((COLUMN()-2)/24,5),'Расчет сбытовых надбавок'!$B$1537:'Расчет сбытовых надбавок'!$G$2280,3)</f>
        <v>34.81</v>
      </c>
      <c r="I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K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M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O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T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U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</row>
    <row r="624" spans="1:27" x14ac:dyDescent="0.2">
      <c r="A624" s="79">
        <f t="shared" si="18"/>
        <v>42629</v>
      </c>
      <c r="B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E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F624" s="98">
        <f>VLOOKUP($A624+ROUND((COLUMN()-2)/24,5),АТС!$A$41:$F$736,4)+VLOOKUP($A624+ROUND((COLUMN()-2)/24,5),'Расчет сбытовых надбавок'!$B$1537:'Расчет сбытовых надбавок'!$G$2280,3)</f>
        <v>21.99</v>
      </c>
      <c r="G624" s="98">
        <f>VLOOKUP($A624+ROUND((COLUMN()-2)/24,5),АТС!$A$41:$F$736,4)+VLOOKUP($A624+ROUND((COLUMN()-2)/24,5),'Расчет сбытовых надбавок'!$B$1537:'Расчет сбытовых надбавок'!$G$2280,3)</f>
        <v>45.05</v>
      </c>
      <c r="H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I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J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K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L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M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P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W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8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9">
        <f t="shared" si="18"/>
        <v>42630</v>
      </c>
      <c r="B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H625" s="98">
        <f>VLOOKUP($A625+ROUND((COLUMN()-2)/24,5),АТС!$A$41:$F$736,4)+VLOOKUP($A625+ROUND((COLUMN()-2)/24,5),'Расчет сбытовых надбавок'!$B$1537:'Расчет сбытовых надбавок'!$G$2280,3)</f>
        <v>58.42</v>
      </c>
      <c r="I625" s="98">
        <f>VLOOKUP($A625+ROUND((COLUMN()-2)/24,5),АТС!$A$41:$F$736,4)+VLOOKUP($A625+ROUND((COLUMN()-2)/24,5),'Расчет сбытовых надбавок'!$B$1537:'Расчет сбытовых надбавок'!$G$2280,3)</f>
        <v>13.82</v>
      </c>
      <c r="J625" s="98">
        <f>VLOOKUP($A625+ROUND((COLUMN()-2)/24,5),АТС!$A$41:$F$736,4)+VLOOKUP($A625+ROUND((COLUMN()-2)/24,5),'Расчет сбытовых надбавок'!$B$1537:'Расчет сбытовых надбавок'!$G$2280,3)</f>
        <v>69.62</v>
      </c>
      <c r="K625" s="98">
        <f>VLOOKUP($A625+ROUND((COLUMN()-2)/24,5),АТС!$A$41:$F$736,4)+VLOOKUP($A625+ROUND((COLUMN()-2)/24,5),'Расчет сбытовых надбавок'!$B$1537:'Расчет сбытовых надбавок'!$G$2280,3)</f>
        <v>8.23</v>
      </c>
      <c r="L625" s="98">
        <f>VLOOKUP($A625+ROUND((COLUMN()-2)/24,5),АТС!$A$41:$F$736,4)+VLOOKUP($A625+ROUND((COLUMN()-2)/24,5),'Расчет сбытовых надбавок'!$B$1537:'Расчет сбытовых надбавок'!$G$2280,3)</f>
        <v>8.5500000000000007</v>
      </c>
      <c r="M625" s="98">
        <f>VLOOKUP($A625+ROUND((COLUMN()-2)/24,5),АТС!$A$41:$F$736,4)+VLOOKUP($A625+ROUND((COLUMN()-2)/24,5),'Расчет сбытовых надбавок'!$B$1537:'Расчет сбытовых надбавок'!$G$2280,3)</f>
        <v>4.3900000000000006</v>
      </c>
      <c r="N625" s="98">
        <f>VLOOKUP($A625+ROUND((COLUMN()-2)/24,5),АТС!$A$41:$F$736,4)+VLOOKUP($A625+ROUND((COLUMN()-2)/24,5),'Расчет сбытовых надбавок'!$B$1537:'Расчет сбытовых надбавок'!$G$2280,3)</f>
        <v>4.7699999999999996</v>
      </c>
      <c r="O625" s="98">
        <f>VLOOKUP($A625+ROUND((COLUMN()-2)/24,5),АТС!$A$41:$F$736,4)+VLOOKUP($A625+ROUND((COLUMN()-2)/24,5),'Расчет сбытовых надбавок'!$B$1537:'Расчет сбытовых надбавок'!$G$2280,3)</f>
        <v>0.04</v>
      </c>
      <c r="P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8">
        <f>VLOOKUP($A625+ROUND((COLUMN()-2)/24,5),АТС!$A$41:$F$736,4)+VLOOKUP($A625+ROUND((COLUMN()-2)/24,5),'Расчет сбытовых надбавок'!$B$1537:'Расчет сбытовых надбавок'!$G$2280,3)</f>
        <v>42.74</v>
      </c>
      <c r="T625" s="98">
        <f>VLOOKUP($A625+ROUND((COLUMN()-2)/24,5),АТС!$A$41:$F$736,4)+VLOOKUP($A625+ROUND((COLUMN()-2)/24,5),'Расчет сбытовых надбавок'!$B$1537:'Расчет сбытовых надбавок'!$G$2280,3)</f>
        <v>44.66</v>
      </c>
      <c r="U625" s="98">
        <f>VLOOKUP($A625+ROUND((COLUMN()-2)/24,5),АТС!$A$41:$F$736,4)+VLOOKUP($A625+ROUND((COLUMN()-2)/24,5),'Расчет сбытовых надбавок'!$B$1537:'Расчет сбытовых надбавок'!$G$2280,3)</f>
        <v>34.07</v>
      </c>
      <c r="V625" s="98">
        <f>VLOOKUP($A625+ROUND((COLUMN()-2)/24,5),АТС!$A$41:$F$736,4)+VLOOKUP($A625+ROUND((COLUMN()-2)/24,5),'Расчет сбытовых надбавок'!$B$1537:'Расчет сбытовых надбавок'!$G$2280,3)</f>
        <v>158.61000000000001</v>
      </c>
      <c r="W625" s="98">
        <f>VLOOKUP($A625+ROUND((COLUMN()-2)/24,5),АТС!$A$41:$F$736,4)+VLOOKUP($A625+ROUND((COLUMN()-2)/24,5),'Расчет сбытовых надбавок'!$B$1537:'Расчет сбытовых надбавок'!$G$2280,3)</f>
        <v>41.269999999999996</v>
      </c>
      <c r="X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8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9">
        <f t="shared" si="18"/>
        <v>42631</v>
      </c>
      <c r="B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8">
        <f>VLOOKUP($A626+ROUND((COLUMN()-2)/24,5),АТС!$A$41:$F$736,4)+VLOOKUP($A626+ROUND((COLUMN()-2)/24,5),'Расчет сбытовых надбавок'!$B$1537:'Расчет сбытовых надбавок'!$G$2280,3)</f>
        <v>1.04</v>
      </c>
      <c r="E626" s="98">
        <f>VLOOKUP($A626+ROUND((COLUMN()-2)/24,5),АТС!$A$41:$F$736,4)+VLOOKUP($A626+ROUND((COLUMN()-2)/24,5),'Расчет сбытовых надбавок'!$B$1537:'Расчет сбытовых надбавок'!$G$2280,3)</f>
        <v>48.819999999999993</v>
      </c>
      <c r="F626" s="98">
        <f>VLOOKUP($A626+ROUND((COLUMN()-2)/24,5),АТС!$A$41:$F$736,4)+VLOOKUP($A626+ROUND((COLUMN()-2)/24,5),'Расчет сбытовых надбавок'!$B$1537:'Расчет сбытовых надбавок'!$G$2280,3)</f>
        <v>65.680000000000007</v>
      </c>
      <c r="G626" s="98">
        <f>VLOOKUP($A626+ROUND((COLUMN()-2)/24,5),АТС!$A$41:$F$736,4)+VLOOKUP($A626+ROUND((COLUMN()-2)/24,5),'Расчет сбытовых надбавок'!$B$1537:'Расчет сбытовых надбавок'!$G$2280,3)</f>
        <v>54.21</v>
      </c>
      <c r="H626" s="98">
        <f>VLOOKUP($A626+ROUND((COLUMN()-2)/24,5),АТС!$A$41:$F$736,4)+VLOOKUP($A626+ROUND((COLUMN()-2)/24,5),'Расчет сбытовых надбавок'!$B$1537:'Расчет сбытовых надбавок'!$G$2280,3)</f>
        <v>70.72</v>
      </c>
      <c r="I626" s="98">
        <f>VLOOKUP($A626+ROUND((COLUMN()-2)/24,5),АТС!$A$41:$F$736,4)+VLOOKUP($A626+ROUND((COLUMN()-2)/24,5),'Расчет сбытовых надбавок'!$B$1537:'Расчет сбытовых надбавок'!$G$2280,3)</f>
        <v>48.68</v>
      </c>
      <c r="J626" s="98">
        <f>VLOOKUP($A626+ROUND((COLUMN()-2)/24,5),АТС!$A$41:$F$736,4)+VLOOKUP($A626+ROUND((COLUMN()-2)/24,5),'Расчет сбытовых надбавок'!$B$1537:'Расчет сбытовых надбавок'!$G$2280,3)</f>
        <v>77.94</v>
      </c>
      <c r="K626" s="98">
        <f>VLOOKUP($A626+ROUND((COLUMN()-2)/24,5),АТС!$A$41:$F$736,4)+VLOOKUP($A626+ROUND((COLUMN()-2)/24,5),'Расчет сбытовых надбавок'!$B$1537:'Расчет сбытовых надбавок'!$G$2280,3)</f>
        <v>3.11</v>
      </c>
      <c r="L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M626" s="98">
        <f>VLOOKUP($A626+ROUND((COLUMN()-2)/24,5),АТС!$A$41:$F$736,4)+VLOOKUP($A626+ROUND((COLUMN()-2)/24,5),'Расчет сбытовых надбавок'!$B$1537:'Расчет сбытовых надбавок'!$G$2280,3)</f>
        <v>0.48</v>
      </c>
      <c r="N626" s="98">
        <f>VLOOKUP($A626+ROUND((COLUMN()-2)/24,5),АТС!$A$41:$F$736,4)+VLOOKUP($A626+ROUND((COLUMN()-2)/24,5),'Расчет сбытовых надбавок'!$B$1537:'Расчет сбытовых надбавок'!$G$2280,3)</f>
        <v>5.87</v>
      </c>
      <c r="O626" s="98">
        <f>VLOOKUP($A626+ROUND((COLUMN()-2)/24,5),АТС!$A$41:$F$736,4)+VLOOKUP($A626+ROUND((COLUMN()-2)/24,5),'Расчет сбытовых надбавок'!$B$1537:'Расчет сбытовых надбавок'!$G$2280,3)</f>
        <v>3.0799999999999996</v>
      </c>
      <c r="P626" s="98">
        <f>VLOOKUP($A626+ROUND((COLUMN()-2)/24,5),АТС!$A$41:$F$736,4)+VLOOKUP($A626+ROUND((COLUMN()-2)/24,5),'Расчет сбытовых надбавок'!$B$1537:'Расчет сбытовых надбавок'!$G$2280,3)</f>
        <v>0.18</v>
      </c>
      <c r="Q626" s="98">
        <f>VLOOKUP($A626+ROUND((COLUMN()-2)/24,5),АТС!$A$41:$F$736,4)+VLOOKUP($A626+ROUND((COLUMN()-2)/24,5),'Расчет сбытовых надбавок'!$B$1537:'Расчет сбытовых надбавок'!$G$2280,3)</f>
        <v>3.3400000000000003</v>
      </c>
      <c r="R626" s="98">
        <f>VLOOKUP($A626+ROUND((COLUMN()-2)/24,5),АТС!$A$41:$F$736,4)+VLOOKUP($A626+ROUND((COLUMN()-2)/24,5),'Расчет сбытовых надбавок'!$B$1537:'Расчет сбытовых надбавок'!$G$2280,3)</f>
        <v>9.67</v>
      </c>
      <c r="S626" s="98">
        <f>VLOOKUP($A626+ROUND((COLUMN()-2)/24,5),АТС!$A$41:$F$736,4)+VLOOKUP($A626+ROUND((COLUMN()-2)/24,5),'Расчет сбытовых надбавок'!$B$1537:'Расчет сбытовых надбавок'!$G$2280,3)</f>
        <v>46.27</v>
      </c>
      <c r="T626" s="98">
        <f>VLOOKUP($A626+ROUND((COLUMN()-2)/24,5),АТС!$A$41:$F$736,4)+VLOOKUP($A626+ROUND((COLUMN()-2)/24,5),'Расчет сбытовых надбавок'!$B$1537:'Расчет сбытовых надбавок'!$G$2280,3)</f>
        <v>201.26</v>
      </c>
      <c r="U626" s="98">
        <f>VLOOKUP($A626+ROUND((COLUMN()-2)/24,5),АТС!$A$41:$F$736,4)+VLOOKUP($A626+ROUND((COLUMN()-2)/24,5),'Расчет сбытовых надбавок'!$B$1537:'Расчет сбытовых надбавок'!$G$2280,3)</f>
        <v>219.99</v>
      </c>
      <c r="V626" s="98">
        <f>VLOOKUP($A626+ROUND((COLUMN()-2)/24,5),АТС!$A$41:$F$736,4)+VLOOKUP($A626+ROUND((COLUMN()-2)/24,5),'Расчет сбытовых надбавок'!$B$1537:'Расчет сбытовых надбавок'!$G$2280,3)</f>
        <v>49.21</v>
      </c>
      <c r="W626" s="98">
        <f>VLOOKUP($A626+ROUND((COLUMN()-2)/24,5),АТС!$A$41:$F$736,4)+VLOOKUP($A626+ROUND((COLUMN()-2)/24,5),'Расчет сбытовых надбавок'!$B$1537:'Расчет сбытовых надбавок'!$G$2280,3)</f>
        <v>1.46</v>
      </c>
      <c r="X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8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9">
        <f t="shared" si="18"/>
        <v>42632</v>
      </c>
      <c r="B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8">
        <f>VLOOKUP($A627+ROUND((COLUMN()-2)/24,5),АТС!$A$41:$F$736,4)+VLOOKUP($A627+ROUND((COLUMN()-2)/24,5),'Расчет сбытовых надбавок'!$B$1537:'Расчет сбытовых надбавок'!$G$2280,3)</f>
        <v>0.08</v>
      </c>
      <c r="D627" s="98">
        <f>VLOOKUP($A627+ROUND((COLUMN()-2)/24,5),АТС!$A$41:$F$736,4)+VLOOKUP($A627+ROUND((COLUMN()-2)/24,5),'Расчет сбытовых надбавок'!$B$1537:'Расчет сбытовых надбавок'!$G$2280,3)</f>
        <v>62.55</v>
      </c>
      <c r="E627" s="98">
        <f>VLOOKUP($A627+ROUND((COLUMN()-2)/24,5),АТС!$A$41:$F$736,4)+VLOOKUP($A627+ROUND((COLUMN()-2)/24,5),'Расчет сбытовых надбавок'!$B$1537:'Расчет сбытовых надбавок'!$G$2280,3)</f>
        <v>32.96</v>
      </c>
      <c r="F627" s="98">
        <f>VLOOKUP($A627+ROUND((COLUMN()-2)/24,5),АТС!$A$41:$F$736,4)+VLOOKUP($A627+ROUND((COLUMN()-2)/24,5),'Расчет сбытовых надбавок'!$B$1537:'Расчет сбытовых надбавок'!$G$2280,3)</f>
        <v>61.169999999999995</v>
      </c>
      <c r="G627" s="98">
        <f>VLOOKUP($A627+ROUND((COLUMN()-2)/24,5),АТС!$A$41:$F$736,4)+VLOOKUP($A627+ROUND((COLUMN()-2)/24,5),'Расчет сбытовых надбавок'!$B$1537:'Расчет сбытовых надбавок'!$G$2280,3)</f>
        <v>194.02</v>
      </c>
      <c r="H627" s="98">
        <f>VLOOKUP($A627+ROUND((COLUMN()-2)/24,5),АТС!$A$41:$F$736,4)+VLOOKUP($A627+ROUND((COLUMN()-2)/24,5),'Расчет сбытовых надбавок'!$B$1537:'Расчет сбытовых надбавок'!$G$2280,3)</f>
        <v>222.84</v>
      </c>
      <c r="I627" s="98">
        <f>VLOOKUP($A627+ROUND((COLUMN()-2)/24,5),АТС!$A$41:$F$736,4)+VLOOKUP($A627+ROUND((COLUMN()-2)/24,5),'Расчет сбытовых надбавок'!$B$1537:'Расчет сбытовых надбавок'!$G$2280,3)</f>
        <v>19.399999999999999</v>
      </c>
      <c r="J627" s="98">
        <f>VLOOKUP($A627+ROUND((COLUMN()-2)/24,5),АТС!$A$41:$F$736,4)+VLOOKUP($A627+ROUND((COLUMN()-2)/24,5),'Расчет сбытовых надбавок'!$B$1537:'Расчет сбытовых надбавок'!$G$2280,3)</f>
        <v>50.43</v>
      </c>
      <c r="K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L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M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8">
        <f>VLOOKUP($A627+ROUND((COLUMN()-2)/24,5),АТС!$A$41:$F$736,4)+VLOOKUP($A627+ROUND((COLUMN()-2)/24,5),'Расчет сбытовых надбавок'!$B$1537:'Расчет сбытовых надбавок'!$G$2280,3)</f>
        <v>0.01</v>
      </c>
      <c r="O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8">
        <f>VLOOKUP($A627+ROUND((COLUMN()-2)/24,5),АТС!$A$41:$F$736,4)+VLOOKUP($A627+ROUND((COLUMN()-2)/24,5),'Расчет сбытовых надбавок'!$B$1537:'Расчет сбытовых надбавок'!$G$2280,3)</f>
        <v>14.21</v>
      </c>
      <c r="R627" s="98">
        <f>VLOOKUP($A627+ROUND((COLUMN()-2)/24,5),АТС!$A$41:$F$736,4)+VLOOKUP($A627+ROUND((COLUMN()-2)/24,5),'Расчет сбытовых надбавок'!$B$1537:'Расчет сбытовых надбавок'!$G$2280,3)</f>
        <v>15</v>
      </c>
      <c r="S627" s="98">
        <f>VLOOKUP($A627+ROUND((COLUMN()-2)/24,5),АТС!$A$41:$F$736,4)+VLOOKUP($A627+ROUND((COLUMN()-2)/24,5),'Расчет сбытовых надбавок'!$B$1537:'Расчет сбытовых надбавок'!$G$2280,3)</f>
        <v>91.16</v>
      </c>
      <c r="T627" s="98">
        <f>VLOOKUP($A627+ROUND((COLUMN()-2)/24,5),АТС!$A$41:$F$736,4)+VLOOKUP($A627+ROUND((COLUMN()-2)/24,5),'Расчет сбытовых надбавок'!$B$1537:'Расчет сбытовых надбавок'!$G$2280,3)</f>
        <v>181.53</v>
      </c>
      <c r="U627" s="98">
        <f>VLOOKUP($A627+ROUND((COLUMN()-2)/24,5),АТС!$A$41:$F$736,4)+VLOOKUP($A627+ROUND((COLUMN()-2)/24,5),'Расчет сбытовых надбавок'!$B$1537:'Расчет сбытовых надбавок'!$G$2280,3)</f>
        <v>168.03</v>
      </c>
      <c r="V627" s="98">
        <f>VLOOKUP($A627+ROUND((COLUMN()-2)/24,5),АТС!$A$41:$F$736,4)+VLOOKUP($A627+ROUND((COLUMN()-2)/24,5),'Расчет сбытовых надбавок'!$B$1537:'Расчет сбытовых надбавок'!$G$2280,3)</f>
        <v>62.629999999999995</v>
      </c>
      <c r="W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8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9">
        <f t="shared" si="18"/>
        <v>42633</v>
      </c>
      <c r="B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E628" s="98">
        <f>VLOOKUP($A628+ROUND((COLUMN()-2)/24,5),АТС!$A$41:$F$736,4)+VLOOKUP($A628+ROUND((COLUMN()-2)/24,5),'Расчет сбытовых надбавок'!$B$1537:'Расчет сбытовых надбавок'!$G$2280,3)</f>
        <v>9.9999999999999992E-2</v>
      </c>
      <c r="F628" s="98">
        <f>VLOOKUP($A628+ROUND((COLUMN()-2)/24,5),АТС!$A$41:$F$736,4)+VLOOKUP($A628+ROUND((COLUMN()-2)/24,5),'Расчет сбытовых надбавок'!$B$1537:'Расчет сбытовых надбавок'!$G$2280,3)</f>
        <v>46.92</v>
      </c>
      <c r="G628" s="98">
        <f>VLOOKUP($A628+ROUND((COLUMN()-2)/24,5),АТС!$A$41:$F$736,4)+VLOOKUP($A628+ROUND((COLUMN()-2)/24,5),'Расчет сбытовых надбавок'!$B$1537:'Расчет сбытовых надбавок'!$G$2280,3)</f>
        <v>213.86</v>
      </c>
      <c r="H628" s="98">
        <f>VLOOKUP($A628+ROUND((COLUMN()-2)/24,5),АТС!$A$41:$F$736,4)+VLOOKUP($A628+ROUND((COLUMN()-2)/24,5),'Расчет сбытовых надбавок'!$B$1537:'Расчет сбытовых надбавок'!$G$2280,3)</f>
        <v>98.47</v>
      </c>
      <c r="I628" s="98">
        <f>VLOOKUP($A628+ROUND((COLUMN()-2)/24,5),АТС!$A$41:$F$736,4)+VLOOKUP($A628+ROUND((COLUMN()-2)/24,5),'Расчет сбытовых надбавок'!$B$1537:'Расчет сбытовых надбавок'!$G$2280,3)</f>
        <v>27.63</v>
      </c>
      <c r="J628" s="98">
        <f>VLOOKUP($A628+ROUND((COLUMN()-2)/24,5),АТС!$A$41:$F$736,4)+VLOOKUP($A628+ROUND((COLUMN()-2)/24,5),'Расчет сбытовых надбавок'!$B$1537:'Расчет сбытовых надбавок'!$G$2280,3)</f>
        <v>75.830000000000013</v>
      </c>
      <c r="K628" s="98">
        <f>VLOOKUP($A628+ROUND((COLUMN()-2)/24,5),АТС!$A$41:$F$736,4)+VLOOKUP($A628+ROUND((COLUMN()-2)/24,5),'Расчет сбытовых надбавок'!$B$1537:'Расчет сбытовых надбавок'!$G$2280,3)</f>
        <v>141.57</v>
      </c>
      <c r="L628" s="98">
        <f>VLOOKUP($A628+ROUND((COLUMN()-2)/24,5),АТС!$A$41:$F$736,4)+VLOOKUP($A628+ROUND((COLUMN()-2)/24,5),'Расчет сбытовых надбавок'!$B$1537:'Расчет сбытовых надбавок'!$G$2280,3)</f>
        <v>191.5</v>
      </c>
      <c r="M628" s="98">
        <f>VLOOKUP($A628+ROUND((COLUMN()-2)/24,5),АТС!$A$41:$F$736,4)+VLOOKUP($A628+ROUND((COLUMN()-2)/24,5),'Расчет сбытовых надбавок'!$B$1537:'Расчет сбытовых надбавок'!$G$2280,3)</f>
        <v>147.47000000000003</v>
      </c>
      <c r="N628" s="98">
        <f>VLOOKUP($A628+ROUND((COLUMN()-2)/24,5),АТС!$A$41:$F$736,4)+VLOOKUP($A628+ROUND((COLUMN()-2)/24,5),'Расчет сбытовых надбавок'!$B$1537:'Расчет сбытовых надбавок'!$G$2280,3)</f>
        <v>156.07999999999998</v>
      </c>
      <c r="O628" s="98">
        <f>VLOOKUP($A628+ROUND((COLUMN()-2)/24,5),АТС!$A$41:$F$736,4)+VLOOKUP($A628+ROUND((COLUMN()-2)/24,5),'Расчет сбытовых надбавок'!$B$1537:'Расчет сбытовых надбавок'!$G$2280,3)</f>
        <v>171.52</v>
      </c>
      <c r="P628" s="98">
        <f>VLOOKUP($A628+ROUND((COLUMN()-2)/24,5),АТС!$A$41:$F$736,4)+VLOOKUP($A628+ROUND((COLUMN()-2)/24,5),'Расчет сбытовых надбавок'!$B$1537:'Расчет сбытовых надбавок'!$G$2280,3)</f>
        <v>169.71</v>
      </c>
      <c r="Q628" s="98">
        <f>VLOOKUP($A628+ROUND((COLUMN()-2)/24,5),АТС!$A$41:$F$736,4)+VLOOKUP($A628+ROUND((COLUMN()-2)/24,5),'Расчет сбытовых надбавок'!$B$1537:'Расчет сбытовых надбавок'!$G$2280,3)</f>
        <v>171.51</v>
      </c>
      <c r="R628" s="98">
        <f>VLOOKUP($A628+ROUND((COLUMN()-2)/24,5),АТС!$A$41:$F$736,4)+VLOOKUP($A628+ROUND((COLUMN()-2)/24,5),'Расчет сбытовых надбавок'!$B$1537:'Расчет сбытовых надбавок'!$G$2280,3)</f>
        <v>131.26</v>
      </c>
      <c r="S628" s="98">
        <f>VLOOKUP($A628+ROUND((COLUMN()-2)/24,5),АТС!$A$41:$F$736,4)+VLOOKUP($A628+ROUND((COLUMN()-2)/24,5),'Расчет сбытовых надбавок'!$B$1537:'Расчет сбытовых надбавок'!$G$2280,3)</f>
        <v>117.71000000000001</v>
      </c>
      <c r="T628" s="98">
        <f>VLOOKUP($A628+ROUND((COLUMN()-2)/24,5),АТС!$A$41:$F$736,4)+VLOOKUP($A628+ROUND((COLUMN()-2)/24,5),'Расчет сбытовых надбавок'!$B$1537:'Расчет сбытовых надбавок'!$G$2280,3)</f>
        <v>328.69</v>
      </c>
      <c r="U628" s="98">
        <f>VLOOKUP($A628+ROUND((COLUMN()-2)/24,5),АТС!$A$41:$F$736,4)+VLOOKUP($A628+ROUND((COLUMN()-2)/24,5),'Расчет сбытовых надбавок'!$B$1537:'Расчет сбытовых надбавок'!$G$2280,3)</f>
        <v>292.01</v>
      </c>
      <c r="V628" s="98">
        <f>VLOOKUP($A628+ROUND((COLUMN()-2)/24,5),АТС!$A$41:$F$736,4)+VLOOKUP($A628+ROUND((COLUMN()-2)/24,5),'Расчет сбытовых надбавок'!$B$1537:'Расчет сбытовых надбавок'!$G$2280,3)</f>
        <v>78.13</v>
      </c>
      <c r="W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</row>
    <row r="629" spans="1:25" x14ac:dyDescent="0.2">
      <c r="A629" s="79">
        <f t="shared" si="18"/>
        <v>42634</v>
      </c>
      <c r="B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  <c r="D629" s="98">
        <f>VLOOKUP($A629+ROUND((COLUMN()-2)/24,5),АТС!$A$41:$F$736,4)+VLOOKUP($A629+ROUND((COLUMN()-2)/24,5),'Расчет сбытовых надбавок'!$B$1537:'Расчет сбытовых надбавок'!$G$2280,3)</f>
        <v>88.24</v>
      </c>
      <c r="E629" s="98">
        <f>VLOOKUP($A629+ROUND((COLUMN()-2)/24,5),АТС!$A$41:$F$736,4)+VLOOKUP($A629+ROUND((COLUMN()-2)/24,5),'Расчет сбытовых надбавок'!$B$1537:'Расчет сбытовых надбавок'!$G$2280,3)</f>
        <v>83.399999999999991</v>
      </c>
      <c r="F629" s="98">
        <f>VLOOKUP($A629+ROUND((COLUMN()-2)/24,5),АТС!$A$41:$F$736,4)+VLOOKUP($A629+ROUND((COLUMN()-2)/24,5),'Расчет сбытовых надбавок'!$B$1537:'Расчет сбытовых надбавок'!$G$2280,3)</f>
        <v>32.840000000000003</v>
      </c>
      <c r="G629" s="98">
        <f>VLOOKUP($A629+ROUND((COLUMN()-2)/24,5),АТС!$A$41:$F$736,4)+VLOOKUP($A629+ROUND((COLUMN()-2)/24,5),'Расчет сбытовых надбавок'!$B$1537:'Расчет сбытовых надбавок'!$G$2280,3)</f>
        <v>228.91</v>
      </c>
      <c r="H629" s="98">
        <f>VLOOKUP($A629+ROUND((COLUMN()-2)/24,5),АТС!$A$41:$F$736,4)+VLOOKUP($A629+ROUND((COLUMN()-2)/24,5),'Расчет сбытовых надбавок'!$B$1537:'Расчет сбытовых надбавок'!$G$2280,3)</f>
        <v>71.97</v>
      </c>
      <c r="I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  <c r="J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  <c r="K629" s="98">
        <f>VLOOKUP($A629+ROUND((COLUMN()-2)/24,5),АТС!$A$41:$F$736,4)+VLOOKUP($A629+ROUND((COLUMN()-2)/24,5),'Расчет сбытовых надбавок'!$B$1537:'Расчет сбытовых надбавок'!$G$2280,3)</f>
        <v>35.630000000000003</v>
      </c>
      <c r="L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  <c r="M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  <c r="S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8">
        <f>VLOOKUP($A629+ROUND((COLUMN()-2)/24,5),АТС!$A$41:$F$736,4)+VLOOKUP($A629+ROUND((COLUMN()-2)/24,5),'Расчет сбытовых надбавок'!$B$1537:'Расчет сбытовых надбавок'!$G$2280,3)</f>
        <v>44.39</v>
      </c>
      <c r="U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8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9">
        <f t="shared" si="18"/>
        <v>42635</v>
      </c>
      <c r="B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8">
        <f>VLOOKUP($A630+ROUND((COLUMN()-2)/24,5),АТС!$A$41:$F$736,4)+VLOOKUP($A630+ROUND((COLUMN()-2)/24,5),'Расчет сбытовых надбавок'!$B$1537:'Расчет сбытовых надбавок'!$G$2280,3)</f>
        <v>31.71</v>
      </c>
      <c r="F630" s="98">
        <f>VLOOKUP($A630+ROUND((COLUMN()-2)/24,5),АТС!$A$41:$F$736,4)+VLOOKUP($A630+ROUND((COLUMN()-2)/24,5),'Расчет сбытовых надбавок'!$B$1537:'Расчет сбытовых надбавок'!$G$2280,3)</f>
        <v>20.599999999999998</v>
      </c>
      <c r="G630" s="98">
        <f>VLOOKUP($A630+ROUND((COLUMN()-2)/24,5),АТС!$A$41:$F$736,4)+VLOOKUP($A630+ROUND((COLUMN()-2)/24,5),'Расчет сбытовых надбавок'!$B$1537:'Расчет сбытовых надбавок'!$G$2280,3)</f>
        <v>172.66</v>
      </c>
      <c r="H630" s="98">
        <f>VLOOKUP($A630+ROUND((COLUMN()-2)/24,5),АТС!$A$41:$F$736,4)+VLOOKUP($A630+ROUND((COLUMN()-2)/24,5),'Расчет сбытовых надбавок'!$B$1537:'Расчет сбытовых надбавок'!$G$2280,3)</f>
        <v>116.34</v>
      </c>
      <c r="I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J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K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O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P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T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8">
        <f>VLOOKUP($A630+ROUND((COLUMN()-2)/24,5),АТС!$A$41:$F$736,4)+VLOOKUP($A630+ROUND((COLUMN()-2)/24,5),'Расчет сбытовых надбавок'!$B$1537:'Расчет сбытовых надбавок'!$G$2280,3)</f>
        <v>2.46</v>
      </c>
      <c r="V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</row>
    <row r="631" spans="1:25" x14ac:dyDescent="0.2">
      <c r="A631" s="79">
        <f t="shared" si="18"/>
        <v>42636</v>
      </c>
      <c r="B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8">
        <f>VLOOKUP($A631+ROUND((COLUMN()-2)/24,5),АТС!$A$41:$F$736,4)+VLOOKUP($A631+ROUND((COLUMN()-2)/24,5),'Расчет сбытовых надбавок'!$B$1537:'Расчет сбытовых надбавок'!$G$2280,3)</f>
        <v>24.34</v>
      </c>
      <c r="D631" s="98">
        <f>VLOOKUP($A631+ROUND((COLUMN()-2)/24,5),АТС!$A$41:$F$736,4)+VLOOKUP($A631+ROUND((COLUMN()-2)/24,5),'Расчет сбытовых надбавок'!$B$1537:'Расчет сбытовых надбавок'!$G$2280,3)</f>
        <v>85.03</v>
      </c>
      <c r="E631" s="98">
        <f>VLOOKUP($A631+ROUND((COLUMN()-2)/24,5),АТС!$A$41:$F$736,4)+VLOOKUP($A631+ROUND((COLUMN()-2)/24,5),'Расчет сбытовых надбавок'!$B$1537:'Расчет сбытовых надбавок'!$G$2280,3)</f>
        <v>89.47</v>
      </c>
      <c r="F631" s="98">
        <f>VLOOKUP($A631+ROUND((COLUMN()-2)/24,5),АТС!$A$41:$F$736,4)+VLOOKUP($A631+ROUND((COLUMN()-2)/24,5),'Расчет сбытовых надбавок'!$B$1537:'Расчет сбытовых надбавок'!$G$2280,3)</f>
        <v>106.47</v>
      </c>
      <c r="G631" s="98">
        <f>VLOOKUP($A631+ROUND((COLUMN()-2)/24,5),АТС!$A$41:$F$736,4)+VLOOKUP($A631+ROUND((COLUMN()-2)/24,5),'Расчет сбытовых надбавок'!$B$1537:'Расчет сбытовых надбавок'!$G$2280,3)</f>
        <v>220.66</v>
      </c>
      <c r="H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I631" s="98">
        <f>VLOOKUP($A631+ROUND((COLUMN()-2)/24,5),АТС!$A$41:$F$736,4)+VLOOKUP($A631+ROUND((COLUMN()-2)/24,5),'Расчет сбытовых надбавок'!$B$1537:'Расчет сбытовых надбавок'!$G$2280,3)</f>
        <v>14.36</v>
      </c>
      <c r="J631" s="98">
        <f>VLOOKUP($A631+ROUND((COLUMN()-2)/24,5),АТС!$A$41:$F$736,4)+VLOOKUP($A631+ROUND((COLUMN()-2)/24,5),'Расчет сбытовых надбавок'!$B$1537:'Расчет сбытовых надбавок'!$G$2280,3)</f>
        <v>43.75</v>
      </c>
      <c r="K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O631" s="98">
        <f>VLOOKUP($A631+ROUND((COLUMN()-2)/24,5),АТС!$A$41:$F$736,4)+VLOOKUP($A631+ROUND((COLUMN()-2)/24,5),'Расчет сбытовых надбавок'!$B$1537:'Расчет сбытовых надбавок'!$G$2280,3)</f>
        <v>15.85</v>
      </c>
      <c r="P631" s="98">
        <f>VLOOKUP($A631+ROUND((COLUMN()-2)/24,5),АТС!$A$41:$F$736,4)+VLOOKUP($A631+ROUND((COLUMN()-2)/24,5),'Расчет сбытовых надбавок'!$B$1537:'Расчет сбытовых надбавок'!$G$2280,3)</f>
        <v>21.6</v>
      </c>
      <c r="Q631" s="98">
        <f>VLOOKUP($A631+ROUND((COLUMN()-2)/24,5),АТС!$A$41:$F$736,4)+VLOOKUP($A631+ROUND((COLUMN()-2)/24,5),'Расчет сбытовых надбавок'!$B$1537:'Расчет сбытовых надбавок'!$G$2280,3)</f>
        <v>22.39</v>
      </c>
      <c r="R631" s="98">
        <f>VLOOKUP($A631+ROUND((COLUMN()-2)/24,5),АТС!$A$41:$F$736,4)+VLOOKUP($A631+ROUND((COLUMN()-2)/24,5),'Расчет сбытовых надбавок'!$B$1537:'Расчет сбытовых надбавок'!$G$2280,3)</f>
        <v>5.7399999999999993</v>
      </c>
      <c r="S631" s="98">
        <f>VLOOKUP($A631+ROUND((COLUMN()-2)/24,5),АТС!$A$41:$F$736,4)+VLOOKUP($A631+ROUND((COLUMN()-2)/24,5),'Расчет сбытовых надбавок'!$B$1537:'Расчет сбытовых надбавок'!$G$2280,3)</f>
        <v>173.1</v>
      </c>
      <c r="T631" s="98">
        <f>VLOOKUP($A631+ROUND((COLUMN()-2)/24,5),АТС!$A$41:$F$736,4)+VLOOKUP($A631+ROUND((COLUMN()-2)/24,5),'Расчет сбытовых надбавок'!$B$1537:'Расчет сбытовых надбавок'!$G$2280,3)</f>
        <v>240.03</v>
      </c>
      <c r="U631" s="98">
        <f>VLOOKUP($A631+ROUND((COLUMN()-2)/24,5),АТС!$A$41:$F$736,4)+VLOOKUP($A631+ROUND((COLUMN()-2)/24,5),'Расчет сбытовых надбавок'!$B$1537:'Расчет сбытовых надбавок'!$G$2280,3)</f>
        <v>147.94</v>
      </c>
      <c r="V631" s="98">
        <f>VLOOKUP($A631+ROUND((COLUMN()-2)/24,5),АТС!$A$41:$F$736,4)+VLOOKUP($A631+ROUND((COLUMN()-2)/24,5),'Расчет сбытовых надбавок'!$B$1537:'Расчет сбытовых надбавок'!$G$2280,3)</f>
        <v>123.24000000000001</v>
      </c>
      <c r="W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Y631" s="98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9">
        <f t="shared" si="18"/>
        <v>42637</v>
      </c>
      <c r="B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8">
        <f>VLOOKUP($A632+ROUND((COLUMN()-2)/24,5),АТС!$A$41:$F$736,4)+VLOOKUP($A632+ROUND((COLUMN()-2)/24,5),'Расчет сбытовых надбавок'!$B$1537:'Расчет сбытовых надбавок'!$G$2280,3)</f>
        <v>113.24</v>
      </c>
      <c r="H632" s="98">
        <f>VLOOKUP($A632+ROUND((COLUMN()-2)/24,5),АТС!$A$41:$F$736,4)+VLOOKUP($A632+ROUND((COLUMN()-2)/24,5),'Расчет сбытовых надбавок'!$B$1537:'Расчет сбытовых надбавок'!$G$2280,3)</f>
        <v>68.56</v>
      </c>
      <c r="I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J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K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M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Q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8">
        <f>VLOOKUP($A632+ROUND((COLUMN()-2)/24,5),АТС!$A$41:$F$736,4)+VLOOKUP($A632+ROUND((COLUMN()-2)/24,5),'Расчет сбытовых надбавок'!$B$1537:'Расчет сбытовых надбавок'!$G$2280,3)</f>
        <v>116.91</v>
      </c>
      <c r="U632" s="98">
        <f>VLOOKUP($A632+ROUND((COLUMN()-2)/24,5),АТС!$A$41:$F$736,4)+VLOOKUP($A632+ROUND((COLUMN()-2)/24,5),'Расчет сбытовых надбавок'!$B$1537:'Расчет сбытовых надбавок'!$G$2280,3)</f>
        <v>90.52000000000001</v>
      </c>
      <c r="V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8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9">
        <f t="shared" si="18"/>
        <v>42638</v>
      </c>
      <c r="B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8">
        <f>VLOOKUP($A633+ROUND((COLUMN()-2)/24,5),АТС!$A$41:$F$736,4)+VLOOKUP($A633+ROUND((COLUMN()-2)/24,5),'Расчет сбытовых надбавок'!$B$1537:'Расчет сбытовых надбавок'!$G$2280,3)</f>
        <v>17.88</v>
      </c>
      <c r="E633" s="98">
        <f>VLOOKUP($A633+ROUND((COLUMN()-2)/24,5),АТС!$A$41:$F$736,4)+VLOOKUP($A633+ROUND((COLUMN()-2)/24,5),'Расчет сбытовых надбавок'!$B$1537:'Расчет сбытовых надбавок'!$G$2280,3)</f>
        <v>26.520000000000003</v>
      </c>
      <c r="F633" s="98">
        <f>VLOOKUP($A633+ROUND((COLUMN()-2)/24,5),АТС!$A$41:$F$736,4)+VLOOKUP($A633+ROUND((COLUMN()-2)/24,5),'Расчет сбытовых надбавок'!$B$1537:'Расчет сбытовых надбавок'!$G$2280,3)</f>
        <v>23.35</v>
      </c>
      <c r="G633" s="98">
        <f>VLOOKUP($A633+ROUND((COLUMN()-2)/24,5),АТС!$A$41:$F$736,4)+VLOOKUP($A633+ROUND((COLUMN()-2)/24,5),'Расчет сбытовых надбавок'!$B$1537:'Расчет сбытовых надбавок'!$G$2280,3)</f>
        <v>14.41</v>
      </c>
      <c r="H633" s="98">
        <f>VLOOKUP($A633+ROUND((COLUMN()-2)/24,5),АТС!$A$41:$F$736,4)+VLOOKUP($A633+ROUND((COLUMN()-2)/24,5),'Расчет сбытовых надбавок'!$B$1537:'Расчет сбытовых надбавок'!$G$2280,3)</f>
        <v>109.25999999999999</v>
      </c>
      <c r="I633" s="98">
        <f>VLOOKUP($A633+ROUND((COLUMN()-2)/24,5),АТС!$A$41:$F$736,4)+VLOOKUP($A633+ROUND((COLUMN()-2)/24,5),'Расчет сбытовых надбавок'!$B$1537:'Расчет сбытовых надбавок'!$G$2280,3)</f>
        <v>40.879999999999995</v>
      </c>
      <c r="J633" s="98">
        <f>VLOOKUP($A633+ROUND((COLUMN()-2)/24,5),АТС!$A$41:$F$736,4)+VLOOKUP($A633+ROUND((COLUMN()-2)/24,5),'Расчет сбытовых надбавок'!$B$1537:'Расчет сбытовых надбавок'!$G$2280,3)</f>
        <v>25.3</v>
      </c>
      <c r="K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Q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R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S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8">
        <f>VLOOKUP($A633+ROUND((COLUMN()-2)/24,5),АТС!$A$41:$F$736,4)+VLOOKUP($A633+ROUND((COLUMN()-2)/24,5),'Расчет сбытовых надбавок'!$B$1537:'Расчет сбытовых надбавок'!$G$2280,3)</f>
        <v>60.27</v>
      </c>
      <c r="U633" s="98">
        <f>VLOOKUP($A633+ROUND((COLUMN()-2)/24,5),АТС!$A$41:$F$736,4)+VLOOKUP($A633+ROUND((COLUMN()-2)/24,5),'Расчет сбытовых надбавок'!$B$1537:'Расчет сбытовых надбавок'!$G$2280,3)</f>
        <v>23.81</v>
      </c>
      <c r="V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8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9">
        <f t="shared" si="18"/>
        <v>42639</v>
      </c>
      <c r="B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8">
        <f>VLOOKUP($A634+ROUND((COLUMN()-2)/24,5),АТС!$A$41:$F$736,4)+VLOOKUP($A634+ROUND((COLUMN()-2)/24,5),'Расчет сбытовых надбавок'!$B$1537:'Расчет сбытовых надбавок'!$G$2280,3)</f>
        <v>11.299999999999999</v>
      </c>
      <c r="E634" s="98">
        <f>VLOOKUP($A634+ROUND((COLUMN()-2)/24,5),АТС!$A$41:$F$736,4)+VLOOKUP($A634+ROUND((COLUMN()-2)/24,5),'Расчет сбытовых надбавок'!$B$1537:'Расчет сбытовых надбавок'!$G$2280,3)</f>
        <v>34.949999999999996</v>
      </c>
      <c r="F634" s="98">
        <f>VLOOKUP($A634+ROUND((COLUMN()-2)/24,5),АТС!$A$41:$F$736,4)+VLOOKUP($A634+ROUND((COLUMN()-2)/24,5),'Расчет сбытовых надбавок'!$B$1537:'Расчет сбытовых надбавок'!$G$2280,3)</f>
        <v>56.75</v>
      </c>
      <c r="G634" s="98">
        <f>VLOOKUP($A634+ROUND((COLUMN()-2)/24,5),АТС!$A$41:$F$736,4)+VLOOKUP($A634+ROUND((COLUMN()-2)/24,5),'Расчет сбытовых надбавок'!$B$1537:'Расчет сбытовых надбавок'!$G$2280,3)</f>
        <v>104.14</v>
      </c>
      <c r="H634" s="98">
        <f>VLOOKUP($A634+ROUND((COLUMN()-2)/24,5),АТС!$A$41:$F$736,4)+VLOOKUP($A634+ROUND((COLUMN()-2)/24,5),'Расчет сбытовых надбавок'!$B$1537:'Расчет сбытовых надбавок'!$G$2280,3)</f>
        <v>1.45</v>
      </c>
      <c r="I634" s="98">
        <f>VLOOKUP($A634+ROUND((COLUMN()-2)/24,5),АТС!$A$41:$F$736,4)+VLOOKUP($A634+ROUND((COLUMN()-2)/24,5),'Расчет сбытовых надбавок'!$B$1537:'Расчет сбытовых надбавок'!$G$2280,3)</f>
        <v>0.01</v>
      </c>
      <c r="J634" s="98">
        <f>VLOOKUP($A634+ROUND((COLUMN()-2)/24,5),АТС!$A$41:$F$736,4)+VLOOKUP($A634+ROUND((COLUMN()-2)/24,5),'Расчет сбытовых надбавок'!$B$1537:'Расчет сбытовых надбавок'!$G$2280,3)</f>
        <v>0.01</v>
      </c>
      <c r="K634" s="98">
        <f>VLOOKUP($A634+ROUND((COLUMN()-2)/24,5),АТС!$A$41:$F$736,4)+VLOOKUP($A634+ROUND((COLUMN()-2)/24,5),'Расчет сбытовых надбавок'!$B$1537:'Расчет сбытовых надбавок'!$G$2280,3)</f>
        <v>0.01</v>
      </c>
      <c r="L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8">
        <f>VLOOKUP($A634+ROUND((COLUMN()-2)/24,5),АТС!$A$41:$F$736,4)+VLOOKUP($A634+ROUND((COLUMN()-2)/24,5),'Расчет сбытовых надбавок'!$B$1537:'Расчет сбытовых надбавок'!$G$2280,3)</f>
        <v>0.01</v>
      </c>
      <c r="N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8">
        <f>VLOOKUP($A634+ROUND((COLUMN()-2)/24,5),АТС!$A$41:$F$736,4)+VLOOKUP($A634+ROUND((COLUMN()-2)/24,5),'Расчет сбытовых надбавок'!$B$1537:'Расчет сбытовых надбавок'!$G$2280,3)</f>
        <v>0.01</v>
      </c>
      <c r="R634" s="98">
        <f>VLOOKUP($A634+ROUND((COLUMN()-2)/24,5),АТС!$A$41:$F$736,4)+VLOOKUP($A634+ROUND((COLUMN()-2)/24,5),'Расчет сбытовых надбавок'!$B$1537:'Расчет сбытовых надбавок'!$G$2280,3)</f>
        <v>0.01</v>
      </c>
      <c r="S634" s="98">
        <f>VLOOKUP($A634+ROUND((COLUMN()-2)/24,5),АТС!$A$41:$F$736,4)+VLOOKUP($A634+ROUND((COLUMN()-2)/24,5),'Расчет сбытовых надбавок'!$B$1537:'Расчет сбытовых надбавок'!$G$2280,3)</f>
        <v>0.09</v>
      </c>
      <c r="T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8">
        <f>VLOOKUP($A634+ROUND((COLUMN()-2)/24,5),АТС!$A$41:$F$736,4)+VLOOKUP($A634+ROUND((COLUMN()-2)/24,5),'Расчет сбытовых надбавок'!$B$1537:'Расчет сбытовых надбавок'!$G$2280,3)</f>
        <v>82.289999999999992</v>
      </c>
      <c r="V634" s="98">
        <f>VLOOKUP($A634+ROUND((COLUMN()-2)/24,5),АТС!$A$41:$F$736,4)+VLOOKUP($A634+ROUND((COLUMN()-2)/24,5),'Расчет сбытовых надбавок'!$B$1537:'Расчет сбытовых надбавок'!$G$2280,3)</f>
        <v>16.29</v>
      </c>
      <c r="W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8">
        <f>VLOOKUP($A634+ROUND((COLUMN()-2)/24,5),АТС!$A$41:$F$736,4)+VLOOKUP($A634+ROUND((COLUMN()-2)/24,5),'Расчет сбытовых надбавок'!$B$1537:'Расчет сбытовых надбавок'!$G$2280,3)</f>
        <v>0.01</v>
      </c>
      <c r="Y634" s="98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9">
        <f t="shared" si="18"/>
        <v>42640</v>
      </c>
      <c r="B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C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8">
        <f>VLOOKUP($A635+ROUND((COLUMN()-2)/24,5),АТС!$A$41:$F$736,4)+VLOOKUP($A635+ROUND((COLUMN()-2)/24,5),'Расчет сбытовых надбавок'!$B$1537:'Расчет сбытовых надбавок'!$G$2280,3)</f>
        <v>10.77</v>
      </c>
      <c r="G635" s="98">
        <f>VLOOKUP($A635+ROUND((COLUMN()-2)/24,5),АТС!$A$41:$F$736,4)+VLOOKUP($A635+ROUND((COLUMN()-2)/24,5),'Расчет сбытовых надбавок'!$B$1537:'Расчет сбытовых надбавок'!$G$2280,3)</f>
        <v>307.67</v>
      </c>
      <c r="H635" s="98">
        <f>VLOOKUP($A635+ROUND((COLUMN()-2)/24,5),АТС!$A$41:$F$736,4)+VLOOKUP($A635+ROUND((COLUMN()-2)/24,5),'Расчет сбытовых надбавок'!$B$1537:'Расчет сбытовых надбавок'!$G$2280,3)</f>
        <v>167.14</v>
      </c>
      <c r="I635" s="98">
        <f>VLOOKUP($A635+ROUND((COLUMN()-2)/24,5),АТС!$A$41:$F$736,4)+VLOOKUP($A635+ROUND((COLUMN()-2)/24,5),'Расчет сбытовых надбавок'!$B$1537:'Расчет сбытовых надбавок'!$G$2280,3)</f>
        <v>50.02</v>
      </c>
      <c r="J635" s="98">
        <f>VLOOKUP($A635+ROUND((COLUMN()-2)/24,5),АТС!$A$41:$F$736,4)+VLOOKUP($A635+ROUND((COLUMN()-2)/24,5),'Расчет сбытовых надбавок'!$B$1537:'Расчет сбытовых надбавок'!$G$2280,3)</f>
        <v>53.19</v>
      </c>
      <c r="K635" s="98">
        <f>VLOOKUP($A635+ROUND((COLUMN()-2)/24,5),АТС!$A$41:$F$736,4)+VLOOKUP($A635+ROUND((COLUMN()-2)/24,5),'Расчет сбытовых надбавок'!$B$1537:'Расчет сбытовых надбавок'!$G$2280,3)</f>
        <v>29.91</v>
      </c>
      <c r="L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M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S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8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9">
        <f t="shared" si="18"/>
        <v>42641</v>
      </c>
      <c r="B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D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8">
        <f>VLOOKUP($A636+ROUND((COLUMN()-2)/24,5),АТС!$A$41:$F$736,4)+VLOOKUP($A636+ROUND((COLUMN()-2)/24,5),'Расчет сбытовых надбавок'!$B$1537:'Расчет сбытовых надбавок'!$G$2280,3)</f>
        <v>4.34</v>
      </c>
      <c r="G636" s="98">
        <f>VLOOKUP($A636+ROUND((COLUMN()-2)/24,5),АТС!$A$41:$F$736,4)+VLOOKUP($A636+ROUND((COLUMN()-2)/24,5),'Расчет сбытовых надбавок'!$B$1537:'Расчет сбытовых надбавок'!$G$2280,3)</f>
        <v>210.6</v>
      </c>
      <c r="H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I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J636" s="98">
        <f>VLOOKUP($A636+ROUND((COLUMN()-2)/24,5),АТС!$A$41:$F$736,4)+VLOOKUP($A636+ROUND((COLUMN()-2)/24,5),'Расчет сбытовых надбавок'!$B$1537:'Расчет сбытовых надбавок'!$G$2280,3)</f>
        <v>58.980000000000004</v>
      </c>
      <c r="K636" s="98">
        <f>VLOOKUP($A636+ROUND((COLUMN()-2)/24,5),АТС!$A$41:$F$736,4)+VLOOKUP($A636+ROUND((COLUMN()-2)/24,5),'Расчет сбытовых надбавок'!$B$1537:'Расчет сбытовых надбавок'!$G$2280,3)</f>
        <v>25.12</v>
      </c>
      <c r="L636" s="98">
        <f>VLOOKUP($A636+ROUND((COLUMN()-2)/24,5),АТС!$A$41:$F$736,4)+VLOOKUP($A636+ROUND((COLUMN()-2)/24,5),'Расчет сбытовых надбавок'!$B$1537:'Расчет сбытовых надбавок'!$G$2280,3)</f>
        <v>0.02</v>
      </c>
      <c r="M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V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W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8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9">
        <f t="shared" si="18"/>
        <v>42642</v>
      </c>
      <c r="B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8">
        <f>VLOOKUP($A637+ROUND((COLUMN()-2)/24,5),АТС!$A$41:$F$736,4)+VLOOKUP($A637+ROUND((COLUMN()-2)/24,5),'Расчет сбытовых надбавок'!$B$1537:'Расчет сбытовых надбавок'!$G$2280,3)</f>
        <v>0.01</v>
      </c>
      <c r="D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8">
        <f>VLOOKUP($A637+ROUND((COLUMN()-2)/24,5),АТС!$A$41:$F$736,4)+VLOOKUP($A637+ROUND((COLUMN()-2)/24,5),'Расчет сбытовых надбавок'!$B$1537:'Расчет сбытовых надбавок'!$G$2280,3)</f>
        <v>40.450000000000003</v>
      </c>
      <c r="F637" s="98">
        <f>VLOOKUP($A637+ROUND((COLUMN()-2)/24,5),АТС!$A$41:$F$736,4)+VLOOKUP($A637+ROUND((COLUMN()-2)/24,5),'Расчет сбытовых надбавок'!$B$1537:'Расчет сбытовых надбавок'!$G$2280,3)</f>
        <v>9.9999999999999992E-2</v>
      </c>
      <c r="G637" s="98">
        <f>VLOOKUP($A637+ROUND((COLUMN()-2)/24,5),АТС!$A$41:$F$736,4)+VLOOKUP($A637+ROUND((COLUMN()-2)/24,5),'Расчет сбытовых надбавок'!$B$1537:'Расчет сбытовых надбавок'!$G$2280,3)</f>
        <v>108.44</v>
      </c>
      <c r="H637" s="98">
        <f>VLOOKUP($A637+ROUND((COLUMN()-2)/24,5),АТС!$A$41:$F$736,4)+VLOOKUP($A637+ROUND((COLUMN()-2)/24,5),'Расчет сбытовых надбавок'!$B$1537:'Расчет сбытовых надбавок'!$G$2280,3)</f>
        <v>372.14</v>
      </c>
      <c r="I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J637" s="98">
        <f>VLOOKUP($A637+ROUND((COLUMN()-2)/24,5),АТС!$A$41:$F$736,4)+VLOOKUP($A637+ROUND((COLUMN()-2)/24,5),'Расчет сбытовых надбавок'!$B$1537:'Расчет сбытовых надбавок'!$G$2280,3)</f>
        <v>10.08</v>
      </c>
      <c r="K637" s="98">
        <f>VLOOKUP($A637+ROUND((COLUMN()-2)/24,5),АТС!$A$41:$F$736,4)+VLOOKUP($A637+ROUND((COLUMN()-2)/24,5),'Расчет сбытовых надбавок'!$B$1537:'Расчет сбытовых надбавок'!$G$2280,3)</f>
        <v>3.29</v>
      </c>
      <c r="L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8">
        <f>VLOOKUP($A637+ROUND((COLUMN()-2)/24,5),АТС!$A$41:$F$736,4)+VLOOKUP($A637+ROUND((COLUMN()-2)/24,5),'Расчет сбытовых надбавок'!$B$1537:'Расчет сбытовых надбавок'!$G$2280,3)</f>
        <v>0.01</v>
      </c>
      <c r="Q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8">
        <f>VLOOKUP($A637+ROUND((COLUMN()-2)/24,5),АТС!$A$41:$F$736,4)+VLOOKUP($A637+ROUND((COLUMN()-2)/24,5),'Расчет сбытовых надбавок'!$B$1537:'Расчет сбытовых надбавок'!$G$2280,3)</f>
        <v>71.989999999999995</v>
      </c>
      <c r="U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8">
        <f>VLOOKUP($A637+ROUND((COLUMN()-2)/24,5),АТС!$A$41:$F$736,4)+VLOOKUP($A637+ROUND((COLUMN()-2)/24,5),'Расчет сбытовых надбавок'!$B$1537:'Расчет сбытовых надбавок'!$G$2280,3)</f>
        <v>0.29000000000000004</v>
      </c>
      <c r="W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8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9">
        <f t="shared" si="18"/>
        <v>42643</v>
      </c>
      <c r="B638" s="98">
        <f>VLOOKUP($A638+ROUND((COLUMN()-2)/24,5),АТС!$A$41:$F$760,4)+VLOOKUP($A638+ROUND((COLUMN()-2)/24,5),'Расчет сбытовых надбавок'!$B$1537:'Расчет сбытовых надбавок'!$G$2280,3)</f>
        <v>0</v>
      </c>
      <c r="C638" s="98">
        <f>VLOOKUP($A638+ROUND((COLUMN()-2)/24,5),АТС!$A$41:$F$760,4)+VLOOKUP($A638+ROUND((COLUMN()-2)/24,5),'Расчет сбытовых надбавок'!$B$1537:'Расчет сбытовых надбавок'!$G$2280,3)</f>
        <v>0.01</v>
      </c>
      <c r="D638" s="98">
        <f>VLOOKUP($A638+ROUND((COLUMN()-2)/24,5),АТС!$A$41:$F$760,4)+VLOOKUP($A638+ROUND((COLUMN()-2)/24,5),'Расчет сбытовых надбавок'!$B$1537:'Расчет сбытовых надбавок'!$G$2280,3)</f>
        <v>0</v>
      </c>
      <c r="E638" s="98">
        <f>VLOOKUP($A638+ROUND((COLUMN()-2)/24,5),АТС!$A$41:$F$760,4)+VLOOKUP($A638+ROUND((COLUMN()-2)/24,5),'Расчет сбытовых надбавок'!$B$1537:'Расчет сбытовых надбавок'!$G$2280,3)</f>
        <v>0</v>
      </c>
      <c r="F638" s="98">
        <f>VLOOKUP($A638+ROUND((COLUMN()-2)/24,5),АТС!$A$41:$F$760,4)+VLOOKUP($A638+ROUND((COLUMN()-2)/24,5),'Расчет сбытовых надбавок'!$B$1537:'Расчет сбытовых надбавок'!$G$2280,3)</f>
        <v>0</v>
      </c>
      <c r="G638" s="98">
        <f>VLOOKUP($A638+ROUND((COLUMN()-2)/24,5),АТС!$A$41:$F$760,4)+VLOOKUP($A638+ROUND((COLUMN()-2)/24,5),'Расчет сбытовых надбавок'!$B$1537:'Расчет сбытовых надбавок'!$G$2280,3)</f>
        <v>134.88</v>
      </c>
      <c r="H638" s="98">
        <f>VLOOKUP($A638+ROUND((COLUMN()-2)/24,5),АТС!$A$41:$F$760,4)+VLOOKUP($A638+ROUND((COLUMN()-2)/24,5),'Расчет сбытовых надбавок'!$B$1537:'Расчет сбытовых надбавок'!$G$2280,3)</f>
        <v>133.62</v>
      </c>
      <c r="I638" s="98">
        <f>VLOOKUP($A638+ROUND((COLUMN()-2)/24,5),АТС!$A$41:$F$760,4)+VLOOKUP($A638+ROUND((COLUMN()-2)/24,5),'Расчет сбытовых надбавок'!$B$1537:'Расчет сбытовых надбавок'!$G$2280,3)</f>
        <v>0</v>
      </c>
      <c r="J638" s="98">
        <f>VLOOKUP($A638+ROUND((COLUMN()-2)/24,5),АТС!$A$41:$F$760,4)+VLOOKUP($A638+ROUND((COLUMN()-2)/24,5),'Расчет сбытовых надбавок'!$B$1537:'Расчет сбытовых надбавок'!$G$2280,3)</f>
        <v>0</v>
      </c>
      <c r="K638" s="98">
        <f>VLOOKUP($A638+ROUND((COLUMN()-2)/24,5),АТС!$A$41:$F$760,4)+VLOOKUP($A638+ROUND((COLUMN()-2)/24,5),'Расчет сбытовых надбавок'!$B$1537:'Расчет сбытовых надбавок'!$G$2280,3)</f>
        <v>0</v>
      </c>
      <c r="L638" s="98">
        <f>VLOOKUP($A638+ROUND((COLUMN()-2)/24,5),АТС!$A$41:$F$760,4)+VLOOKUP($A638+ROUND((COLUMN()-2)/24,5),'Расчет сбытовых надбавок'!$B$1537:'Расчет сбытовых надбавок'!$G$2280,3)</f>
        <v>0</v>
      </c>
      <c r="M638" s="98">
        <f>VLOOKUP($A638+ROUND((COLUMN()-2)/24,5),АТС!$A$41:$F$760,4)+VLOOKUP($A638+ROUND((COLUMN()-2)/24,5),'Расчет сбытовых надбавок'!$B$1537:'Расчет сбытовых надбавок'!$G$2280,3)</f>
        <v>0.01</v>
      </c>
      <c r="N638" s="98">
        <f>VLOOKUP($A638+ROUND((COLUMN()-2)/24,5),АТС!$A$41:$F$760,4)+VLOOKUP($A638+ROUND((COLUMN()-2)/24,5),'Расчет сбытовых надбавок'!$B$1537:'Расчет сбытовых надбавок'!$G$2280,3)</f>
        <v>0</v>
      </c>
      <c r="O638" s="98">
        <f>VLOOKUP($A638+ROUND((COLUMN()-2)/24,5),АТС!$A$41:$F$760,4)+VLOOKUP($A638+ROUND((COLUMN()-2)/24,5),'Расчет сбытовых надбавок'!$B$1537:'Расчет сбытовых надбавок'!$G$2280,3)</f>
        <v>0</v>
      </c>
      <c r="P638" s="98">
        <f>VLOOKUP($A638+ROUND((COLUMN()-2)/24,5),АТС!$A$41:$F$760,4)+VLOOKUP($A638+ROUND((COLUMN()-2)/24,5),'Расчет сбытовых надбавок'!$B$1537:'Расчет сбытовых надбавок'!$G$2280,3)</f>
        <v>0.01</v>
      </c>
      <c r="Q638" s="98">
        <f>VLOOKUP($A638+ROUND((COLUMN()-2)/24,5),АТС!$A$41:$F$760,4)+VLOOKUP($A638+ROUND((COLUMN()-2)/24,5),'Расчет сбытовых надбавок'!$B$1537:'Расчет сбытовых надбавок'!$G$2280,3)</f>
        <v>0</v>
      </c>
      <c r="R638" s="98">
        <f>VLOOKUP($A638+ROUND((COLUMN()-2)/24,5),АТС!$A$41:$F$760,4)+VLOOKUP($A638+ROUND((COLUMN()-2)/24,5),'Расчет сбытовых надбавок'!$B$1537:'Расчет сбытовых надбавок'!$G$2280,3)</f>
        <v>0</v>
      </c>
      <c r="S638" s="98">
        <f>VLOOKUP($A638+ROUND((COLUMN()-2)/24,5),АТС!$A$41:$F$760,4)+VLOOKUP($A638+ROUND((COLUMN()-2)/24,5),'Расчет сбытовых надбавок'!$B$1537:'Расчет сбытовых надбавок'!$G$2280,3)</f>
        <v>0</v>
      </c>
      <c r="T638" s="98">
        <f>VLOOKUP($A638+ROUND((COLUMN()-2)/24,5),АТС!$A$41:$F$760,4)+VLOOKUP($A638+ROUND((COLUMN()-2)/24,5),'Расчет сбытовых надбавок'!$B$1537:'Расчет сбытовых надбавок'!$G$2280,3)</f>
        <v>29.48</v>
      </c>
      <c r="U638" s="98">
        <f>VLOOKUP($A638+ROUND((COLUMN()-2)/24,5),АТС!$A$41:$F$760,4)+VLOOKUP($A638+ROUND((COLUMN()-2)/24,5),'Расчет сбытовых надбавок'!$B$1537:'Расчет сбытовых надбавок'!$G$2280,3)</f>
        <v>0.01</v>
      </c>
      <c r="V638" s="98">
        <f>VLOOKUP($A638+ROUND((COLUMN()-2)/24,5),АТС!$A$41:$F$760,4)+VLOOKUP($A638+ROUND((COLUMN()-2)/24,5),'Расчет сбытовых надбавок'!$B$1537:'Расчет сбытовых надбавок'!$G$2280,3)</f>
        <v>0</v>
      </c>
      <c r="W638" s="98">
        <f>VLOOKUP($A638+ROUND((COLUMN()-2)/24,5),АТС!$A$41:$F$760,4)+VLOOKUP($A638+ROUND((COLUMN()-2)/24,5),'Расчет сбытовых надбавок'!$B$1537:'Расчет сбытовых надбавок'!$G$2280,3)</f>
        <v>0</v>
      </c>
      <c r="X638" s="98">
        <f>VLOOKUP($A638+ROUND((COLUMN()-2)/24,5),АТС!$A$41:$F$760,4)+VLOOKUP($A638+ROUND((COLUMN()-2)/24,5),'Расчет сбытовых надбавок'!$B$1537:'Расчет сбытовых надбавок'!$G$2280,3)</f>
        <v>0</v>
      </c>
      <c r="Y638" s="98">
        <f>VLOOKUP($A638+ROUND((COLUMN()-2)/24,5),АТС!$A$41:$F$760,4)+VLOOKUP($A638+ROUND((COLUMN()-2)/24,5),'Расчет сбытовых надбавок'!$B$1537:'Расчет сбытовых надбавок'!$G$2280,3)</f>
        <v>0</v>
      </c>
    </row>
    <row r="639" spans="1:25" hidden="1" x14ac:dyDescent="0.2">
      <c r="A639" s="79">
        <f t="shared" si="18"/>
        <v>42644</v>
      </c>
      <c r="B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C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D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E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F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G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H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I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J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K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L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M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N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O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P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Q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R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S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T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U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V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W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X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Y639" s="98" t="e">
        <f>VLOOKUP($A639+ROUND((COLUMN()-2)/24,5),АТС!$A$41:$F$760,4)+VLOOKUP($A639+ROUND((COLUMN()-2)/24,5),'Расчет сбытовых надбавок'!$B$1537:'Расчет сбытовых надбавок'!$G$2280,3)</f>
        <v>#REF!</v>
      </c>
    </row>
    <row r="640" spans="1:25" x14ac:dyDescent="0.2">
      <c r="A640" s="91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92"/>
    </row>
    <row r="641" spans="1:27" x14ac:dyDescent="0.25">
      <c r="A641" s="87" t="s">
        <v>150</v>
      </c>
      <c r="B641" s="78"/>
      <c r="C641" s="78"/>
      <c r="D641" s="78"/>
    </row>
    <row r="642" spans="1:27" ht="12.75" customHeight="1" x14ac:dyDescent="0.2">
      <c r="A642" s="167" t="s">
        <v>48</v>
      </c>
      <c r="B642" s="170" t="s">
        <v>153</v>
      </c>
      <c r="C642" s="171"/>
      <c r="D642" s="171"/>
      <c r="E642" s="171"/>
      <c r="F642" s="171"/>
      <c r="G642" s="171"/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2"/>
    </row>
    <row r="643" spans="1:27" ht="12.75" customHeight="1" x14ac:dyDescent="0.2">
      <c r="A643" s="168"/>
      <c r="B643" s="173"/>
      <c r="C643" s="174"/>
      <c r="D643" s="174"/>
      <c r="E643" s="174"/>
      <c r="F643" s="174"/>
      <c r="G643" s="174"/>
      <c r="H643" s="174"/>
      <c r="I643" s="174"/>
      <c r="J643" s="174"/>
      <c r="K643" s="174"/>
      <c r="L643" s="174"/>
      <c r="M643" s="174"/>
      <c r="N643" s="174"/>
      <c r="O643" s="174"/>
      <c r="P643" s="174"/>
      <c r="Q643" s="174"/>
      <c r="R643" s="174"/>
      <c r="S643" s="174"/>
      <c r="T643" s="174"/>
      <c r="U643" s="174"/>
      <c r="V643" s="174"/>
      <c r="W643" s="174"/>
      <c r="X643" s="174"/>
      <c r="Y643" s="175"/>
    </row>
    <row r="644" spans="1:27" s="111" customFormat="1" ht="12.75" customHeight="1" x14ac:dyDescent="0.2">
      <c r="A644" s="168"/>
      <c r="B644" s="208" t="s">
        <v>122</v>
      </c>
      <c r="C644" s="204" t="s">
        <v>123</v>
      </c>
      <c r="D644" s="204" t="s">
        <v>124</v>
      </c>
      <c r="E644" s="204" t="s">
        <v>125</v>
      </c>
      <c r="F644" s="204" t="s">
        <v>126</v>
      </c>
      <c r="G644" s="204" t="s">
        <v>127</v>
      </c>
      <c r="H644" s="204" t="s">
        <v>128</v>
      </c>
      <c r="I644" s="204" t="s">
        <v>129</v>
      </c>
      <c r="J644" s="204" t="s">
        <v>130</v>
      </c>
      <c r="K644" s="204" t="s">
        <v>131</v>
      </c>
      <c r="L644" s="204" t="s">
        <v>132</v>
      </c>
      <c r="M644" s="204" t="s">
        <v>133</v>
      </c>
      <c r="N644" s="206" t="s">
        <v>134</v>
      </c>
      <c r="O644" s="204" t="s">
        <v>135</v>
      </c>
      <c r="P644" s="204" t="s">
        <v>136</v>
      </c>
      <c r="Q644" s="204" t="s">
        <v>137</v>
      </c>
      <c r="R644" s="204" t="s">
        <v>138</v>
      </c>
      <c r="S644" s="204" t="s">
        <v>139</v>
      </c>
      <c r="T644" s="204" t="s">
        <v>140</v>
      </c>
      <c r="U644" s="204" t="s">
        <v>141</v>
      </c>
      <c r="V644" s="204" t="s">
        <v>142</v>
      </c>
      <c r="W644" s="204" t="s">
        <v>143</v>
      </c>
      <c r="X644" s="204" t="s">
        <v>144</v>
      </c>
      <c r="Y644" s="204" t="s">
        <v>145</v>
      </c>
    </row>
    <row r="645" spans="1:27" s="111" customFormat="1" ht="11.25" customHeight="1" x14ac:dyDescent="0.2">
      <c r="A645" s="169"/>
      <c r="B645" s="209"/>
      <c r="C645" s="205"/>
      <c r="D645" s="205"/>
      <c r="E645" s="205"/>
      <c r="F645" s="205"/>
      <c r="G645" s="205"/>
      <c r="H645" s="205"/>
      <c r="I645" s="205"/>
      <c r="J645" s="205"/>
      <c r="K645" s="205"/>
      <c r="L645" s="205"/>
      <c r="M645" s="205"/>
      <c r="N645" s="207"/>
      <c r="O645" s="205"/>
      <c r="P645" s="205"/>
      <c r="Q645" s="205"/>
      <c r="R645" s="205"/>
      <c r="S645" s="205"/>
      <c r="T645" s="205"/>
      <c r="U645" s="205"/>
      <c r="V645" s="205"/>
      <c r="W645" s="205"/>
      <c r="X645" s="205"/>
      <c r="Y645" s="205"/>
    </row>
    <row r="646" spans="1:27" ht="15.75" customHeight="1" x14ac:dyDescent="0.2">
      <c r="A646" s="79">
        <f>A609</f>
        <v>42614</v>
      </c>
      <c r="B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C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D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E646" s="98">
        <f>VLOOKUP($A646+ROUND((COLUMN()-2)/24,5),АТС!$A$41:$F$736,4)+VLOOKUP($A646+ROUND((COLUMN()-2)/24,5),'Расчет сбытовых надбавок'!$B$1537:'Расчет сбытовых надбавок'!$G$2280,4)</f>
        <v>0.01</v>
      </c>
      <c r="F646" s="98">
        <f>VLOOKUP($A646+ROUND((COLUMN()-2)/24,5),АТС!$A$41:$F$736,4)+VLOOKUP($A646+ROUND((COLUMN()-2)/24,5),'Расчет сбытовых надбавок'!$B$1537:'Расчет сбытовых надбавок'!$G$2280,4)</f>
        <v>0.01</v>
      </c>
      <c r="G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H646" s="98">
        <f>VLOOKUP($A646+ROUND((COLUMN()-2)/24,5),АТС!$A$41:$F$736,4)+VLOOKUP($A646+ROUND((COLUMN()-2)/24,5),'Расчет сбытовых надбавок'!$B$1537:'Расчет сбытовых надбавок'!$G$2280,4)</f>
        <v>0.01</v>
      </c>
      <c r="I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J646" s="98">
        <f>VLOOKUP($A646+ROUND((COLUMN()-2)/24,5),АТС!$A$41:$F$736,4)+VLOOKUP($A646+ROUND((COLUMN()-2)/24,5),'Расчет сбытовых надбавок'!$B$1537:'Расчет сбытовых надбавок'!$G$2280,4)</f>
        <v>0.01</v>
      </c>
      <c r="K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L646" s="98">
        <f>VLOOKUP($A646+ROUND((COLUMN()-2)/24,5),АТС!$A$41:$F$736,4)+VLOOKUP($A646+ROUND((COLUMN()-2)/24,5),'Расчет сбытовых надбавок'!$B$1537:'Расчет сбытовых надбавок'!$G$2280,4)</f>
        <v>0.01</v>
      </c>
      <c r="M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N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O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P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Q646" s="98">
        <f>VLOOKUP($A646+ROUND((COLUMN()-2)/24,5),АТС!$A$41:$F$736,4)+VLOOKUP($A646+ROUND((COLUMN()-2)/24,5),'Расчет сбытовых надбавок'!$B$1537:'Расчет сбытовых надбавок'!$G$2280,4)</f>
        <v>0.01</v>
      </c>
      <c r="R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S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T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U646" s="98">
        <f>VLOOKUP($A646+ROUND((COLUMN()-2)/24,5),АТС!$A$41:$F$736,4)+VLOOKUP($A646+ROUND((COLUMN()-2)/24,5),'Расчет сбытовых надбавок'!$B$1537:'Расчет сбытовых надбавок'!$G$2280,4)</f>
        <v>0.01</v>
      </c>
      <c r="V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W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X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Y646" s="98">
        <f>VLOOKUP($A646+ROUND((COLUMN()-2)/24,5),АТС!$A$41:$F$736,4)+VLOOKUP($A646+ROUND((COLUMN()-2)/24,5),'Расчет сбытовых надбавок'!$B$1537:'Расчет сбытовых надбавок'!$G$2280,4)</f>
        <v>0.01</v>
      </c>
      <c r="AA646" s="80"/>
    </row>
    <row r="647" spans="1:27" x14ac:dyDescent="0.2">
      <c r="A647" s="79">
        <f>A646+1</f>
        <v>42615</v>
      </c>
      <c r="B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H647" s="98">
        <f>VLOOKUP($A647+ROUND((COLUMN()-2)/24,5),АТС!$A$41:$F$736,4)+VLOOKUP($A647+ROUND((COLUMN()-2)/24,5),'Расчет сбытовых надбавок'!$B$1537:'Расчет сбытовых надбавок'!$G$2280,4)</f>
        <v>9.2100000000000009</v>
      </c>
      <c r="I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J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K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N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P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8">
        <f>VLOOKUP($A647+ROUND((COLUMN()-2)/24,5),АТС!$A$41:$F$736,4)+VLOOKUP($A647+ROUND((COLUMN()-2)/24,5),'Расчет сбытовых надбавок'!$B$1537:'Расчет сбытовых надбавок'!$G$2280,4)</f>
        <v>0</v>
      </c>
    </row>
    <row r="648" spans="1:27" x14ac:dyDescent="0.2">
      <c r="A648" s="79">
        <f t="shared" ref="A648:A676" si="19">A647+1</f>
        <v>42616</v>
      </c>
      <c r="B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C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8">
        <f>VLOOKUP($A648+ROUND((COLUMN()-2)/24,5),АТС!$A$41:$F$736,4)+VLOOKUP($A648+ROUND((COLUMN()-2)/24,5),'Расчет сбытовых надбавок'!$B$1537:'Расчет сбытовых надбавок'!$G$2280,4)</f>
        <v>34.409999999999997</v>
      </c>
      <c r="H648" s="98">
        <f>VLOOKUP($A648+ROUND((COLUMN()-2)/24,5),АТС!$A$41:$F$736,4)+VLOOKUP($A648+ROUND((COLUMN()-2)/24,5),'Расчет сбытовых надбавок'!$B$1537:'Расчет сбытовых надбавок'!$G$2280,4)</f>
        <v>114.13</v>
      </c>
      <c r="I648" s="98">
        <f>VLOOKUP($A648+ROUND((COLUMN()-2)/24,5),АТС!$A$41:$F$736,4)+VLOOKUP($A648+ROUND((COLUMN()-2)/24,5),'Расчет сбытовых надбавок'!$B$1537:'Расчет сбытовых надбавок'!$G$2280,4)</f>
        <v>122.60000000000001</v>
      </c>
      <c r="J648" s="98">
        <f>VLOOKUP($A648+ROUND((COLUMN()-2)/24,5),АТС!$A$41:$F$736,4)+VLOOKUP($A648+ROUND((COLUMN()-2)/24,5),'Расчет сбытовых надбавок'!$B$1537:'Расчет сбытовых надбавок'!$G$2280,4)</f>
        <v>6.44</v>
      </c>
      <c r="K648" s="98">
        <f>VLOOKUP($A648+ROUND((COLUMN()-2)/24,5),АТС!$A$41:$F$736,4)+VLOOKUP($A648+ROUND((COLUMN()-2)/24,5),'Расчет сбытовых надбавок'!$B$1537:'Расчет сбытовых надбавок'!$G$2280,4)</f>
        <v>0.15000000000000002</v>
      </c>
      <c r="L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N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O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R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8">
        <f>VLOOKUP($A648+ROUND((COLUMN()-2)/24,5),АТС!$A$41:$F$736,4)+VLOOKUP($A648+ROUND((COLUMN()-2)/24,5),'Расчет сбытовых надбавок'!$B$1537:'Расчет сбытовых надбавок'!$G$2280,4)</f>
        <v>27.99</v>
      </c>
      <c r="W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X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8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9">
        <f t="shared" si="19"/>
        <v>42617</v>
      </c>
      <c r="B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H649" s="98">
        <f>VLOOKUP($A649+ROUND((COLUMN()-2)/24,5),АТС!$A$41:$F$736,4)+VLOOKUP($A649+ROUND((COLUMN()-2)/24,5),'Расчет сбытовых надбавок'!$B$1537:'Расчет сбытовых надбавок'!$G$2280,4)</f>
        <v>9.5500000000000007</v>
      </c>
      <c r="I649" s="98">
        <f>VLOOKUP($A649+ROUND((COLUMN()-2)/24,5),АТС!$A$41:$F$736,4)+VLOOKUP($A649+ROUND((COLUMN()-2)/24,5),'Расчет сбытовых надбавок'!$B$1537:'Расчет сбытовых надбавок'!$G$2280,4)</f>
        <v>3.41</v>
      </c>
      <c r="J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K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M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N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O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Q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S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8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9">
        <f t="shared" si="19"/>
        <v>42618</v>
      </c>
      <c r="B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C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8">
        <f>VLOOKUP($A650+ROUND((COLUMN()-2)/24,5),АТС!$A$41:$F$736,4)+VLOOKUP($A650+ROUND((COLUMN()-2)/24,5),'Расчет сбытовых надбавок'!$B$1537:'Расчет сбытовых надбавок'!$G$2280,4)</f>
        <v>51.35</v>
      </c>
      <c r="H650" s="98">
        <f>VLOOKUP($A650+ROUND((COLUMN()-2)/24,5),АТС!$A$41:$F$736,4)+VLOOKUP($A650+ROUND((COLUMN()-2)/24,5),'Расчет сбытовых надбавок'!$B$1537:'Расчет сбытовых надбавок'!$G$2280,4)</f>
        <v>101.38999999999999</v>
      </c>
      <c r="I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J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K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M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S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8">
        <f>VLOOKUP($A650+ROUND((COLUMN()-2)/24,5),АТС!$A$41:$F$736,4)+VLOOKUP($A650+ROUND((COLUMN()-2)/24,5),'Расчет сбытовых надбавок'!$B$1537:'Расчет сбытовых надбавок'!$G$2280,4)</f>
        <v>57.839999999999996</v>
      </c>
      <c r="U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V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W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8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9">
        <f t="shared" si="19"/>
        <v>42619</v>
      </c>
      <c r="B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8">
        <f>VLOOKUP($A651+ROUND((COLUMN()-2)/24,5),АТС!$A$41:$F$736,4)+VLOOKUP($A651+ROUND((COLUMN()-2)/24,5),'Расчет сбытовых надбавок'!$B$1537:'Расчет сбытовых надбавок'!$G$2280,4)</f>
        <v>24.98</v>
      </c>
      <c r="G651" s="98">
        <f>VLOOKUP($A651+ROUND((COLUMN()-2)/24,5),АТС!$A$41:$F$736,4)+VLOOKUP($A651+ROUND((COLUMN()-2)/24,5),'Расчет сбытовых надбавок'!$B$1537:'Расчет сбытовых надбавок'!$G$2280,4)</f>
        <v>65.14</v>
      </c>
      <c r="H651" s="98">
        <f>VLOOKUP($A651+ROUND((COLUMN()-2)/24,5),АТС!$A$41:$F$736,4)+VLOOKUP($A651+ROUND((COLUMN()-2)/24,5),'Расчет сбытовых надбавок'!$B$1537:'Расчет сбытовых надбавок'!$G$2280,4)</f>
        <v>178.45999999999998</v>
      </c>
      <c r="I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J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T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V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8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9">
        <f t="shared" si="19"/>
        <v>42620</v>
      </c>
      <c r="B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8">
        <f>VLOOKUP($A652+ROUND((COLUMN()-2)/24,5),АТС!$A$41:$F$736,4)+VLOOKUP($A652+ROUND((COLUMN()-2)/24,5),'Расчет сбытовых надбавок'!$B$1537:'Расчет сбытовых надбавок'!$G$2280,4)</f>
        <v>13.6</v>
      </c>
      <c r="E652" s="98">
        <f>VLOOKUP($A652+ROUND((COLUMN()-2)/24,5),АТС!$A$41:$F$736,4)+VLOOKUP($A652+ROUND((COLUMN()-2)/24,5),'Расчет сбытовых надбавок'!$B$1537:'Расчет сбытовых надбавок'!$G$2280,4)</f>
        <v>38.06</v>
      </c>
      <c r="F652" s="98">
        <f>VLOOKUP($A652+ROUND((COLUMN()-2)/24,5),АТС!$A$41:$F$736,4)+VLOOKUP($A652+ROUND((COLUMN()-2)/24,5),'Расчет сбытовых надбавок'!$B$1537:'Расчет сбытовых надбавок'!$G$2280,4)</f>
        <v>77.180000000000007</v>
      </c>
      <c r="G652" s="98">
        <f>VLOOKUP($A652+ROUND((COLUMN()-2)/24,5),АТС!$A$41:$F$736,4)+VLOOKUP($A652+ROUND((COLUMN()-2)/24,5),'Расчет сбытовых надбавок'!$B$1537:'Расчет сбытовых надбавок'!$G$2280,4)</f>
        <v>60.22</v>
      </c>
      <c r="H652" s="98">
        <f>VLOOKUP($A652+ROUND((COLUMN()-2)/24,5),АТС!$A$41:$F$736,4)+VLOOKUP($A652+ROUND((COLUMN()-2)/24,5),'Расчет сбытовых надбавок'!$B$1537:'Расчет сбытовых надбавок'!$G$2280,4)</f>
        <v>98.51</v>
      </c>
      <c r="I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J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K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L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8">
        <f>VLOOKUP($A652+ROUND((COLUMN()-2)/24,5),АТС!$A$41:$F$736,4)+VLOOKUP($A652+ROUND((COLUMN()-2)/24,5),'Расчет сбытовых надбавок'!$B$1537:'Расчет сбытовых надбавок'!$G$2280,4)</f>
        <v>21.61</v>
      </c>
      <c r="Q652" s="98">
        <f>VLOOKUP($A652+ROUND((COLUMN()-2)/24,5),АТС!$A$41:$F$736,4)+VLOOKUP($A652+ROUND((COLUMN()-2)/24,5),'Расчет сбытовых надбавок'!$B$1537:'Расчет сбытовых надбавок'!$G$2280,4)</f>
        <v>9.1900000000000013</v>
      </c>
      <c r="R652" s="98">
        <f>VLOOKUP($A652+ROUND((COLUMN()-2)/24,5),АТС!$A$41:$F$736,4)+VLOOKUP($A652+ROUND((COLUMN()-2)/24,5),'Расчет сбытовых надбавок'!$B$1537:'Расчет сбытовых надбавок'!$G$2280,4)</f>
        <v>17.829999999999998</v>
      </c>
      <c r="S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8">
        <f>VLOOKUP($A652+ROUND((COLUMN()-2)/24,5),АТС!$A$41:$F$736,4)+VLOOKUP($A652+ROUND((COLUMN()-2)/24,5),'Расчет сбытовых надбавок'!$B$1537:'Расчет сбытовых надбавок'!$G$2280,4)</f>
        <v>139.08000000000001</v>
      </c>
      <c r="U652" s="98">
        <f>VLOOKUP($A652+ROUND((COLUMN()-2)/24,5),АТС!$A$41:$F$736,4)+VLOOKUP($A652+ROUND((COLUMN()-2)/24,5),'Расчет сбытовых надбавок'!$B$1537:'Расчет сбытовых надбавок'!$G$2280,4)</f>
        <v>125.26</v>
      </c>
      <c r="V652" s="98">
        <f>VLOOKUP($A652+ROUND((COLUMN()-2)/24,5),АТС!$A$41:$F$736,4)+VLOOKUP($A652+ROUND((COLUMN()-2)/24,5),'Расчет сбытовых надбавок'!$B$1537:'Расчет сбытовых надбавок'!$G$2280,4)</f>
        <v>26.03</v>
      </c>
      <c r="W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8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9">
        <f t="shared" si="19"/>
        <v>42621</v>
      </c>
      <c r="B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8">
        <f>VLOOKUP($A653+ROUND((COLUMN()-2)/24,5),АТС!$A$41:$F$736,4)+VLOOKUP($A653+ROUND((COLUMN()-2)/24,5),'Расчет сбытовых надбавок'!$B$1537:'Расчет сбытовых надбавок'!$G$2280,4)</f>
        <v>0.01</v>
      </c>
      <c r="E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8">
        <f>VLOOKUP($A653+ROUND((COLUMN()-2)/24,5),АТС!$A$41:$F$736,4)+VLOOKUP($A653+ROUND((COLUMN()-2)/24,5),'Расчет сбытовых надбавок'!$B$1537:'Расчет сбытовых надбавок'!$G$2280,4)</f>
        <v>60.68</v>
      </c>
      <c r="G653" s="98">
        <f>VLOOKUP($A653+ROUND((COLUMN()-2)/24,5),АТС!$A$41:$F$736,4)+VLOOKUP($A653+ROUND((COLUMN()-2)/24,5),'Расчет сбытовых надбавок'!$B$1537:'Расчет сбытовых надбавок'!$G$2280,4)</f>
        <v>30.66</v>
      </c>
      <c r="H653" s="98">
        <f>VLOOKUP($A653+ROUND((COLUMN()-2)/24,5),АТС!$A$41:$F$736,4)+VLOOKUP($A653+ROUND((COLUMN()-2)/24,5),'Расчет сбытовых надбавок'!$B$1537:'Расчет сбытовых надбавок'!$G$2280,4)</f>
        <v>185.53</v>
      </c>
      <c r="I653" s="98">
        <f>VLOOKUP($A653+ROUND((COLUMN()-2)/24,5),АТС!$A$41:$F$736,4)+VLOOKUP($A653+ROUND((COLUMN()-2)/24,5),'Расчет сбытовых надбавок'!$B$1537:'Расчет сбытовых надбавок'!$G$2280,4)</f>
        <v>52.9</v>
      </c>
      <c r="J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8">
        <f>VLOOKUP($A653+ROUND((COLUMN()-2)/24,5),АТС!$A$41:$F$736,4)+VLOOKUP($A653+ROUND((COLUMN()-2)/24,5),'Расчет сбытовых надбавок'!$B$1537:'Расчет сбытовых надбавок'!$G$2280,4)</f>
        <v>111.78</v>
      </c>
      <c r="U653" s="98">
        <f>VLOOKUP($A653+ROUND((COLUMN()-2)/24,5),АТС!$A$41:$F$736,4)+VLOOKUP($A653+ROUND((COLUMN()-2)/24,5),'Расчет сбытовых надбавок'!$B$1537:'Расчет сбытовых надбавок'!$G$2280,4)</f>
        <v>35.020000000000003</v>
      </c>
      <c r="V653" s="98">
        <f>VLOOKUP($A653+ROUND((COLUMN()-2)/24,5),АТС!$A$41:$F$736,4)+VLOOKUP($A653+ROUND((COLUMN()-2)/24,5),'Расчет сбытовых надбавок'!$B$1537:'Расчет сбытовых надбавок'!$G$2280,4)</f>
        <v>2.13</v>
      </c>
      <c r="W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8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9">
        <f t="shared" si="19"/>
        <v>42622</v>
      </c>
      <c r="B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8">
        <f>VLOOKUP($A654+ROUND((COLUMN()-2)/24,5),АТС!$A$41:$F$736,4)+VLOOKUP($A654+ROUND((COLUMN()-2)/24,5),'Расчет сбытовых надбавок'!$B$1537:'Расчет сбытовых надбавок'!$G$2280,4)</f>
        <v>85.67</v>
      </c>
      <c r="I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J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K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N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P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W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</row>
    <row r="655" spans="1:27" x14ac:dyDescent="0.2">
      <c r="A655" s="79">
        <f t="shared" si="19"/>
        <v>42623</v>
      </c>
      <c r="B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8">
        <f>VLOOKUP($A655+ROUND((COLUMN()-2)/24,5),АТС!$A$41:$F$736,4)+VLOOKUP($A655+ROUND((COLUMN()-2)/24,5),'Расчет сбытовых надбавок'!$B$1537:'Расчет сбытовых надбавок'!$G$2280,4)</f>
        <v>3.0100000000000002</v>
      </c>
      <c r="H655" s="98">
        <f>VLOOKUP($A655+ROUND((COLUMN()-2)/24,5),АТС!$A$41:$F$736,4)+VLOOKUP($A655+ROUND((COLUMN()-2)/24,5),'Расчет сбытовых надбавок'!$B$1537:'Расчет сбытовых надбавок'!$G$2280,4)</f>
        <v>169.76</v>
      </c>
      <c r="I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J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K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Y655" s="98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9">
        <f t="shared" si="19"/>
        <v>42624</v>
      </c>
      <c r="B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D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8">
        <f>VLOOKUP($A656+ROUND((COLUMN()-2)/24,5),АТС!$A$41:$F$736,4)+VLOOKUP($A656+ROUND((COLUMN()-2)/24,5),'Расчет сбытовых надбавок'!$B$1537:'Расчет сбытовых надбавок'!$G$2280,4)</f>
        <v>6.42</v>
      </c>
      <c r="F656" s="98">
        <f>VLOOKUP($A656+ROUND((COLUMN()-2)/24,5),АТС!$A$41:$F$736,4)+VLOOKUP($A656+ROUND((COLUMN()-2)/24,5),'Расчет сбытовых надбавок'!$B$1537:'Расчет сбытовых надбавок'!$G$2280,4)</f>
        <v>10.28</v>
      </c>
      <c r="G656" s="98">
        <f>VLOOKUP($A656+ROUND((COLUMN()-2)/24,5),АТС!$A$41:$F$736,4)+VLOOKUP($A656+ROUND((COLUMN()-2)/24,5),'Расчет сбытовых надбавок'!$B$1537:'Расчет сбытовых надбавок'!$G$2280,4)</f>
        <v>7.57</v>
      </c>
      <c r="H656" s="98">
        <f>VLOOKUP($A656+ROUND((COLUMN()-2)/24,5),АТС!$A$41:$F$736,4)+VLOOKUP($A656+ROUND((COLUMN()-2)/24,5),'Расчет сбытовых надбавок'!$B$1537:'Расчет сбытовых надбавок'!$G$2280,4)</f>
        <v>17.07</v>
      </c>
      <c r="I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J656" s="98">
        <f>VLOOKUP($A656+ROUND((COLUMN()-2)/24,5),АТС!$A$41:$F$736,4)+VLOOKUP($A656+ROUND((COLUMN()-2)/24,5),'Расчет сбытовых надбавок'!$B$1537:'Расчет сбытовых надбавок'!$G$2280,4)</f>
        <v>3.23</v>
      </c>
      <c r="K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L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M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8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9">
        <f t="shared" si="19"/>
        <v>42625</v>
      </c>
      <c r="B657" s="98">
        <f>VLOOKUP($A657+ROUND((COLUMN()-2)/24,5),АТС!$A$41:$F$736,4)+VLOOKUP($A657+ROUND((COLUMN()-2)/24,5),'Расчет сбытовых надбавок'!$B$1537:'Расчет сбытовых надбавок'!$G$2280,4)</f>
        <v>0.01</v>
      </c>
      <c r="C657" s="98">
        <f>VLOOKUP($A657+ROUND((COLUMN()-2)/24,5),АТС!$A$41:$F$736,4)+VLOOKUP($A657+ROUND((COLUMN()-2)/24,5),'Расчет сбытовых надбавок'!$B$1537:'Расчет сбытовых надбавок'!$G$2280,4)</f>
        <v>0.01</v>
      </c>
      <c r="D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8">
        <f>VLOOKUP($A657+ROUND((COLUMN()-2)/24,5),АТС!$A$41:$F$736,4)+VLOOKUP($A657+ROUND((COLUMN()-2)/24,5),'Расчет сбытовых надбавок'!$B$1537:'Расчет сбытовых надбавок'!$G$2280,4)</f>
        <v>60.58</v>
      </c>
      <c r="H657" s="98">
        <f>VLOOKUP($A657+ROUND((COLUMN()-2)/24,5),АТС!$A$41:$F$736,4)+VLOOKUP($A657+ROUND((COLUMN()-2)/24,5),'Расчет сбытовых надбавок'!$B$1537:'Расчет сбытовых надбавок'!$G$2280,4)</f>
        <v>111.52</v>
      </c>
      <c r="I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J657" s="98">
        <f>VLOOKUP($A657+ROUND((COLUMN()-2)/24,5),АТС!$A$41:$F$736,4)+VLOOKUP($A657+ROUND((COLUMN()-2)/24,5),'Расчет сбытовых надбавок'!$B$1537:'Расчет сбытовых надбавок'!$G$2280,4)</f>
        <v>28.88</v>
      </c>
      <c r="K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8">
        <f>VLOOKUP($A657+ROUND((COLUMN()-2)/24,5),АТС!$A$41:$F$736,4)+VLOOKUP($A657+ROUND((COLUMN()-2)/24,5),'Расчет сбытовых надбавок'!$B$1537:'Расчет сбытовых надбавок'!$G$2280,4)</f>
        <v>0.01</v>
      </c>
      <c r="N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U657" s="98">
        <f>VLOOKUP($A657+ROUND((COLUMN()-2)/24,5),АТС!$A$41:$F$736,4)+VLOOKUP($A657+ROUND((COLUMN()-2)/24,5),'Расчет сбытовых надбавок'!$B$1537:'Расчет сбытовых надбавок'!$G$2280,4)</f>
        <v>0.01</v>
      </c>
      <c r="V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8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9">
        <f t="shared" si="19"/>
        <v>42626</v>
      </c>
      <c r="B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8">
        <f>VLOOKUP($A658+ROUND((COLUMN()-2)/24,5),АТС!$A$41:$F$736,4)+VLOOKUP($A658+ROUND((COLUMN()-2)/24,5),'Расчет сбытовых надбавок'!$B$1537:'Расчет сбытовых надбавок'!$G$2280,4)</f>
        <v>32.339999999999996</v>
      </c>
      <c r="F658" s="98">
        <f>VLOOKUP($A658+ROUND((COLUMN()-2)/24,5),АТС!$A$41:$F$736,4)+VLOOKUP($A658+ROUND((COLUMN()-2)/24,5),'Расчет сбытовых надбавок'!$B$1537:'Расчет сбытовых надбавок'!$G$2280,4)</f>
        <v>52.019999999999996</v>
      </c>
      <c r="G658" s="98">
        <f>VLOOKUP($A658+ROUND((COLUMN()-2)/24,5),АТС!$A$41:$F$736,4)+VLOOKUP($A658+ROUND((COLUMN()-2)/24,5),'Расчет сбытовых надбавок'!$B$1537:'Расчет сбытовых надбавок'!$G$2280,4)</f>
        <v>102.26</v>
      </c>
      <c r="H658" s="98">
        <f>VLOOKUP($A658+ROUND((COLUMN()-2)/24,5),АТС!$A$41:$F$736,4)+VLOOKUP($A658+ROUND((COLUMN()-2)/24,5),'Расчет сбытовых надбавок'!$B$1537:'Расчет сбытовых надбавок'!$G$2280,4)</f>
        <v>117.45</v>
      </c>
      <c r="I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J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K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T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W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8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9">
        <f t="shared" si="19"/>
        <v>42627</v>
      </c>
      <c r="B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8">
        <f>VLOOKUP($A659+ROUND((COLUMN()-2)/24,5),АТС!$A$41:$F$736,4)+VLOOKUP($A659+ROUND((COLUMN()-2)/24,5),'Расчет сбытовых надбавок'!$B$1537:'Расчет сбытовых надбавок'!$G$2280,4)</f>
        <v>28.549999999999997</v>
      </c>
      <c r="F659" s="98">
        <f>VLOOKUP($A659+ROUND((COLUMN()-2)/24,5),АТС!$A$41:$F$736,4)+VLOOKUP($A659+ROUND((COLUMN()-2)/24,5),'Расчет сбытовых надбавок'!$B$1537:'Расчет сбытовых надбавок'!$G$2280,4)</f>
        <v>32.479999999999997</v>
      </c>
      <c r="G659" s="98">
        <f>VLOOKUP($A659+ROUND((COLUMN()-2)/24,5),АТС!$A$41:$F$736,4)+VLOOKUP($A659+ROUND((COLUMN()-2)/24,5),'Расчет сбытовых надбавок'!$B$1537:'Расчет сбытовых надбавок'!$G$2280,4)</f>
        <v>71.789999999999992</v>
      </c>
      <c r="H659" s="98">
        <f>VLOOKUP($A659+ROUND((COLUMN()-2)/24,5),АТС!$A$41:$F$736,4)+VLOOKUP($A659+ROUND((COLUMN()-2)/24,5),'Расчет сбытовых надбавок'!$B$1537:'Расчет сбытовых надбавок'!$G$2280,4)</f>
        <v>65.150000000000006</v>
      </c>
      <c r="I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J659" s="98">
        <f>VLOOKUP($A659+ROUND((COLUMN()-2)/24,5),АТС!$A$41:$F$736,4)+VLOOKUP($A659+ROUND((COLUMN()-2)/24,5),'Расчет сбытовых надбавок'!$B$1537:'Расчет сбытовых надбавок'!$G$2280,4)</f>
        <v>0.01</v>
      </c>
      <c r="K659" s="98">
        <f>VLOOKUP($A659+ROUND((COLUMN()-2)/24,5),АТС!$A$41:$F$736,4)+VLOOKUP($A659+ROUND((COLUMN()-2)/24,5),'Расчет сбытовых надбавок'!$B$1537:'Расчет сбытовых надбавок'!$G$2280,4)</f>
        <v>26.770000000000003</v>
      </c>
      <c r="L659" s="98">
        <f>VLOOKUP($A659+ROUND((COLUMN()-2)/24,5),АТС!$A$41:$F$736,4)+VLOOKUP($A659+ROUND((COLUMN()-2)/24,5),'Расчет сбытовых надбавок'!$B$1537:'Расчет сбытовых надбавок'!$G$2280,4)</f>
        <v>76.83</v>
      </c>
      <c r="M659" s="98">
        <f>VLOOKUP($A659+ROUND((COLUMN()-2)/24,5),АТС!$A$41:$F$736,4)+VLOOKUP($A659+ROUND((COLUMN()-2)/24,5),'Расчет сбытовых надбавок'!$B$1537:'Расчет сбытовых надбавок'!$G$2280,4)</f>
        <v>63.61</v>
      </c>
      <c r="N659" s="98">
        <f>VLOOKUP($A659+ROUND((COLUMN()-2)/24,5),АТС!$A$41:$F$736,4)+VLOOKUP($A659+ROUND((COLUMN()-2)/24,5),'Расчет сбытовых надбавок'!$B$1537:'Расчет сбытовых надбавок'!$G$2280,4)</f>
        <v>128.44999999999999</v>
      </c>
      <c r="O659" s="98">
        <f>VLOOKUP($A659+ROUND((COLUMN()-2)/24,5),АТС!$A$41:$F$736,4)+VLOOKUP($A659+ROUND((COLUMN()-2)/24,5),'Расчет сбытовых надбавок'!$B$1537:'Расчет сбытовых надбавок'!$G$2280,4)</f>
        <v>132.97</v>
      </c>
      <c r="P659" s="98">
        <f>VLOOKUP($A659+ROUND((COLUMN()-2)/24,5),АТС!$A$41:$F$736,4)+VLOOKUP($A659+ROUND((COLUMN()-2)/24,5),'Расчет сбытовых надбавок'!$B$1537:'Расчет сбытовых надбавок'!$G$2280,4)</f>
        <v>123.26</v>
      </c>
      <c r="Q659" s="98">
        <f>VLOOKUP($A659+ROUND((COLUMN()-2)/24,5),АТС!$A$41:$F$736,4)+VLOOKUP($A659+ROUND((COLUMN()-2)/24,5),'Расчет сбытовых надбавок'!$B$1537:'Расчет сбытовых надбавок'!$G$2280,4)</f>
        <v>49.379999999999995</v>
      </c>
      <c r="R659" s="98">
        <f>VLOOKUP($A659+ROUND((COLUMN()-2)/24,5),АТС!$A$41:$F$736,4)+VLOOKUP($A659+ROUND((COLUMN()-2)/24,5),'Расчет сбытовых надбавок'!$B$1537:'Расчет сбытовых надбавок'!$G$2280,4)</f>
        <v>79.72</v>
      </c>
      <c r="S659" s="98">
        <f>VLOOKUP($A659+ROUND((COLUMN()-2)/24,5),АТС!$A$41:$F$736,4)+VLOOKUP($A659+ROUND((COLUMN()-2)/24,5),'Расчет сбытовых надбавок'!$B$1537:'Расчет сбытовых надбавок'!$G$2280,4)</f>
        <v>6.0000000000000005E-2</v>
      </c>
      <c r="T659" s="98">
        <f>VLOOKUP($A659+ROUND((COLUMN()-2)/24,5),АТС!$A$41:$F$736,4)+VLOOKUP($A659+ROUND((COLUMN()-2)/24,5),'Расчет сбытовых надбавок'!$B$1537:'Расчет сбытовых надбавок'!$G$2280,4)</f>
        <v>70.11</v>
      </c>
      <c r="U659" s="98">
        <f>VLOOKUP($A659+ROUND((COLUMN()-2)/24,5),АТС!$A$41:$F$736,4)+VLOOKUP($A659+ROUND((COLUMN()-2)/24,5),'Расчет сбытовых надбавок'!$B$1537:'Расчет сбытовых надбавок'!$G$2280,4)</f>
        <v>13.219999999999999</v>
      </c>
      <c r="V659" s="98">
        <f>VLOOKUP($A659+ROUND((COLUMN()-2)/24,5),АТС!$A$41:$F$736,4)+VLOOKUP($A659+ROUND((COLUMN()-2)/24,5),'Расчет сбытовых надбавок'!$B$1537:'Расчет сбытовых надбавок'!$G$2280,4)</f>
        <v>122.71</v>
      </c>
      <c r="W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8">
        <f>VLOOKUP($A659+ROUND((COLUMN()-2)/24,5),АТС!$A$41:$F$736,4)+VLOOKUP($A659+ROUND((COLUMN()-2)/24,5),'Расчет сбытовых надбавок'!$B$1537:'Расчет сбытовых надбавок'!$G$2280,4)</f>
        <v>0.01</v>
      </c>
    </row>
    <row r="660" spans="1:25" x14ac:dyDescent="0.2">
      <c r="A660" s="79">
        <f t="shared" si="19"/>
        <v>42628</v>
      </c>
      <c r="B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8">
        <f>VLOOKUP($A660+ROUND((COLUMN()-2)/24,5),АТС!$A$41:$F$736,4)+VLOOKUP($A660+ROUND((COLUMN()-2)/24,5),'Расчет сбытовых надбавок'!$B$1537:'Расчет сбытовых надбавок'!$G$2280,4)</f>
        <v>19.809999999999999</v>
      </c>
      <c r="D660" s="98">
        <f>VLOOKUP($A660+ROUND((COLUMN()-2)/24,5),АТС!$A$41:$F$736,4)+VLOOKUP($A660+ROUND((COLUMN()-2)/24,5),'Расчет сбытовых надбавок'!$B$1537:'Расчет сбытовых надбавок'!$G$2280,4)</f>
        <v>93.37</v>
      </c>
      <c r="E660" s="98">
        <f>VLOOKUP($A660+ROUND((COLUMN()-2)/24,5),АТС!$A$41:$F$736,4)+VLOOKUP($A660+ROUND((COLUMN()-2)/24,5),'Расчет сбытовых надбавок'!$B$1537:'Расчет сбытовых надбавок'!$G$2280,4)</f>
        <v>99.65</v>
      </c>
      <c r="F660" s="98">
        <f>VLOOKUP($A660+ROUND((COLUMN()-2)/24,5),АТС!$A$41:$F$736,4)+VLOOKUP($A660+ROUND((COLUMN()-2)/24,5),'Расчет сбытовых надбавок'!$B$1537:'Расчет сбытовых надбавок'!$G$2280,4)</f>
        <v>96.53</v>
      </c>
      <c r="G660" s="98">
        <f>VLOOKUP($A660+ROUND((COLUMN()-2)/24,5),АТС!$A$41:$F$736,4)+VLOOKUP($A660+ROUND((COLUMN()-2)/24,5),'Расчет сбытовых надбавок'!$B$1537:'Расчет сбытовых надбавок'!$G$2280,4)</f>
        <v>255.83999999999997</v>
      </c>
      <c r="H660" s="98">
        <f>VLOOKUP($A660+ROUND((COLUMN()-2)/24,5),АТС!$A$41:$F$736,4)+VLOOKUP($A660+ROUND((COLUMN()-2)/24,5),'Расчет сбытовых надбавок'!$B$1537:'Расчет сбытовых надбавок'!$G$2280,4)</f>
        <v>34.51</v>
      </c>
      <c r="I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K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M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O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T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U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</row>
    <row r="661" spans="1:25" x14ac:dyDescent="0.2">
      <c r="A661" s="79">
        <f t="shared" si="19"/>
        <v>42629</v>
      </c>
      <c r="B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E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F661" s="98">
        <f>VLOOKUP($A661+ROUND((COLUMN()-2)/24,5),АТС!$A$41:$F$736,4)+VLOOKUP($A661+ROUND((COLUMN()-2)/24,5),'Расчет сбытовых надбавок'!$B$1537:'Расчет сбытовых надбавок'!$G$2280,4)</f>
        <v>21.81</v>
      </c>
      <c r="G661" s="98">
        <f>VLOOKUP($A661+ROUND((COLUMN()-2)/24,5),АТС!$A$41:$F$736,4)+VLOOKUP($A661+ROUND((COLUMN()-2)/24,5),'Расчет сбытовых надбавок'!$B$1537:'Расчет сбытовых надбавок'!$G$2280,4)</f>
        <v>44.67</v>
      </c>
      <c r="H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I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J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K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L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M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P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W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8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9">
        <f t="shared" si="19"/>
        <v>42630</v>
      </c>
      <c r="B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H662" s="98">
        <f>VLOOKUP($A662+ROUND((COLUMN()-2)/24,5),АТС!$A$41:$F$736,4)+VLOOKUP($A662+ROUND((COLUMN()-2)/24,5),'Расчет сбытовых надбавок'!$B$1537:'Расчет сбытовых надбавок'!$G$2280,4)</f>
        <v>57.92</v>
      </c>
      <c r="I662" s="98">
        <f>VLOOKUP($A662+ROUND((COLUMN()-2)/24,5),АТС!$A$41:$F$736,4)+VLOOKUP($A662+ROUND((COLUMN()-2)/24,5),'Расчет сбытовых надбавок'!$B$1537:'Расчет сбытовых надбавок'!$G$2280,4)</f>
        <v>13.700000000000001</v>
      </c>
      <c r="J662" s="98">
        <f>VLOOKUP($A662+ROUND((COLUMN()-2)/24,5),АТС!$A$41:$F$736,4)+VLOOKUP($A662+ROUND((COLUMN()-2)/24,5),'Расчет сбытовых надбавок'!$B$1537:'Расчет сбытовых надбавок'!$G$2280,4)</f>
        <v>69.03</v>
      </c>
      <c r="K662" s="98">
        <f>VLOOKUP($A662+ROUND((COLUMN()-2)/24,5),АТС!$A$41:$F$736,4)+VLOOKUP($A662+ROUND((COLUMN()-2)/24,5),'Расчет сбытовых надбавок'!$B$1537:'Расчет сбытовых надбавок'!$G$2280,4)</f>
        <v>8.16</v>
      </c>
      <c r="L662" s="98">
        <f>VLOOKUP($A662+ROUND((COLUMN()-2)/24,5),АТС!$A$41:$F$736,4)+VLOOKUP($A662+ROUND((COLUMN()-2)/24,5),'Расчет сбытовых надбавок'!$B$1537:'Расчет сбытовых надбавок'!$G$2280,4)</f>
        <v>8.48</v>
      </c>
      <c r="M662" s="98">
        <f>VLOOKUP($A662+ROUND((COLUMN()-2)/24,5),АТС!$A$41:$F$736,4)+VLOOKUP($A662+ROUND((COLUMN()-2)/24,5),'Расчет сбытовых надбавок'!$B$1537:'Расчет сбытовых надбавок'!$G$2280,4)</f>
        <v>4.3500000000000005</v>
      </c>
      <c r="N662" s="98">
        <f>VLOOKUP($A662+ROUND((COLUMN()-2)/24,5),АТС!$A$41:$F$736,4)+VLOOKUP($A662+ROUND((COLUMN()-2)/24,5),'Расчет сбытовых надбавок'!$B$1537:'Расчет сбытовых надбавок'!$G$2280,4)</f>
        <v>4.7299999999999995</v>
      </c>
      <c r="O662" s="98">
        <f>VLOOKUP($A662+ROUND((COLUMN()-2)/24,5),АТС!$A$41:$F$736,4)+VLOOKUP($A662+ROUND((COLUMN()-2)/24,5),'Расчет сбытовых надбавок'!$B$1537:'Расчет сбытовых надбавок'!$G$2280,4)</f>
        <v>0.04</v>
      </c>
      <c r="P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8">
        <f>VLOOKUP($A662+ROUND((COLUMN()-2)/24,5),АТС!$A$41:$F$736,4)+VLOOKUP($A662+ROUND((COLUMN()-2)/24,5),'Расчет сбытовых надбавок'!$B$1537:'Расчет сбытовых надбавок'!$G$2280,4)</f>
        <v>42.379999999999995</v>
      </c>
      <c r="T662" s="98">
        <f>VLOOKUP($A662+ROUND((COLUMN()-2)/24,5),АТС!$A$41:$F$736,4)+VLOOKUP($A662+ROUND((COLUMN()-2)/24,5),'Расчет сбытовых надбавок'!$B$1537:'Расчет сбытовых надбавок'!$G$2280,4)</f>
        <v>44.29</v>
      </c>
      <c r="U662" s="98">
        <f>VLOOKUP($A662+ROUND((COLUMN()-2)/24,5),АТС!$A$41:$F$736,4)+VLOOKUP($A662+ROUND((COLUMN()-2)/24,5),'Расчет сбытовых надбавок'!$B$1537:'Расчет сбытовых надбавок'!$G$2280,4)</f>
        <v>33.78</v>
      </c>
      <c r="V662" s="98">
        <f>VLOOKUP($A662+ROUND((COLUMN()-2)/24,5),АТС!$A$41:$F$736,4)+VLOOKUP($A662+ROUND((COLUMN()-2)/24,5),'Расчет сбытовых надбавок'!$B$1537:'Расчет сбытовых надбавок'!$G$2280,4)</f>
        <v>157.27000000000001</v>
      </c>
      <c r="W662" s="98">
        <f>VLOOKUP($A662+ROUND((COLUMN()-2)/24,5),АТС!$A$41:$F$736,4)+VLOOKUP($A662+ROUND((COLUMN()-2)/24,5),'Расчет сбытовых надбавок'!$B$1537:'Расчет сбытовых надбавок'!$G$2280,4)</f>
        <v>40.92</v>
      </c>
      <c r="X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8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9">
        <f t="shared" si="19"/>
        <v>42631</v>
      </c>
      <c r="B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8">
        <f>VLOOKUP($A663+ROUND((COLUMN()-2)/24,5),АТС!$A$41:$F$736,4)+VLOOKUP($A663+ROUND((COLUMN()-2)/24,5),'Расчет сбытовых надбавок'!$B$1537:'Расчет сбытовых надбавок'!$G$2280,4)</f>
        <v>1.03</v>
      </c>
      <c r="E663" s="98">
        <f>VLOOKUP($A663+ROUND((COLUMN()-2)/24,5),АТС!$A$41:$F$736,4)+VLOOKUP($A663+ROUND((COLUMN()-2)/24,5),'Расчет сбытовых надбавок'!$B$1537:'Расчет сбытовых надбавок'!$G$2280,4)</f>
        <v>48.4</v>
      </c>
      <c r="F663" s="98">
        <f>VLOOKUP($A663+ROUND((COLUMN()-2)/24,5),АТС!$A$41:$F$736,4)+VLOOKUP($A663+ROUND((COLUMN()-2)/24,5),'Расчет сбытовых надбавок'!$B$1537:'Расчет сбытовых надбавок'!$G$2280,4)</f>
        <v>65.13000000000001</v>
      </c>
      <c r="G663" s="98">
        <f>VLOOKUP($A663+ROUND((COLUMN()-2)/24,5),АТС!$A$41:$F$736,4)+VLOOKUP($A663+ROUND((COLUMN()-2)/24,5),'Расчет сбытовых надбавок'!$B$1537:'Расчет сбытовых надбавок'!$G$2280,4)</f>
        <v>53.75</v>
      </c>
      <c r="H663" s="98">
        <f>VLOOKUP($A663+ROUND((COLUMN()-2)/24,5),АТС!$A$41:$F$736,4)+VLOOKUP($A663+ROUND((COLUMN()-2)/24,5),'Расчет сбытовых надбавок'!$B$1537:'Расчет сбытовых надбавок'!$G$2280,4)</f>
        <v>70.12</v>
      </c>
      <c r="I663" s="98">
        <f>VLOOKUP($A663+ROUND((COLUMN()-2)/24,5),АТС!$A$41:$F$736,4)+VLOOKUP($A663+ROUND((COLUMN()-2)/24,5),'Расчет сбытовых надбавок'!$B$1537:'Расчет сбытовых надбавок'!$G$2280,4)</f>
        <v>48.269999999999996</v>
      </c>
      <c r="J663" s="98">
        <f>VLOOKUP($A663+ROUND((COLUMN()-2)/24,5),АТС!$A$41:$F$736,4)+VLOOKUP($A663+ROUND((COLUMN()-2)/24,5),'Расчет сбытовых надбавок'!$B$1537:'Расчет сбытовых надбавок'!$G$2280,4)</f>
        <v>77.279999999999987</v>
      </c>
      <c r="K663" s="98">
        <f>VLOOKUP($A663+ROUND((COLUMN()-2)/24,5),АТС!$A$41:$F$736,4)+VLOOKUP($A663+ROUND((COLUMN()-2)/24,5),'Расчет сбытовых надбавок'!$B$1537:'Расчет сбытовых надбавок'!$G$2280,4)</f>
        <v>3.09</v>
      </c>
      <c r="L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M663" s="98">
        <f>VLOOKUP($A663+ROUND((COLUMN()-2)/24,5),АТС!$A$41:$F$736,4)+VLOOKUP($A663+ROUND((COLUMN()-2)/24,5),'Расчет сбытовых надбавок'!$B$1537:'Расчет сбытовых надбавок'!$G$2280,4)</f>
        <v>0.48</v>
      </c>
      <c r="N663" s="98">
        <f>VLOOKUP($A663+ROUND((COLUMN()-2)/24,5),АТС!$A$41:$F$736,4)+VLOOKUP($A663+ROUND((COLUMN()-2)/24,5),'Расчет сбытовых надбавок'!$B$1537:'Расчет сбытовых надбавок'!$G$2280,4)</f>
        <v>5.82</v>
      </c>
      <c r="O663" s="98">
        <f>VLOOKUP($A663+ROUND((COLUMN()-2)/24,5),АТС!$A$41:$F$736,4)+VLOOKUP($A663+ROUND((COLUMN()-2)/24,5),'Расчет сбытовых надбавок'!$B$1537:'Расчет сбытовых надбавок'!$G$2280,4)</f>
        <v>3.05</v>
      </c>
      <c r="P663" s="98">
        <f>VLOOKUP($A663+ROUND((COLUMN()-2)/24,5),АТС!$A$41:$F$736,4)+VLOOKUP($A663+ROUND((COLUMN()-2)/24,5),'Расчет сбытовых надбавок'!$B$1537:'Расчет сбытовых надбавок'!$G$2280,4)</f>
        <v>0.18</v>
      </c>
      <c r="Q663" s="98">
        <f>VLOOKUP($A663+ROUND((COLUMN()-2)/24,5),АТС!$A$41:$F$736,4)+VLOOKUP($A663+ROUND((COLUMN()-2)/24,5),'Расчет сбытовых надбавок'!$B$1537:'Расчет сбытовых надбавок'!$G$2280,4)</f>
        <v>3.31</v>
      </c>
      <c r="R663" s="98">
        <f>VLOOKUP($A663+ROUND((COLUMN()-2)/24,5),АТС!$A$41:$F$736,4)+VLOOKUP($A663+ROUND((COLUMN()-2)/24,5),'Расчет сбытовых надбавок'!$B$1537:'Расчет сбытовых надбавок'!$G$2280,4)</f>
        <v>9.59</v>
      </c>
      <c r="S663" s="98">
        <f>VLOOKUP($A663+ROUND((COLUMN()-2)/24,5),АТС!$A$41:$F$736,4)+VLOOKUP($A663+ROUND((COLUMN()-2)/24,5),'Расчет сбытовых надбавок'!$B$1537:'Расчет сбытовых надбавок'!$G$2280,4)</f>
        <v>45.88</v>
      </c>
      <c r="T663" s="98">
        <f>VLOOKUP($A663+ROUND((COLUMN()-2)/24,5),АТС!$A$41:$F$736,4)+VLOOKUP($A663+ROUND((COLUMN()-2)/24,5),'Расчет сбытовых надбавок'!$B$1537:'Расчет сбытовых надбавок'!$G$2280,4)</f>
        <v>199.56</v>
      </c>
      <c r="U663" s="98">
        <f>VLOOKUP($A663+ROUND((COLUMN()-2)/24,5),АТС!$A$41:$F$736,4)+VLOOKUP($A663+ROUND((COLUMN()-2)/24,5),'Расчет сбытовых надбавок'!$B$1537:'Расчет сбытовых надбавок'!$G$2280,4)</f>
        <v>218.13</v>
      </c>
      <c r="V663" s="98">
        <f>VLOOKUP($A663+ROUND((COLUMN()-2)/24,5),АТС!$A$41:$F$736,4)+VLOOKUP($A663+ROUND((COLUMN()-2)/24,5),'Расчет сбытовых надбавок'!$B$1537:'Расчет сбытовых надбавок'!$G$2280,4)</f>
        <v>48.79</v>
      </c>
      <c r="W663" s="98">
        <f>VLOOKUP($A663+ROUND((COLUMN()-2)/24,5),АТС!$A$41:$F$736,4)+VLOOKUP($A663+ROUND((COLUMN()-2)/24,5),'Расчет сбытовых надбавок'!$B$1537:'Расчет сбытовых надбавок'!$G$2280,4)</f>
        <v>1.4500000000000002</v>
      </c>
      <c r="X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8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9">
        <f t="shared" si="19"/>
        <v>42632</v>
      </c>
      <c r="B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8">
        <f>VLOOKUP($A664+ROUND((COLUMN()-2)/24,5),АТС!$A$41:$F$736,4)+VLOOKUP($A664+ROUND((COLUMN()-2)/24,5),'Расчет сбытовых надбавок'!$B$1537:'Расчет сбытовых надбавок'!$G$2280,4)</f>
        <v>0.08</v>
      </c>
      <c r="D664" s="98">
        <f>VLOOKUP($A664+ROUND((COLUMN()-2)/24,5),АТС!$A$41:$F$736,4)+VLOOKUP($A664+ROUND((COLUMN()-2)/24,5),'Расчет сбытовых надбавок'!$B$1537:'Расчет сбытовых надбавок'!$G$2280,4)</f>
        <v>62.02</v>
      </c>
      <c r="E664" s="98">
        <f>VLOOKUP($A664+ROUND((COLUMN()-2)/24,5),АТС!$A$41:$F$736,4)+VLOOKUP($A664+ROUND((COLUMN()-2)/24,5),'Расчет сбытовых надбавок'!$B$1537:'Расчет сбытовых надбавок'!$G$2280,4)</f>
        <v>32.69</v>
      </c>
      <c r="F664" s="98">
        <f>VLOOKUP($A664+ROUND((COLUMN()-2)/24,5),АТС!$A$41:$F$736,4)+VLOOKUP($A664+ROUND((COLUMN()-2)/24,5),'Расчет сбытовых надбавок'!$B$1537:'Расчет сбытовых надбавок'!$G$2280,4)</f>
        <v>60.66</v>
      </c>
      <c r="G664" s="98">
        <f>VLOOKUP($A664+ROUND((COLUMN()-2)/24,5),АТС!$A$41:$F$736,4)+VLOOKUP($A664+ROUND((COLUMN()-2)/24,5),'Расчет сбытовых надбавок'!$B$1537:'Расчет сбытовых надбавок'!$G$2280,4)</f>
        <v>192.38</v>
      </c>
      <c r="H664" s="98">
        <f>VLOOKUP($A664+ROUND((COLUMN()-2)/24,5),АТС!$A$41:$F$736,4)+VLOOKUP($A664+ROUND((COLUMN()-2)/24,5),'Расчет сбытовых надбавок'!$B$1537:'Расчет сбытовых надбавок'!$G$2280,4)</f>
        <v>220.95999999999998</v>
      </c>
      <c r="I664" s="98">
        <f>VLOOKUP($A664+ROUND((COLUMN()-2)/24,5),АТС!$A$41:$F$736,4)+VLOOKUP($A664+ROUND((COLUMN()-2)/24,5),'Расчет сбытовых надбавок'!$B$1537:'Расчет сбытовых надбавок'!$G$2280,4)</f>
        <v>19.239999999999998</v>
      </c>
      <c r="J664" s="98">
        <f>VLOOKUP($A664+ROUND((COLUMN()-2)/24,5),АТС!$A$41:$F$736,4)+VLOOKUP($A664+ROUND((COLUMN()-2)/24,5),'Расчет сбытовых надбавок'!$B$1537:'Расчет сбытовых надбавок'!$G$2280,4)</f>
        <v>50.01</v>
      </c>
      <c r="K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L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M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8">
        <f>VLOOKUP($A664+ROUND((COLUMN()-2)/24,5),АТС!$A$41:$F$736,4)+VLOOKUP($A664+ROUND((COLUMN()-2)/24,5),'Расчет сбытовых надбавок'!$B$1537:'Расчет сбытовых надбавок'!$G$2280,4)</f>
        <v>0.01</v>
      </c>
      <c r="O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8">
        <f>VLOOKUP($A664+ROUND((COLUMN()-2)/24,5),АТС!$A$41:$F$736,4)+VLOOKUP($A664+ROUND((COLUMN()-2)/24,5),'Расчет сбытовых надбавок'!$B$1537:'Расчет сбытовых надбавок'!$G$2280,4)</f>
        <v>14.09</v>
      </c>
      <c r="R664" s="98">
        <f>VLOOKUP($A664+ROUND((COLUMN()-2)/24,5),АТС!$A$41:$F$736,4)+VLOOKUP($A664+ROUND((COLUMN()-2)/24,5),'Расчет сбытовых надбавок'!$B$1537:'Расчет сбытовых надбавок'!$G$2280,4)</f>
        <v>14.879999999999999</v>
      </c>
      <c r="S664" s="98">
        <f>VLOOKUP($A664+ROUND((COLUMN()-2)/24,5),АТС!$A$41:$F$736,4)+VLOOKUP($A664+ROUND((COLUMN()-2)/24,5),'Расчет сбытовых надбавок'!$B$1537:'Расчет сбытовых надбавок'!$G$2280,4)</f>
        <v>90.39</v>
      </c>
      <c r="T664" s="98">
        <f>VLOOKUP($A664+ROUND((COLUMN()-2)/24,5),АТС!$A$41:$F$736,4)+VLOOKUP($A664+ROUND((COLUMN()-2)/24,5),'Расчет сбытовых надбавок'!$B$1537:'Расчет сбытовых надбавок'!$G$2280,4)</f>
        <v>180</v>
      </c>
      <c r="U664" s="98">
        <f>VLOOKUP($A664+ROUND((COLUMN()-2)/24,5),АТС!$A$41:$F$736,4)+VLOOKUP($A664+ROUND((COLUMN()-2)/24,5),'Расчет сбытовых надбавок'!$B$1537:'Расчет сбытовых надбавок'!$G$2280,4)</f>
        <v>166.62</v>
      </c>
      <c r="V664" s="98">
        <f>VLOOKUP($A664+ROUND((COLUMN()-2)/24,5),АТС!$A$41:$F$736,4)+VLOOKUP($A664+ROUND((COLUMN()-2)/24,5),'Расчет сбытовых надбавок'!$B$1537:'Расчет сбытовых надбавок'!$G$2280,4)</f>
        <v>62.11</v>
      </c>
      <c r="W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8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9">
        <f t="shared" si="19"/>
        <v>42633</v>
      </c>
      <c r="B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E665" s="98">
        <f>VLOOKUP($A665+ROUND((COLUMN()-2)/24,5),АТС!$A$41:$F$736,4)+VLOOKUP($A665+ROUND((COLUMN()-2)/24,5),'Расчет сбытовых надбавок'!$B$1537:'Расчет сбытовых надбавок'!$G$2280,4)</f>
        <v>9.9999999999999992E-2</v>
      </c>
      <c r="F665" s="98">
        <f>VLOOKUP($A665+ROUND((COLUMN()-2)/24,5),АТС!$A$41:$F$736,4)+VLOOKUP($A665+ROUND((COLUMN()-2)/24,5),'Расчет сбытовых надбавок'!$B$1537:'Расчет сбытовых надбавок'!$G$2280,4)</f>
        <v>46.52</v>
      </c>
      <c r="G665" s="98">
        <f>VLOOKUP($A665+ROUND((COLUMN()-2)/24,5),АТС!$A$41:$F$736,4)+VLOOKUP($A665+ROUND((COLUMN()-2)/24,5),'Расчет сбытовых надбавок'!$B$1537:'Расчет сбытовых надбавок'!$G$2280,4)</f>
        <v>212.05</v>
      </c>
      <c r="H665" s="98">
        <f>VLOOKUP($A665+ROUND((COLUMN()-2)/24,5),АТС!$A$41:$F$736,4)+VLOOKUP($A665+ROUND((COLUMN()-2)/24,5),'Расчет сбытовых надбавок'!$B$1537:'Расчет сбытовых надбавок'!$G$2280,4)</f>
        <v>97.639999999999986</v>
      </c>
      <c r="I665" s="98">
        <f>VLOOKUP($A665+ROUND((COLUMN()-2)/24,5),АТС!$A$41:$F$736,4)+VLOOKUP($A665+ROUND((COLUMN()-2)/24,5),'Расчет сбытовых надбавок'!$B$1537:'Расчет сбытовых надбавок'!$G$2280,4)</f>
        <v>27.39</v>
      </c>
      <c r="J665" s="98">
        <f>VLOOKUP($A665+ROUND((COLUMN()-2)/24,5),АТС!$A$41:$F$736,4)+VLOOKUP($A665+ROUND((COLUMN()-2)/24,5),'Расчет сбытовых надбавок'!$B$1537:'Расчет сбытовых надбавок'!$G$2280,4)</f>
        <v>75.190000000000012</v>
      </c>
      <c r="K665" s="98">
        <f>VLOOKUP($A665+ROUND((COLUMN()-2)/24,5),АТС!$A$41:$F$736,4)+VLOOKUP($A665+ROUND((COLUMN()-2)/24,5),'Расчет сбытовых надбавок'!$B$1537:'Расчет сбытовых надбавок'!$G$2280,4)</f>
        <v>140.37</v>
      </c>
      <c r="L665" s="98">
        <f>VLOOKUP($A665+ROUND((COLUMN()-2)/24,5),АТС!$A$41:$F$736,4)+VLOOKUP($A665+ROUND((COLUMN()-2)/24,5),'Расчет сбытовых надбавок'!$B$1537:'Расчет сбытовых надбавок'!$G$2280,4)</f>
        <v>189.88</v>
      </c>
      <c r="M665" s="98">
        <f>VLOOKUP($A665+ROUND((COLUMN()-2)/24,5),АТС!$A$41:$F$736,4)+VLOOKUP($A665+ROUND((COLUMN()-2)/24,5),'Расчет сбытовых надбавок'!$B$1537:'Расчет сбытовых надбавок'!$G$2280,4)</f>
        <v>146.23000000000002</v>
      </c>
      <c r="N665" s="98">
        <f>VLOOKUP($A665+ROUND((COLUMN()-2)/24,5),АТС!$A$41:$F$736,4)+VLOOKUP($A665+ROUND((COLUMN()-2)/24,5),'Расчет сбытовых надбавок'!$B$1537:'Расчет сбытовых надбавок'!$G$2280,4)</f>
        <v>154.76</v>
      </c>
      <c r="O665" s="98">
        <f>VLOOKUP($A665+ROUND((COLUMN()-2)/24,5),АТС!$A$41:$F$736,4)+VLOOKUP($A665+ROUND((COLUMN()-2)/24,5),'Расчет сбытовых надбавок'!$B$1537:'Расчет сбытовых надбавок'!$G$2280,4)</f>
        <v>170.07</v>
      </c>
      <c r="P665" s="98">
        <f>VLOOKUP($A665+ROUND((COLUMN()-2)/24,5),АТС!$A$41:$F$736,4)+VLOOKUP($A665+ROUND((COLUMN()-2)/24,5),'Расчет сбытовых надбавок'!$B$1537:'Расчет сбытовых надбавок'!$G$2280,4)</f>
        <v>168.28</v>
      </c>
      <c r="Q665" s="98">
        <f>VLOOKUP($A665+ROUND((COLUMN()-2)/24,5),АТС!$A$41:$F$736,4)+VLOOKUP($A665+ROUND((COLUMN()-2)/24,5),'Расчет сбытовых надбавок'!$B$1537:'Расчет сбытовых надбавок'!$G$2280,4)</f>
        <v>170.06</v>
      </c>
      <c r="R665" s="98">
        <f>VLOOKUP($A665+ROUND((COLUMN()-2)/24,5),АТС!$A$41:$F$736,4)+VLOOKUP($A665+ROUND((COLUMN()-2)/24,5),'Расчет сбытовых надбавок'!$B$1537:'Расчет сбытовых надбавок'!$G$2280,4)</f>
        <v>130.16</v>
      </c>
      <c r="S665" s="98">
        <f>VLOOKUP($A665+ROUND((COLUMN()-2)/24,5),АТС!$A$41:$F$736,4)+VLOOKUP($A665+ROUND((COLUMN()-2)/24,5),'Расчет сбытовых надбавок'!$B$1537:'Расчет сбытовых надбавок'!$G$2280,4)</f>
        <v>116.72</v>
      </c>
      <c r="T665" s="98">
        <f>VLOOKUP($A665+ROUND((COLUMN()-2)/24,5),АТС!$A$41:$F$736,4)+VLOOKUP($A665+ROUND((COLUMN()-2)/24,5),'Расчет сбытовых надбавок'!$B$1537:'Расчет сбытовых надбавок'!$G$2280,4)</f>
        <v>325.91999999999996</v>
      </c>
      <c r="U665" s="98">
        <f>VLOOKUP($A665+ROUND((COLUMN()-2)/24,5),АТС!$A$41:$F$736,4)+VLOOKUP($A665+ROUND((COLUMN()-2)/24,5),'Расчет сбытовых надбавок'!$B$1537:'Расчет сбытовых надбавок'!$G$2280,4)</f>
        <v>289.53999999999996</v>
      </c>
      <c r="V665" s="98">
        <f>VLOOKUP($A665+ROUND((COLUMN()-2)/24,5),АТС!$A$41:$F$736,4)+VLOOKUP($A665+ROUND((COLUMN()-2)/24,5),'Расчет сбытовых надбавок'!$B$1537:'Расчет сбытовых надбавок'!$G$2280,4)</f>
        <v>77.47</v>
      </c>
      <c r="W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</row>
    <row r="666" spans="1:25" x14ac:dyDescent="0.2">
      <c r="A666" s="79">
        <f t="shared" si="19"/>
        <v>42634</v>
      </c>
      <c r="B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  <c r="D666" s="98">
        <f>VLOOKUP($A666+ROUND((COLUMN()-2)/24,5),АТС!$A$41:$F$736,4)+VLOOKUP($A666+ROUND((COLUMN()-2)/24,5),'Расчет сбытовых надбавок'!$B$1537:'Расчет сбытовых надбавок'!$G$2280,4)</f>
        <v>87.5</v>
      </c>
      <c r="E666" s="98">
        <f>VLOOKUP($A666+ROUND((COLUMN()-2)/24,5),АТС!$A$41:$F$736,4)+VLOOKUP($A666+ROUND((COLUMN()-2)/24,5),'Расчет сбытовых надбавок'!$B$1537:'Расчет сбытовых надбавок'!$G$2280,4)</f>
        <v>82.69</v>
      </c>
      <c r="F666" s="98">
        <f>VLOOKUP($A666+ROUND((COLUMN()-2)/24,5),АТС!$A$41:$F$736,4)+VLOOKUP($A666+ROUND((COLUMN()-2)/24,5),'Расчет сбытовых надбавок'!$B$1537:'Расчет сбытовых надбавок'!$G$2280,4)</f>
        <v>32.56</v>
      </c>
      <c r="G666" s="98">
        <f>VLOOKUP($A666+ROUND((COLUMN()-2)/24,5),АТС!$A$41:$F$736,4)+VLOOKUP($A666+ROUND((COLUMN()-2)/24,5),'Расчет сбытовых надбавок'!$B$1537:'Расчет сбытовых надбавок'!$G$2280,4)</f>
        <v>226.97</v>
      </c>
      <c r="H666" s="98">
        <f>VLOOKUP($A666+ROUND((COLUMN()-2)/24,5),АТС!$A$41:$F$736,4)+VLOOKUP($A666+ROUND((COLUMN()-2)/24,5),'Расчет сбытовых надбавок'!$B$1537:'Расчет сбытовых надбавок'!$G$2280,4)</f>
        <v>71.36</v>
      </c>
      <c r="I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  <c r="J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  <c r="K666" s="98">
        <f>VLOOKUP($A666+ROUND((COLUMN()-2)/24,5),АТС!$A$41:$F$736,4)+VLOOKUP($A666+ROUND((COLUMN()-2)/24,5),'Расчет сбытовых надбавок'!$B$1537:'Расчет сбытовых надбавок'!$G$2280,4)</f>
        <v>35.33</v>
      </c>
      <c r="L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  <c r="M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  <c r="S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8">
        <f>VLOOKUP($A666+ROUND((COLUMN()-2)/24,5),АТС!$A$41:$F$736,4)+VLOOKUP($A666+ROUND((COLUMN()-2)/24,5),'Расчет сбытовых надбавок'!$B$1537:'Расчет сбытовых надбавок'!$G$2280,4)</f>
        <v>44.02</v>
      </c>
      <c r="U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8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9">
        <f t="shared" si="19"/>
        <v>42635</v>
      </c>
      <c r="B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8">
        <f>VLOOKUP($A667+ROUND((COLUMN()-2)/24,5),АТС!$A$41:$F$736,4)+VLOOKUP($A667+ROUND((COLUMN()-2)/24,5),'Расчет сбытовых надбавок'!$B$1537:'Расчет сбытовых надбавок'!$G$2280,4)</f>
        <v>31.45</v>
      </c>
      <c r="F667" s="98">
        <f>VLOOKUP($A667+ROUND((COLUMN()-2)/24,5),АТС!$A$41:$F$736,4)+VLOOKUP($A667+ROUND((COLUMN()-2)/24,5),'Расчет сбытовых надбавок'!$B$1537:'Расчет сбытовых надбавок'!$G$2280,4)</f>
        <v>20.419999999999998</v>
      </c>
      <c r="G667" s="98">
        <f>VLOOKUP($A667+ROUND((COLUMN()-2)/24,5),АТС!$A$41:$F$736,4)+VLOOKUP($A667+ROUND((COLUMN()-2)/24,5),'Расчет сбытовых надбавок'!$B$1537:'Расчет сбытовых надбавок'!$G$2280,4)</f>
        <v>171.2</v>
      </c>
      <c r="H667" s="98">
        <f>VLOOKUP($A667+ROUND((COLUMN()-2)/24,5),АТС!$A$41:$F$736,4)+VLOOKUP($A667+ROUND((COLUMN()-2)/24,5),'Расчет сбытовых надбавок'!$B$1537:'Расчет сбытовых надбавок'!$G$2280,4)</f>
        <v>115.36</v>
      </c>
      <c r="I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J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K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O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P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T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8">
        <f>VLOOKUP($A667+ROUND((COLUMN()-2)/24,5),АТС!$A$41:$F$736,4)+VLOOKUP($A667+ROUND((COLUMN()-2)/24,5),'Расчет сбытовых надбавок'!$B$1537:'Расчет сбытовых надбавок'!$G$2280,4)</f>
        <v>2.4400000000000004</v>
      </c>
      <c r="V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</row>
    <row r="668" spans="1:25" x14ac:dyDescent="0.2">
      <c r="A668" s="79">
        <f t="shared" si="19"/>
        <v>42636</v>
      </c>
      <c r="B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8">
        <f>VLOOKUP($A668+ROUND((COLUMN()-2)/24,5),АТС!$A$41:$F$736,4)+VLOOKUP($A668+ROUND((COLUMN()-2)/24,5),'Расчет сбытовых надбавок'!$B$1537:'Расчет сбытовых надбавок'!$G$2280,4)</f>
        <v>24.130000000000003</v>
      </c>
      <c r="D668" s="98">
        <f>VLOOKUP($A668+ROUND((COLUMN()-2)/24,5),АТС!$A$41:$F$736,4)+VLOOKUP($A668+ROUND((COLUMN()-2)/24,5),'Расчет сбытовых надбавок'!$B$1537:'Расчет сбытовых надбавок'!$G$2280,4)</f>
        <v>84.31</v>
      </c>
      <c r="E668" s="98">
        <f>VLOOKUP($A668+ROUND((COLUMN()-2)/24,5),АТС!$A$41:$F$736,4)+VLOOKUP($A668+ROUND((COLUMN()-2)/24,5),'Расчет сбытовых надбавок'!$B$1537:'Расчет сбытовых надбавок'!$G$2280,4)</f>
        <v>88.710000000000008</v>
      </c>
      <c r="F668" s="98">
        <f>VLOOKUP($A668+ROUND((COLUMN()-2)/24,5),АТС!$A$41:$F$736,4)+VLOOKUP($A668+ROUND((COLUMN()-2)/24,5),'Расчет сбытовых надбавок'!$B$1537:'Расчет сбытовых надбавок'!$G$2280,4)</f>
        <v>105.57</v>
      </c>
      <c r="G668" s="98">
        <f>VLOOKUP($A668+ROUND((COLUMN()-2)/24,5),АТС!$A$41:$F$736,4)+VLOOKUP($A668+ROUND((COLUMN()-2)/24,5),'Расчет сбытовых надбавок'!$B$1537:'Расчет сбытовых надбавок'!$G$2280,4)</f>
        <v>218.79</v>
      </c>
      <c r="H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I668" s="98">
        <f>VLOOKUP($A668+ROUND((COLUMN()-2)/24,5),АТС!$A$41:$F$736,4)+VLOOKUP($A668+ROUND((COLUMN()-2)/24,5),'Расчет сбытовых надбавок'!$B$1537:'Расчет сбытовых надбавок'!$G$2280,4)</f>
        <v>14.23</v>
      </c>
      <c r="J668" s="98">
        <f>VLOOKUP($A668+ROUND((COLUMN()-2)/24,5),АТС!$A$41:$F$736,4)+VLOOKUP($A668+ROUND((COLUMN()-2)/24,5),'Расчет сбытовых надбавок'!$B$1537:'Расчет сбытовых надбавок'!$G$2280,4)</f>
        <v>43.379999999999995</v>
      </c>
      <c r="K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O668" s="98">
        <f>VLOOKUP($A668+ROUND((COLUMN()-2)/24,5),АТС!$A$41:$F$736,4)+VLOOKUP($A668+ROUND((COLUMN()-2)/24,5),'Расчет сбытовых надбавок'!$B$1537:'Расчет сбытовых надбавок'!$G$2280,4)</f>
        <v>15.719999999999999</v>
      </c>
      <c r="P668" s="98">
        <f>VLOOKUP($A668+ROUND((COLUMN()-2)/24,5),АТС!$A$41:$F$736,4)+VLOOKUP($A668+ROUND((COLUMN()-2)/24,5),'Расчет сбытовых надбавок'!$B$1537:'Расчет сбытовых надбавок'!$G$2280,4)</f>
        <v>21.42</v>
      </c>
      <c r="Q668" s="98">
        <f>VLOOKUP($A668+ROUND((COLUMN()-2)/24,5),АТС!$A$41:$F$736,4)+VLOOKUP($A668+ROUND((COLUMN()-2)/24,5),'Расчет сбытовых надбавок'!$B$1537:'Расчет сбытовых надбавок'!$G$2280,4)</f>
        <v>22.2</v>
      </c>
      <c r="R668" s="98">
        <f>VLOOKUP($A668+ROUND((COLUMN()-2)/24,5),АТС!$A$41:$F$736,4)+VLOOKUP($A668+ROUND((COLUMN()-2)/24,5),'Расчет сбытовых надбавок'!$B$1537:'Расчет сбытовых надбавок'!$G$2280,4)</f>
        <v>5.6899999999999995</v>
      </c>
      <c r="S668" s="98">
        <f>VLOOKUP($A668+ROUND((COLUMN()-2)/24,5),АТС!$A$41:$F$736,4)+VLOOKUP($A668+ROUND((COLUMN()-2)/24,5),'Расчет сбытовых надбавок'!$B$1537:'Расчет сбытовых надбавок'!$G$2280,4)</f>
        <v>171.64</v>
      </c>
      <c r="T668" s="98">
        <f>VLOOKUP($A668+ROUND((COLUMN()-2)/24,5),АТС!$A$41:$F$736,4)+VLOOKUP($A668+ROUND((COLUMN()-2)/24,5),'Расчет сбытовых надбавок'!$B$1537:'Расчет сбытовых надбавок'!$G$2280,4)</f>
        <v>238.01</v>
      </c>
      <c r="U668" s="98">
        <f>VLOOKUP($A668+ROUND((COLUMN()-2)/24,5),АТС!$A$41:$F$736,4)+VLOOKUP($A668+ROUND((COLUMN()-2)/24,5),'Расчет сбытовых надбавок'!$B$1537:'Расчет сбытовых надбавок'!$G$2280,4)</f>
        <v>146.69</v>
      </c>
      <c r="V668" s="98">
        <f>VLOOKUP($A668+ROUND((COLUMN()-2)/24,5),АТС!$A$41:$F$736,4)+VLOOKUP($A668+ROUND((COLUMN()-2)/24,5),'Расчет сбытовых надбавок'!$B$1537:'Расчет сбытовых надбавок'!$G$2280,4)</f>
        <v>122.2</v>
      </c>
      <c r="W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Y668" s="98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9">
        <f t="shared" si="19"/>
        <v>42637</v>
      </c>
      <c r="B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8">
        <f>VLOOKUP($A669+ROUND((COLUMN()-2)/24,5),АТС!$A$41:$F$736,4)+VLOOKUP($A669+ROUND((COLUMN()-2)/24,5),'Расчет сбытовых надбавок'!$B$1537:'Расчет сбытовых надбавок'!$G$2280,4)</f>
        <v>112.28</v>
      </c>
      <c r="H669" s="98">
        <f>VLOOKUP($A669+ROUND((COLUMN()-2)/24,5),АТС!$A$41:$F$736,4)+VLOOKUP($A669+ROUND((COLUMN()-2)/24,5),'Расчет сбытовых надбавок'!$B$1537:'Расчет сбытовых надбавок'!$G$2280,4)</f>
        <v>67.98</v>
      </c>
      <c r="I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J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K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M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Q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8">
        <f>VLOOKUP($A669+ROUND((COLUMN()-2)/24,5),АТС!$A$41:$F$736,4)+VLOOKUP($A669+ROUND((COLUMN()-2)/24,5),'Расчет сбытовых надбавок'!$B$1537:'Расчет сбытовых надбавок'!$G$2280,4)</f>
        <v>115.92</v>
      </c>
      <c r="U669" s="98">
        <f>VLOOKUP($A669+ROUND((COLUMN()-2)/24,5),АТС!$A$41:$F$736,4)+VLOOKUP($A669+ROUND((COLUMN()-2)/24,5),'Расчет сбытовых надбавок'!$B$1537:'Расчет сбытовых надбавок'!$G$2280,4)</f>
        <v>89.76</v>
      </c>
      <c r="V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8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9">
        <f t="shared" si="19"/>
        <v>42638</v>
      </c>
      <c r="B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8">
        <f>VLOOKUP($A670+ROUND((COLUMN()-2)/24,5),АТС!$A$41:$F$736,4)+VLOOKUP($A670+ROUND((COLUMN()-2)/24,5),'Расчет сбытовых надбавок'!$B$1537:'Расчет сбытовых надбавок'!$G$2280,4)</f>
        <v>17.73</v>
      </c>
      <c r="E670" s="98">
        <f>VLOOKUP($A670+ROUND((COLUMN()-2)/24,5),АТС!$A$41:$F$736,4)+VLOOKUP($A670+ROUND((COLUMN()-2)/24,5),'Расчет сбытовых надбавок'!$B$1537:'Расчет сбытовых надбавок'!$G$2280,4)</f>
        <v>26.3</v>
      </c>
      <c r="F670" s="98">
        <f>VLOOKUP($A670+ROUND((COLUMN()-2)/24,5),АТС!$A$41:$F$736,4)+VLOOKUP($A670+ROUND((COLUMN()-2)/24,5),'Расчет сбытовых надбавок'!$B$1537:'Расчет сбытовых надбавок'!$G$2280,4)</f>
        <v>23.160000000000004</v>
      </c>
      <c r="G670" s="98">
        <f>VLOOKUP($A670+ROUND((COLUMN()-2)/24,5),АТС!$A$41:$F$736,4)+VLOOKUP($A670+ROUND((COLUMN()-2)/24,5),'Расчет сбытовых надбавок'!$B$1537:'Расчет сбытовых надбавок'!$G$2280,4)</f>
        <v>14.29</v>
      </c>
      <c r="H670" s="98">
        <f>VLOOKUP($A670+ROUND((COLUMN()-2)/24,5),АТС!$A$41:$F$736,4)+VLOOKUP($A670+ROUND((COLUMN()-2)/24,5),'Расчет сбытовых надбавок'!$B$1537:'Расчет сбытовых надбавок'!$G$2280,4)</f>
        <v>108.34</v>
      </c>
      <c r="I670" s="98">
        <f>VLOOKUP($A670+ROUND((COLUMN()-2)/24,5),АТС!$A$41:$F$736,4)+VLOOKUP($A670+ROUND((COLUMN()-2)/24,5),'Расчет сбытовых надбавок'!$B$1537:'Расчет сбытовых надбавок'!$G$2280,4)</f>
        <v>40.53</v>
      </c>
      <c r="J670" s="98">
        <f>VLOOKUP($A670+ROUND((COLUMN()-2)/24,5),АТС!$A$41:$F$736,4)+VLOOKUP($A670+ROUND((COLUMN()-2)/24,5),'Расчет сбытовых надбавок'!$B$1537:'Расчет сбытовых надбавок'!$G$2280,4)</f>
        <v>25.08</v>
      </c>
      <c r="K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Q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R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S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8">
        <f>VLOOKUP($A670+ROUND((COLUMN()-2)/24,5),АТС!$A$41:$F$736,4)+VLOOKUP($A670+ROUND((COLUMN()-2)/24,5),'Расчет сбытовых надбавок'!$B$1537:'Расчет сбытовых надбавок'!$G$2280,4)</f>
        <v>59.760000000000005</v>
      </c>
      <c r="U670" s="98">
        <f>VLOOKUP($A670+ROUND((COLUMN()-2)/24,5),АТС!$A$41:$F$736,4)+VLOOKUP($A670+ROUND((COLUMN()-2)/24,5),'Расчет сбытовых надбавок'!$B$1537:'Расчет сбытовых надбавок'!$G$2280,4)</f>
        <v>23.61</v>
      </c>
      <c r="V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8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9">
        <f t="shared" si="19"/>
        <v>42639</v>
      </c>
      <c r="B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8">
        <f>VLOOKUP($A671+ROUND((COLUMN()-2)/24,5),АТС!$A$41:$F$736,4)+VLOOKUP($A671+ROUND((COLUMN()-2)/24,5),'Расчет сбытовых надбавок'!$B$1537:'Расчет сбытовых надбавок'!$G$2280,4)</f>
        <v>11.2</v>
      </c>
      <c r="E671" s="98">
        <f>VLOOKUP($A671+ROUND((COLUMN()-2)/24,5),АТС!$A$41:$F$736,4)+VLOOKUP($A671+ROUND((COLUMN()-2)/24,5),'Расчет сбытовых надбавок'!$B$1537:'Расчет сбытовых надбавок'!$G$2280,4)</f>
        <v>34.659999999999997</v>
      </c>
      <c r="F671" s="98">
        <f>VLOOKUP($A671+ROUND((COLUMN()-2)/24,5),АТС!$A$41:$F$736,4)+VLOOKUP($A671+ROUND((COLUMN()-2)/24,5),'Расчет сбытовых надбавок'!$B$1537:'Расчет сбытовых надбавок'!$G$2280,4)</f>
        <v>56.27</v>
      </c>
      <c r="G671" s="98">
        <f>VLOOKUP($A671+ROUND((COLUMN()-2)/24,5),АТС!$A$41:$F$736,4)+VLOOKUP($A671+ROUND((COLUMN()-2)/24,5),'Расчет сбытовых надбавок'!$B$1537:'Расчет сбытовых надбавок'!$G$2280,4)</f>
        <v>103.26</v>
      </c>
      <c r="H671" s="98">
        <f>VLOOKUP($A671+ROUND((COLUMN()-2)/24,5),АТС!$A$41:$F$736,4)+VLOOKUP($A671+ROUND((COLUMN()-2)/24,5),'Расчет сбытовых надбавок'!$B$1537:'Расчет сбытовых надбавок'!$G$2280,4)</f>
        <v>1.44</v>
      </c>
      <c r="I671" s="98">
        <f>VLOOKUP($A671+ROUND((COLUMN()-2)/24,5),АТС!$A$41:$F$736,4)+VLOOKUP($A671+ROUND((COLUMN()-2)/24,5),'Расчет сбытовых надбавок'!$B$1537:'Расчет сбытовых надбавок'!$G$2280,4)</f>
        <v>0.01</v>
      </c>
      <c r="J671" s="98">
        <f>VLOOKUP($A671+ROUND((COLUMN()-2)/24,5),АТС!$A$41:$F$736,4)+VLOOKUP($A671+ROUND((COLUMN()-2)/24,5),'Расчет сбытовых надбавок'!$B$1537:'Расчет сбытовых надбавок'!$G$2280,4)</f>
        <v>0.01</v>
      </c>
      <c r="K671" s="98">
        <f>VLOOKUP($A671+ROUND((COLUMN()-2)/24,5),АТС!$A$41:$F$736,4)+VLOOKUP($A671+ROUND((COLUMN()-2)/24,5),'Расчет сбытовых надбавок'!$B$1537:'Расчет сбытовых надбавок'!$G$2280,4)</f>
        <v>0.01</v>
      </c>
      <c r="L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8">
        <f>VLOOKUP($A671+ROUND((COLUMN()-2)/24,5),АТС!$A$41:$F$736,4)+VLOOKUP($A671+ROUND((COLUMN()-2)/24,5),'Расчет сбытовых надбавок'!$B$1537:'Расчет сбытовых надбавок'!$G$2280,4)</f>
        <v>0.01</v>
      </c>
      <c r="N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8">
        <f>VLOOKUP($A671+ROUND((COLUMN()-2)/24,5),АТС!$A$41:$F$736,4)+VLOOKUP($A671+ROUND((COLUMN()-2)/24,5),'Расчет сбытовых надбавок'!$B$1537:'Расчет сбытовых надбавок'!$G$2280,4)</f>
        <v>0.01</v>
      </c>
      <c r="R671" s="98">
        <f>VLOOKUP($A671+ROUND((COLUMN()-2)/24,5),АТС!$A$41:$F$736,4)+VLOOKUP($A671+ROUND((COLUMN()-2)/24,5),'Расчет сбытовых надбавок'!$B$1537:'Расчет сбытовых надбавок'!$G$2280,4)</f>
        <v>0.01</v>
      </c>
      <c r="S671" s="98">
        <f>VLOOKUP($A671+ROUND((COLUMN()-2)/24,5),АТС!$A$41:$F$736,4)+VLOOKUP($A671+ROUND((COLUMN()-2)/24,5),'Расчет сбытовых надбавок'!$B$1537:'Расчет сбытовых надбавок'!$G$2280,4)</f>
        <v>0.09</v>
      </c>
      <c r="T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8">
        <f>VLOOKUP($A671+ROUND((COLUMN()-2)/24,5),АТС!$A$41:$F$736,4)+VLOOKUP($A671+ROUND((COLUMN()-2)/24,5),'Расчет сбытовых надбавок'!$B$1537:'Расчет сбытовых надбавок'!$G$2280,4)</f>
        <v>81.599999999999994</v>
      </c>
      <c r="V671" s="98">
        <f>VLOOKUP($A671+ROUND((COLUMN()-2)/24,5),АТС!$A$41:$F$736,4)+VLOOKUP($A671+ROUND((COLUMN()-2)/24,5),'Расчет сбытовых надбавок'!$B$1537:'Расчет сбытовых надбавок'!$G$2280,4)</f>
        <v>16.149999999999999</v>
      </c>
      <c r="W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8">
        <f>VLOOKUP($A671+ROUND((COLUMN()-2)/24,5),АТС!$A$41:$F$736,4)+VLOOKUP($A671+ROUND((COLUMN()-2)/24,5),'Расчет сбытовых надбавок'!$B$1537:'Расчет сбытовых надбавок'!$G$2280,4)</f>
        <v>0.01</v>
      </c>
      <c r="Y671" s="98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9">
        <f t="shared" si="19"/>
        <v>42640</v>
      </c>
      <c r="B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C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8">
        <f>VLOOKUP($A672+ROUND((COLUMN()-2)/24,5),АТС!$A$41:$F$736,4)+VLOOKUP($A672+ROUND((COLUMN()-2)/24,5),'Расчет сбытовых надбавок'!$B$1537:'Расчет сбытовых надбавок'!$G$2280,4)</f>
        <v>10.68</v>
      </c>
      <c r="G672" s="98">
        <f>VLOOKUP($A672+ROUND((COLUMN()-2)/24,5),АТС!$A$41:$F$736,4)+VLOOKUP($A672+ROUND((COLUMN()-2)/24,5),'Расчет сбытовых надбавок'!$B$1537:'Расчет сбытовых надбавок'!$G$2280,4)</f>
        <v>305.07</v>
      </c>
      <c r="H672" s="98">
        <f>VLOOKUP($A672+ROUND((COLUMN()-2)/24,5),АТС!$A$41:$F$736,4)+VLOOKUP($A672+ROUND((COLUMN()-2)/24,5),'Расчет сбытовых надбавок'!$B$1537:'Расчет сбытовых надбавок'!$G$2280,4)</f>
        <v>165.73</v>
      </c>
      <c r="I672" s="98">
        <f>VLOOKUP($A672+ROUND((COLUMN()-2)/24,5),АТС!$A$41:$F$736,4)+VLOOKUP($A672+ROUND((COLUMN()-2)/24,5),'Расчет сбытовых надбавок'!$B$1537:'Расчет сбытовых надбавок'!$G$2280,4)</f>
        <v>49.6</v>
      </c>
      <c r="J672" s="98">
        <f>VLOOKUP($A672+ROUND((COLUMN()-2)/24,5),АТС!$A$41:$F$736,4)+VLOOKUP($A672+ROUND((COLUMN()-2)/24,5),'Расчет сбытовых надбавок'!$B$1537:'Расчет сбытовых надбавок'!$G$2280,4)</f>
        <v>52.739999999999995</v>
      </c>
      <c r="K672" s="98">
        <f>VLOOKUP($A672+ROUND((COLUMN()-2)/24,5),АТС!$A$41:$F$736,4)+VLOOKUP($A672+ROUND((COLUMN()-2)/24,5),'Расчет сбытовых надбавок'!$B$1537:'Расчет сбытовых надбавок'!$G$2280,4)</f>
        <v>29.65</v>
      </c>
      <c r="L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M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S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8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9">
        <f t="shared" si="19"/>
        <v>42641</v>
      </c>
      <c r="B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D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8">
        <f>VLOOKUP($A673+ROUND((COLUMN()-2)/24,5),АТС!$A$41:$F$736,4)+VLOOKUP($A673+ROUND((COLUMN()-2)/24,5),'Расчет сбытовых надбавок'!$B$1537:'Расчет сбытовых надбавок'!$G$2280,4)</f>
        <v>4.3100000000000005</v>
      </c>
      <c r="G673" s="98">
        <f>VLOOKUP($A673+ROUND((COLUMN()-2)/24,5),АТС!$A$41:$F$736,4)+VLOOKUP($A673+ROUND((COLUMN()-2)/24,5),'Расчет сбытовых надбавок'!$B$1537:'Расчет сбытовых надбавок'!$G$2280,4)</f>
        <v>208.82</v>
      </c>
      <c r="H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I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J673" s="98">
        <f>VLOOKUP($A673+ROUND((COLUMN()-2)/24,5),АТС!$A$41:$F$736,4)+VLOOKUP($A673+ROUND((COLUMN()-2)/24,5),'Расчет сбытовых надбавок'!$B$1537:'Расчет сбытовых надбавок'!$G$2280,4)</f>
        <v>58.49</v>
      </c>
      <c r="K673" s="98">
        <f>VLOOKUP($A673+ROUND((COLUMN()-2)/24,5),АТС!$A$41:$F$736,4)+VLOOKUP($A673+ROUND((COLUMN()-2)/24,5),'Расчет сбытовых надбавок'!$B$1537:'Расчет сбытовых надбавок'!$G$2280,4)</f>
        <v>24.9</v>
      </c>
      <c r="L673" s="98">
        <f>VLOOKUP($A673+ROUND((COLUMN()-2)/24,5),АТС!$A$41:$F$736,4)+VLOOKUP($A673+ROUND((COLUMN()-2)/24,5),'Расчет сбытовых надбавок'!$B$1537:'Расчет сбытовых надбавок'!$G$2280,4)</f>
        <v>0.02</v>
      </c>
      <c r="M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V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W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8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9">
        <f t="shared" si="19"/>
        <v>42642</v>
      </c>
      <c r="B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8">
        <f>VLOOKUP($A674+ROUND((COLUMN()-2)/24,5),АТС!$A$41:$F$736,4)+VLOOKUP($A674+ROUND((COLUMN()-2)/24,5),'Расчет сбытовых надбавок'!$B$1537:'Расчет сбытовых надбавок'!$G$2280,4)</f>
        <v>0.01</v>
      </c>
      <c r="D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8">
        <f>VLOOKUP($A674+ROUND((COLUMN()-2)/24,5),АТС!$A$41:$F$736,4)+VLOOKUP($A674+ROUND((COLUMN()-2)/24,5),'Расчет сбытовых надбавок'!$B$1537:'Расчет сбытовых надбавок'!$G$2280,4)</f>
        <v>40.11</v>
      </c>
      <c r="F674" s="98">
        <f>VLOOKUP($A674+ROUND((COLUMN()-2)/24,5),АТС!$A$41:$F$736,4)+VLOOKUP($A674+ROUND((COLUMN()-2)/24,5),'Расчет сбытовых надбавок'!$B$1537:'Расчет сбытовых надбавок'!$G$2280,4)</f>
        <v>9.9999999999999992E-2</v>
      </c>
      <c r="G674" s="98">
        <f>VLOOKUP($A674+ROUND((COLUMN()-2)/24,5),АТС!$A$41:$F$736,4)+VLOOKUP($A674+ROUND((COLUMN()-2)/24,5),'Расчет сбытовых надбавок'!$B$1537:'Расчет сбытовых надбавок'!$G$2280,4)</f>
        <v>107.52</v>
      </c>
      <c r="H674" s="98">
        <f>VLOOKUP($A674+ROUND((COLUMN()-2)/24,5),АТС!$A$41:$F$736,4)+VLOOKUP($A674+ROUND((COLUMN()-2)/24,5),'Расчет сбытовых надбавок'!$B$1537:'Расчет сбытовых надбавок'!$G$2280,4)</f>
        <v>368.99</v>
      </c>
      <c r="I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J674" s="98">
        <f>VLOOKUP($A674+ROUND((COLUMN()-2)/24,5),АТС!$A$41:$F$736,4)+VLOOKUP($A674+ROUND((COLUMN()-2)/24,5),'Расчет сбытовых надбавок'!$B$1537:'Расчет сбытовых надбавок'!$G$2280,4)</f>
        <v>9.9899999999999984</v>
      </c>
      <c r="K674" s="98">
        <f>VLOOKUP($A674+ROUND((COLUMN()-2)/24,5),АТС!$A$41:$F$736,4)+VLOOKUP($A674+ROUND((COLUMN()-2)/24,5),'Расчет сбытовых надбавок'!$B$1537:'Расчет сбытовых надбавок'!$G$2280,4)</f>
        <v>3.27</v>
      </c>
      <c r="L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8">
        <f>VLOOKUP($A674+ROUND((COLUMN()-2)/24,5),АТС!$A$41:$F$736,4)+VLOOKUP($A674+ROUND((COLUMN()-2)/24,5),'Расчет сбытовых надбавок'!$B$1537:'Расчет сбытовых надбавок'!$G$2280,4)</f>
        <v>0.01</v>
      </c>
      <c r="Q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8">
        <f>VLOOKUP($A674+ROUND((COLUMN()-2)/24,5),АТС!$A$41:$F$736,4)+VLOOKUP($A674+ROUND((COLUMN()-2)/24,5),'Расчет сбытовых надбавок'!$B$1537:'Расчет сбытовых надбавок'!$G$2280,4)</f>
        <v>71.38</v>
      </c>
      <c r="U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8">
        <f>VLOOKUP($A674+ROUND((COLUMN()-2)/24,5),АТС!$A$41:$F$736,4)+VLOOKUP($A674+ROUND((COLUMN()-2)/24,5),'Расчет сбытовых надбавок'!$B$1537:'Расчет сбытовых надбавок'!$G$2280,4)</f>
        <v>0.29000000000000004</v>
      </c>
      <c r="W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8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9">
        <f t="shared" si="19"/>
        <v>42643</v>
      </c>
      <c r="B675" s="98">
        <f>VLOOKUP($A675+ROUND((COLUMN()-2)/24,5),АТС!$A$41:$F$760,4)+VLOOKUP($A675+ROUND((COLUMN()-2)/24,5),'Расчет сбытовых надбавок'!$B$1537:'Расчет сбытовых надбавок'!$G$2280,4)</f>
        <v>0</v>
      </c>
      <c r="C675" s="98">
        <f>VLOOKUP($A675+ROUND((COLUMN()-2)/24,5),АТС!$A$41:$F$760,4)+VLOOKUP($A675+ROUND((COLUMN()-2)/24,5),'Расчет сбытовых надбавок'!$B$1537:'Расчет сбытовых надбавок'!$G$2280,4)</f>
        <v>0.01</v>
      </c>
      <c r="D675" s="98">
        <f>VLOOKUP($A675+ROUND((COLUMN()-2)/24,5),АТС!$A$41:$F$760,4)+VLOOKUP($A675+ROUND((COLUMN()-2)/24,5),'Расчет сбытовых надбавок'!$B$1537:'Расчет сбытовых надбавок'!$G$2280,4)</f>
        <v>0</v>
      </c>
      <c r="E675" s="98">
        <f>VLOOKUP($A675+ROUND((COLUMN()-2)/24,5),АТС!$A$41:$F$760,4)+VLOOKUP($A675+ROUND((COLUMN()-2)/24,5),'Расчет сбытовых надбавок'!$B$1537:'Расчет сбытовых надбавок'!$G$2280,4)</f>
        <v>0</v>
      </c>
      <c r="F675" s="98">
        <f>VLOOKUP($A675+ROUND((COLUMN()-2)/24,5),АТС!$A$41:$F$760,4)+VLOOKUP($A675+ROUND((COLUMN()-2)/24,5),'Расчет сбытовых надбавок'!$B$1537:'Расчет сбытовых надбавок'!$G$2280,4)</f>
        <v>0</v>
      </c>
      <c r="G675" s="98">
        <f>VLOOKUP($A675+ROUND((COLUMN()-2)/24,5),АТС!$A$41:$F$760,4)+VLOOKUP($A675+ROUND((COLUMN()-2)/24,5),'Расчет сбытовых надбавок'!$B$1537:'Расчет сбытовых надбавок'!$G$2280,4)</f>
        <v>133.74</v>
      </c>
      <c r="H675" s="98">
        <f>VLOOKUP($A675+ROUND((COLUMN()-2)/24,5),АТС!$A$41:$F$760,4)+VLOOKUP($A675+ROUND((COLUMN()-2)/24,5),'Расчет сбытовых надбавок'!$B$1537:'Расчет сбытовых надбавок'!$G$2280,4)</f>
        <v>132.49</v>
      </c>
      <c r="I675" s="98">
        <f>VLOOKUP($A675+ROUND((COLUMN()-2)/24,5),АТС!$A$41:$F$760,4)+VLOOKUP($A675+ROUND((COLUMN()-2)/24,5),'Расчет сбытовых надбавок'!$B$1537:'Расчет сбытовых надбавок'!$G$2280,4)</f>
        <v>0</v>
      </c>
      <c r="J675" s="98">
        <f>VLOOKUP($A675+ROUND((COLUMN()-2)/24,5),АТС!$A$41:$F$760,4)+VLOOKUP($A675+ROUND((COLUMN()-2)/24,5),'Расчет сбытовых надбавок'!$B$1537:'Расчет сбытовых надбавок'!$G$2280,4)</f>
        <v>0</v>
      </c>
      <c r="K675" s="98">
        <f>VLOOKUP($A675+ROUND((COLUMN()-2)/24,5),АТС!$A$41:$F$760,4)+VLOOKUP($A675+ROUND((COLUMN()-2)/24,5),'Расчет сбытовых надбавок'!$B$1537:'Расчет сбытовых надбавок'!$G$2280,4)</f>
        <v>0</v>
      </c>
      <c r="L675" s="98">
        <f>VLOOKUP($A675+ROUND((COLUMN()-2)/24,5),АТС!$A$41:$F$760,4)+VLOOKUP($A675+ROUND((COLUMN()-2)/24,5),'Расчет сбытовых надбавок'!$B$1537:'Расчет сбытовых надбавок'!$G$2280,4)</f>
        <v>0</v>
      </c>
      <c r="M675" s="98">
        <f>VLOOKUP($A675+ROUND((COLUMN()-2)/24,5),АТС!$A$41:$F$760,4)+VLOOKUP($A675+ROUND((COLUMN()-2)/24,5),'Расчет сбытовых надбавок'!$B$1537:'Расчет сбытовых надбавок'!$G$2280,4)</f>
        <v>0.01</v>
      </c>
      <c r="N675" s="98">
        <f>VLOOKUP($A675+ROUND((COLUMN()-2)/24,5),АТС!$A$41:$F$760,4)+VLOOKUP($A675+ROUND((COLUMN()-2)/24,5),'Расчет сбытовых надбавок'!$B$1537:'Расчет сбытовых надбавок'!$G$2280,4)</f>
        <v>0</v>
      </c>
      <c r="O675" s="98">
        <f>VLOOKUP($A675+ROUND((COLUMN()-2)/24,5),АТС!$A$41:$F$760,4)+VLOOKUP($A675+ROUND((COLUMN()-2)/24,5),'Расчет сбытовых надбавок'!$B$1537:'Расчет сбытовых надбавок'!$G$2280,4)</f>
        <v>0</v>
      </c>
      <c r="P675" s="98">
        <f>VLOOKUP($A675+ROUND((COLUMN()-2)/24,5),АТС!$A$41:$F$760,4)+VLOOKUP($A675+ROUND((COLUMN()-2)/24,5),'Расчет сбытовых надбавок'!$B$1537:'Расчет сбытовых надбавок'!$G$2280,4)</f>
        <v>0.01</v>
      </c>
      <c r="Q675" s="98">
        <f>VLOOKUP($A675+ROUND((COLUMN()-2)/24,5),АТС!$A$41:$F$760,4)+VLOOKUP($A675+ROUND((COLUMN()-2)/24,5),'Расчет сбытовых надбавок'!$B$1537:'Расчет сбытовых надбавок'!$G$2280,4)</f>
        <v>0</v>
      </c>
      <c r="R675" s="98">
        <f>VLOOKUP($A675+ROUND((COLUMN()-2)/24,5),АТС!$A$41:$F$760,4)+VLOOKUP($A675+ROUND((COLUMN()-2)/24,5),'Расчет сбытовых надбавок'!$B$1537:'Расчет сбытовых надбавок'!$G$2280,4)</f>
        <v>0</v>
      </c>
      <c r="S675" s="98">
        <f>VLOOKUP($A675+ROUND((COLUMN()-2)/24,5),АТС!$A$41:$F$760,4)+VLOOKUP($A675+ROUND((COLUMN()-2)/24,5),'Расчет сбытовых надбавок'!$B$1537:'Расчет сбытовых надбавок'!$G$2280,4)</f>
        <v>0</v>
      </c>
      <c r="T675" s="98">
        <f>VLOOKUP($A675+ROUND((COLUMN()-2)/24,5),АТС!$A$41:$F$760,4)+VLOOKUP($A675+ROUND((COLUMN()-2)/24,5),'Расчет сбытовых надбавок'!$B$1537:'Расчет сбытовых надбавок'!$G$2280,4)</f>
        <v>29.23</v>
      </c>
      <c r="U675" s="98">
        <f>VLOOKUP($A675+ROUND((COLUMN()-2)/24,5),АТС!$A$41:$F$760,4)+VLOOKUP($A675+ROUND((COLUMN()-2)/24,5),'Расчет сбытовых надбавок'!$B$1537:'Расчет сбытовых надбавок'!$G$2280,4)</f>
        <v>0.01</v>
      </c>
      <c r="V675" s="98">
        <f>VLOOKUP($A675+ROUND((COLUMN()-2)/24,5),АТС!$A$41:$F$760,4)+VLOOKUP($A675+ROUND((COLUMN()-2)/24,5),'Расчет сбытовых надбавок'!$B$1537:'Расчет сбытовых надбавок'!$G$2280,4)</f>
        <v>0</v>
      </c>
      <c r="W675" s="98">
        <f>VLOOKUP($A675+ROUND((COLUMN()-2)/24,5),АТС!$A$41:$F$760,4)+VLOOKUP($A675+ROUND((COLUMN()-2)/24,5),'Расчет сбытовых надбавок'!$B$1537:'Расчет сбытовых надбавок'!$G$2280,4)</f>
        <v>0</v>
      </c>
      <c r="X675" s="98">
        <f>VLOOKUP($A675+ROUND((COLUMN()-2)/24,5),АТС!$A$41:$F$760,4)+VLOOKUP($A675+ROUND((COLUMN()-2)/24,5),'Расчет сбытовых надбавок'!$B$1537:'Расчет сбытовых надбавок'!$G$2280,4)</f>
        <v>0</v>
      </c>
      <c r="Y675" s="98">
        <f>VLOOKUP($A675+ROUND((COLUMN()-2)/24,5),АТС!$A$41:$F$760,4)+VLOOKUP($A675+ROUND((COLUMN()-2)/24,5),'Расчет сбытовых надбавок'!$B$1537:'Расчет сбытовых надбавок'!$G$2280,4)</f>
        <v>0</v>
      </c>
    </row>
    <row r="676" spans="1:27" hidden="1" x14ac:dyDescent="0.2">
      <c r="A676" s="79">
        <f t="shared" si="19"/>
        <v>42644</v>
      </c>
      <c r="B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C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D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E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F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G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H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I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J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K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L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M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N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O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P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Q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R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S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T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U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V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W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X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Y676" s="98" t="e">
        <f>VLOOKUP($A676+ROUND((COLUMN()-2)/24,5),АТС!$A$41:$F$760,4)+VLOOKUP($A676+ROUND((COLUMN()-2)/24,5),'Расчет сбытовых надбавок'!$B$1537:'Расчет сбытовых надбавок'!$G$2280,4)</f>
        <v>#REF!</v>
      </c>
    </row>
    <row r="677" spans="1:27" ht="12.75" customHeight="1" x14ac:dyDescent="0.25">
      <c r="A677" s="93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4"/>
      <c r="Y677" s="105"/>
    </row>
    <row r="678" spans="1:27" x14ac:dyDescent="0.25">
      <c r="A678" s="87" t="s">
        <v>151</v>
      </c>
      <c r="B678" s="78"/>
      <c r="C678" s="78"/>
      <c r="D678" s="78"/>
    </row>
    <row r="679" spans="1:27" ht="12.75" customHeight="1" x14ac:dyDescent="0.2">
      <c r="A679" s="167" t="s">
        <v>48</v>
      </c>
      <c r="B679" s="170" t="s">
        <v>153</v>
      </c>
      <c r="C679" s="171"/>
      <c r="D679" s="171"/>
      <c r="E679" s="171"/>
      <c r="F679" s="171"/>
      <c r="G679" s="171"/>
      <c r="H679" s="171"/>
      <c r="I679" s="171"/>
      <c r="J679" s="171"/>
      <c r="K679" s="171"/>
      <c r="L679" s="171"/>
      <c r="M679" s="171"/>
      <c r="N679" s="171"/>
      <c r="O679" s="171"/>
      <c r="P679" s="171"/>
      <c r="Q679" s="171"/>
      <c r="R679" s="171"/>
      <c r="S679" s="171"/>
      <c r="T679" s="171"/>
      <c r="U679" s="171"/>
      <c r="V679" s="171"/>
      <c r="W679" s="171"/>
      <c r="X679" s="171"/>
      <c r="Y679" s="172"/>
    </row>
    <row r="680" spans="1:27" ht="12.75" customHeight="1" x14ac:dyDescent="0.2">
      <c r="A680" s="168"/>
      <c r="B680" s="173"/>
      <c r="C680" s="174"/>
      <c r="D680" s="174"/>
      <c r="E680" s="174"/>
      <c r="F680" s="174"/>
      <c r="G680" s="174"/>
      <c r="H680" s="174"/>
      <c r="I680" s="174"/>
      <c r="J680" s="174"/>
      <c r="K680" s="174"/>
      <c r="L680" s="174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5"/>
    </row>
    <row r="681" spans="1:27" s="111" customFormat="1" ht="12.75" customHeight="1" x14ac:dyDescent="0.2">
      <c r="A681" s="168"/>
      <c r="B681" s="208" t="s">
        <v>122</v>
      </c>
      <c r="C681" s="204" t="s">
        <v>123</v>
      </c>
      <c r="D681" s="204" t="s">
        <v>124</v>
      </c>
      <c r="E681" s="204" t="s">
        <v>125</v>
      </c>
      <c r="F681" s="204" t="s">
        <v>126</v>
      </c>
      <c r="G681" s="204" t="s">
        <v>127</v>
      </c>
      <c r="H681" s="204" t="s">
        <v>128</v>
      </c>
      <c r="I681" s="204" t="s">
        <v>129</v>
      </c>
      <c r="J681" s="204" t="s">
        <v>130</v>
      </c>
      <c r="K681" s="204" t="s">
        <v>131</v>
      </c>
      <c r="L681" s="204" t="s">
        <v>132</v>
      </c>
      <c r="M681" s="204" t="s">
        <v>133</v>
      </c>
      <c r="N681" s="206" t="s">
        <v>134</v>
      </c>
      <c r="O681" s="204" t="s">
        <v>135</v>
      </c>
      <c r="P681" s="204" t="s">
        <v>136</v>
      </c>
      <c r="Q681" s="204" t="s">
        <v>137</v>
      </c>
      <c r="R681" s="204" t="s">
        <v>138</v>
      </c>
      <c r="S681" s="204" t="s">
        <v>139</v>
      </c>
      <c r="T681" s="204" t="s">
        <v>140</v>
      </c>
      <c r="U681" s="204" t="s">
        <v>141</v>
      </c>
      <c r="V681" s="204" t="s">
        <v>142</v>
      </c>
      <c r="W681" s="204" t="s">
        <v>143</v>
      </c>
      <c r="X681" s="204" t="s">
        <v>144</v>
      </c>
      <c r="Y681" s="204" t="s">
        <v>145</v>
      </c>
    </row>
    <row r="682" spans="1:27" s="111" customFormat="1" ht="11.25" customHeight="1" x14ac:dyDescent="0.2">
      <c r="A682" s="169"/>
      <c r="B682" s="209"/>
      <c r="C682" s="205"/>
      <c r="D682" s="205"/>
      <c r="E682" s="205"/>
      <c r="F682" s="205"/>
      <c r="G682" s="205"/>
      <c r="H682" s="205"/>
      <c r="I682" s="205"/>
      <c r="J682" s="205"/>
      <c r="K682" s="205"/>
      <c r="L682" s="205"/>
      <c r="M682" s="205"/>
      <c r="N682" s="207"/>
      <c r="O682" s="205"/>
      <c r="P682" s="205"/>
      <c r="Q682" s="205"/>
      <c r="R682" s="205"/>
      <c r="S682" s="205"/>
      <c r="T682" s="205"/>
      <c r="U682" s="205"/>
      <c r="V682" s="205"/>
      <c r="W682" s="205"/>
      <c r="X682" s="205"/>
      <c r="Y682" s="205"/>
    </row>
    <row r="683" spans="1:27" ht="15.75" customHeight="1" x14ac:dyDescent="0.2">
      <c r="A683" s="79">
        <f>A646</f>
        <v>42614</v>
      </c>
      <c r="B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C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D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E683" s="98">
        <f>VLOOKUP($A683+ROUND((COLUMN()-2)/24,5),АТС!$A$41:$F$736,4)+VLOOKUP($A683+ROUND((COLUMN()-2)/24,5),'Расчет сбытовых надбавок'!$B$1537:'Расчет сбытовых надбавок'!$G$2280,5)</f>
        <v>0.01</v>
      </c>
      <c r="F683" s="98">
        <f>VLOOKUP($A683+ROUND((COLUMN()-2)/24,5),АТС!$A$41:$F$736,4)+VLOOKUP($A683+ROUND((COLUMN()-2)/24,5),'Расчет сбытовых надбавок'!$B$1537:'Расчет сбытовых надбавок'!$G$2280,5)</f>
        <v>0.01</v>
      </c>
      <c r="G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H683" s="98">
        <f>VLOOKUP($A683+ROUND((COLUMN()-2)/24,5),АТС!$A$41:$F$736,4)+VLOOKUP($A683+ROUND((COLUMN()-2)/24,5),'Расчет сбытовых надбавок'!$B$1537:'Расчет сбытовых надбавок'!$G$2280,5)</f>
        <v>0.01</v>
      </c>
      <c r="I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J683" s="98">
        <f>VLOOKUP($A683+ROUND((COLUMN()-2)/24,5),АТС!$A$41:$F$736,4)+VLOOKUP($A683+ROUND((COLUMN()-2)/24,5),'Расчет сбытовых надбавок'!$B$1537:'Расчет сбытовых надбавок'!$G$2280,5)</f>
        <v>0.01</v>
      </c>
      <c r="K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L683" s="98">
        <f>VLOOKUP($A683+ROUND((COLUMN()-2)/24,5),АТС!$A$41:$F$736,4)+VLOOKUP($A683+ROUND((COLUMN()-2)/24,5),'Расчет сбытовых надбавок'!$B$1537:'Расчет сбытовых надбавок'!$G$2280,5)</f>
        <v>0.01</v>
      </c>
      <c r="M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N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O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P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Q683" s="98">
        <f>VLOOKUP($A683+ROUND((COLUMN()-2)/24,5),АТС!$A$41:$F$736,4)+VLOOKUP($A683+ROUND((COLUMN()-2)/24,5),'Расчет сбытовых надбавок'!$B$1537:'Расчет сбытовых надбавок'!$G$2280,5)</f>
        <v>0.01</v>
      </c>
      <c r="R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S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T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U683" s="98">
        <f>VLOOKUP($A683+ROUND((COLUMN()-2)/24,5),АТС!$A$41:$F$736,4)+VLOOKUP($A683+ROUND((COLUMN()-2)/24,5),'Расчет сбытовых надбавок'!$B$1537:'Расчет сбытовых надбавок'!$G$2280,5)</f>
        <v>0.01</v>
      </c>
      <c r="V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W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X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Y683" s="98">
        <f>VLOOKUP($A683+ROUND((COLUMN()-2)/24,5),АТС!$A$41:$F$736,4)+VLOOKUP($A683+ROUND((COLUMN()-2)/24,5),'Расчет сбытовых надбавок'!$B$1537:'Расчет сбытовых надбавок'!$G$2280,5)</f>
        <v>0.01</v>
      </c>
      <c r="AA683" s="80"/>
    </row>
    <row r="684" spans="1:27" x14ac:dyDescent="0.2">
      <c r="A684" s="79">
        <f>A683+1</f>
        <v>42615</v>
      </c>
      <c r="B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H684" s="98">
        <f>VLOOKUP($A684+ROUND((COLUMN()-2)/24,5),АТС!$A$41:$F$736,4)+VLOOKUP($A684+ROUND((COLUMN()-2)/24,5),'Расчет сбытовых надбавок'!$B$1537:'Расчет сбытовых надбавок'!$G$2280,5)</f>
        <v>8.93</v>
      </c>
      <c r="I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J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K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N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P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8">
        <f>VLOOKUP($A684+ROUND((COLUMN()-2)/24,5),АТС!$A$41:$F$736,4)+VLOOKUP($A684+ROUND((COLUMN()-2)/24,5),'Расчет сбытовых надбавок'!$B$1537:'Расчет сбытовых надбавок'!$G$2280,5)</f>
        <v>0</v>
      </c>
    </row>
    <row r="685" spans="1:27" x14ac:dyDescent="0.2">
      <c r="A685" s="79">
        <f t="shared" ref="A685:A713" si="20">A684+1</f>
        <v>42616</v>
      </c>
      <c r="B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C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8">
        <f>VLOOKUP($A685+ROUND((COLUMN()-2)/24,5),АТС!$A$41:$F$736,4)+VLOOKUP($A685+ROUND((COLUMN()-2)/24,5),'Расчет сбытовых надбавок'!$B$1537:'Расчет сбытовых надбавок'!$G$2280,5)</f>
        <v>33.35</v>
      </c>
      <c r="H685" s="98">
        <f>VLOOKUP($A685+ROUND((COLUMN()-2)/24,5),АТС!$A$41:$F$736,4)+VLOOKUP($A685+ROUND((COLUMN()-2)/24,5),'Расчет сбытовых надбавок'!$B$1537:'Расчет сбытовых надбавок'!$G$2280,5)</f>
        <v>110.61</v>
      </c>
      <c r="I685" s="98">
        <f>VLOOKUP($A685+ROUND((COLUMN()-2)/24,5),АТС!$A$41:$F$736,4)+VLOOKUP($A685+ROUND((COLUMN()-2)/24,5),'Расчет сбытовых надбавок'!$B$1537:'Расчет сбытовых надбавок'!$G$2280,5)</f>
        <v>118.82000000000001</v>
      </c>
      <c r="J685" s="98">
        <f>VLOOKUP($A685+ROUND((COLUMN()-2)/24,5),АТС!$A$41:$F$736,4)+VLOOKUP($A685+ROUND((COLUMN()-2)/24,5),'Расчет сбытовых надбавок'!$B$1537:'Расчет сбытовых надбавок'!$G$2280,5)</f>
        <v>6.24</v>
      </c>
      <c r="K685" s="98">
        <f>VLOOKUP($A685+ROUND((COLUMN()-2)/24,5),АТС!$A$41:$F$736,4)+VLOOKUP($A685+ROUND((COLUMN()-2)/24,5),'Расчет сбытовых надбавок'!$B$1537:'Расчет сбытовых надбавок'!$G$2280,5)</f>
        <v>0.15000000000000002</v>
      </c>
      <c r="L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N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O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R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8">
        <f>VLOOKUP($A685+ROUND((COLUMN()-2)/24,5),АТС!$A$41:$F$736,4)+VLOOKUP($A685+ROUND((COLUMN()-2)/24,5),'Расчет сбытовых надбавок'!$B$1537:'Расчет сбытовых надбавок'!$G$2280,5)</f>
        <v>27.13</v>
      </c>
      <c r="W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X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8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9">
        <f t="shared" si="20"/>
        <v>42617</v>
      </c>
      <c r="B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H686" s="98">
        <f>VLOOKUP($A686+ROUND((COLUMN()-2)/24,5),АТС!$A$41:$F$736,4)+VLOOKUP($A686+ROUND((COLUMN()-2)/24,5),'Расчет сбытовых надбавок'!$B$1537:'Расчет сбытовых надбавок'!$G$2280,5)</f>
        <v>9.2600000000000016</v>
      </c>
      <c r="I686" s="98">
        <f>VLOOKUP($A686+ROUND((COLUMN()-2)/24,5),АТС!$A$41:$F$736,4)+VLOOKUP($A686+ROUND((COLUMN()-2)/24,5),'Расчет сбытовых надбавок'!$B$1537:'Расчет сбытовых надбавок'!$G$2280,5)</f>
        <v>3.3000000000000003</v>
      </c>
      <c r="J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K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M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N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O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Q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S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8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9">
        <f t="shared" si="20"/>
        <v>42618</v>
      </c>
      <c r="B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C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8">
        <f>VLOOKUP($A687+ROUND((COLUMN()-2)/24,5),АТС!$A$41:$F$736,4)+VLOOKUP($A687+ROUND((COLUMN()-2)/24,5),'Расчет сбытовых надбавок'!$B$1537:'Расчет сбытовых надбавок'!$G$2280,5)</f>
        <v>49.77</v>
      </c>
      <c r="H687" s="98">
        <f>VLOOKUP($A687+ROUND((COLUMN()-2)/24,5),АТС!$A$41:$F$736,4)+VLOOKUP($A687+ROUND((COLUMN()-2)/24,5),'Расчет сбытовых надбавок'!$B$1537:'Расчет сбытовых надбавок'!$G$2280,5)</f>
        <v>98.27</v>
      </c>
      <c r="I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J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K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M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S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8">
        <f>VLOOKUP($A687+ROUND((COLUMN()-2)/24,5),АТС!$A$41:$F$736,4)+VLOOKUP($A687+ROUND((COLUMN()-2)/24,5),'Расчет сбытовых надбавок'!$B$1537:'Расчет сбытовых надбавок'!$G$2280,5)</f>
        <v>56.059999999999995</v>
      </c>
      <c r="U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V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W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8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9">
        <f t="shared" si="20"/>
        <v>42619</v>
      </c>
      <c r="B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8">
        <f>VLOOKUP($A688+ROUND((COLUMN()-2)/24,5),АТС!$A$41:$F$736,4)+VLOOKUP($A688+ROUND((COLUMN()-2)/24,5),'Расчет сбытовых надбавок'!$B$1537:'Расчет сбытовых надбавок'!$G$2280,5)</f>
        <v>24.21</v>
      </c>
      <c r="G688" s="98">
        <f>VLOOKUP($A688+ROUND((COLUMN()-2)/24,5),АТС!$A$41:$F$736,4)+VLOOKUP($A688+ROUND((COLUMN()-2)/24,5),'Расчет сбытовых надбавок'!$B$1537:'Расчет сбытовых надбавок'!$G$2280,5)</f>
        <v>63.13</v>
      </c>
      <c r="H688" s="98">
        <f>VLOOKUP($A688+ROUND((COLUMN()-2)/24,5),АТС!$A$41:$F$736,4)+VLOOKUP($A688+ROUND((COLUMN()-2)/24,5),'Расчет сбытовых надбавок'!$B$1537:'Расчет сбытовых надбавок'!$G$2280,5)</f>
        <v>172.95999999999998</v>
      </c>
      <c r="I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J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T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V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8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9">
        <f t="shared" si="20"/>
        <v>42620</v>
      </c>
      <c r="B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8">
        <f>VLOOKUP($A689+ROUND((COLUMN()-2)/24,5),АТС!$A$41:$F$736,4)+VLOOKUP($A689+ROUND((COLUMN()-2)/24,5),'Расчет сбытовых надбавок'!$B$1537:'Расчет сбытовых надбавок'!$G$2280,5)</f>
        <v>13.18</v>
      </c>
      <c r="E689" s="98">
        <f>VLOOKUP($A689+ROUND((COLUMN()-2)/24,5),АТС!$A$41:$F$736,4)+VLOOKUP($A689+ROUND((COLUMN()-2)/24,5),'Расчет сбытовых надбавок'!$B$1537:'Расчет сбытовых надбавок'!$G$2280,5)</f>
        <v>36.89</v>
      </c>
      <c r="F689" s="98">
        <f>VLOOKUP($A689+ROUND((COLUMN()-2)/24,5),АТС!$A$41:$F$736,4)+VLOOKUP($A689+ROUND((COLUMN()-2)/24,5),'Расчет сбытовых надбавок'!$B$1537:'Расчет сбытовых надбавок'!$G$2280,5)</f>
        <v>74.800000000000011</v>
      </c>
      <c r="G689" s="98">
        <f>VLOOKUP($A689+ROUND((COLUMN()-2)/24,5),АТС!$A$41:$F$736,4)+VLOOKUP($A689+ROUND((COLUMN()-2)/24,5),'Расчет сбытовых надбавок'!$B$1537:'Расчет сбытовых надбавок'!$G$2280,5)</f>
        <v>58.37</v>
      </c>
      <c r="H689" s="98">
        <f>VLOOKUP($A689+ROUND((COLUMN()-2)/24,5),АТС!$A$41:$F$736,4)+VLOOKUP($A689+ROUND((COLUMN()-2)/24,5),'Расчет сбытовых надбавок'!$B$1537:'Расчет сбытовых надбавок'!$G$2280,5)</f>
        <v>95.48</v>
      </c>
      <c r="I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J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K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L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8">
        <f>VLOOKUP($A689+ROUND((COLUMN()-2)/24,5),АТС!$A$41:$F$736,4)+VLOOKUP($A689+ROUND((COLUMN()-2)/24,5),'Расчет сбытовых надбавок'!$B$1537:'Расчет сбытовых надбавок'!$G$2280,5)</f>
        <v>20.939999999999998</v>
      </c>
      <c r="Q689" s="98">
        <f>VLOOKUP($A689+ROUND((COLUMN()-2)/24,5),АТС!$A$41:$F$736,4)+VLOOKUP($A689+ROUND((COLUMN()-2)/24,5),'Расчет сбытовых надбавок'!$B$1537:'Расчет сбытовых надбавок'!$G$2280,5)</f>
        <v>8.9</v>
      </c>
      <c r="R689" s="98">
        <f>VLOOKUP($A689+ROUND((COLUMN()-2)/24,5),АТС!$A$41:$F$736,4)+VLOOKUP($A689+ROUND((COLUMN()-2)/24,5),'Расчет сбытовых надбавок'!$B$1537:'Расчет сбытовых надбавок'!$G$2280,5)</f>
        <v>17.28</v>
      </c>
      <c r="S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8">
        <f>VLOOKUP($A689+ROUND((COLUMN()-2)/24,5),АТС!$A$41:$F$736,4)+VLOOKUP($A689+ROUND((COLUMN()-2)/24,5),'Расчет сбытовых надбавок'!$B$1537:'Расчет сбытовых надбавок'!$G$2280,5)</f>
        <v>134.79000000000002</v>
      </c>
      <c r="U689" s="98">
        <f>VLOOKUP($A689+ROUND((COLUMN()-2)/24,5),АТС!$A$41:$F$736,4)+VLOOKUP($A689+ROUND((COLUMN()-2)/24,5),'Расчет сбытовых надбавок'!$B$1537:'Расчет сбытовых надбавок'!$G$2280,5)</f>
        <v>121.4</v>
      </c>
      <c r="V689" s="98">
        <f>VLOOKUP($A689+ROUND((COLUMN()-2)/24,5),АТС!$A$41:$F$736,4)+VLOOKUP($A689+ROUND((COLUMN()-2)/24,5),'Расчет сбытовых надбавок'!$B$1537:'Расчет сбытовых надбавок'!$G$2280,5)</f>
        <v>25.23</v>
      </c>
      <c r="W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8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9">
        <f t="shared" si="20"/>
        <v>42621</v>
      </c>
      <c r="B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8">
        <f>VLOOKUP($A690+ROUND((COLUMN()-2)/24,5),АТС!$A$41:$F$736,4)+VLOOKUP($A690+ROUND((COLUMN()-2)/24,5),'Расчет сбытовых надбавок'!$B$1537:'Расчет сбытовых надбавок'!$G$2280,5)</f>
        <v>0.01</v>
      </c>
      <c r="E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8">
        <f>VLOOKUP($A690+ROUND((COLUMN()-2)/24,5),АТС!$A$41:$F$736,4)+VLOOKUP($A690+ROUND((COLUMN()-2)/24,5),'Расчет сбытовых надбавок'!$B$1537:'Расчет сбытовых надбавок'!$G$2280,5)</f>
        <v>58.81</v>
      </c>
      <c r="G690" s="98">
        <f>VLOOKUP($A690+ROUND((COLUMN()-2)/24,5),АТС!$A$41:$F$736,4)+VLOOKUP($A690+ROUND((COLUMN()-2)/24,5),'Расчет сбытовых надбавок'!$B$1537:'Расчет сбытовых надбавок'!$G$2280,5)</f>
        <v>29.72</v>
      </c>
      <c r="H690" s="98">
        <f>VLOOKUP($A690+ROUND((COLUMN()-2)/24,5),АТС!$A$41:$F$736,4)+VLOOKUP($A690+ROUND((COLUMN()-2)/24,5),'Расчет сбытовых надбавок'!$B$1537:'Расчет сбытовых надбавок'!$G$2280,5)</f>
        <v>179.82</v>
      </c>
      <c r="I690" s="98">
        <f>VLOOKUP($A690+ROUND((COLUMN()-2)/24,5),АТС!$A$41:$F$736,4)+VLOOKUP($A690+ROUND((COLUMN()-2)/24,5),'Расчет сбытовых надбавок'!$B$1537:'Расчет сбытовых надбавок'!$G$2280,5)</f>
        <v>51.269999999999996</v>
      </c>
      <c r="J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8">
        <f>VLOOKUP($A690+ROUND((COLUMN()-2)/24,5),АТС!$A$41:$F$736,4)+VLOOKUP($A690+ROUND((COLUMN()-2)/24,5),'Расчет сбытовых надбавок'!$B$1537:'Расчет сбытовых надбавок'!$G$2280,5)</f>
        <v>108.33999999999999</v>
      </c>
      <c r="U690" s="98">
        <f>VLOOKUP($A690+ROUND((COLUMN()-2)/24,5),АТС!$A$41:$F$736,4)+VLOOKUP($A690+ROUND((COLUMN()-2)/24,5),'Расчет сбытовых надбавок'!$B$1537:'Расчет сбытовых надбавок'!$G$2280,5)</f>
        <v>33.94</v>
      </c>
      <c r="V690" s="98">
        <f>VLOOKUP($A690+ROUND((COLUMN()-2)/24,5),АТС!$A$41:$F$736,4)+VLOOKUP($A690+ROUND((COLUMN()-2)/24,5),'Расчет сбытовых надбавок'!$B$1537:'Расчет сбытовых надбавок'!$G$2280,5)</f>
        <v>2.06</v>
      </c>
      <c r="W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8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9">
        <f t="shared" si="20"/>
        <v>42622</v>
      </c>
      <c r="B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8">
        <f>VLOOKUP($A691+ROUND((COLUMN()-2)/24,5),АТС!$A$41:$F$736,4)+VLOOKUP($A691+ROUND((COLUMN()-2)/24,5),'Расчет сбытовых надбавок'!$B$1537:'Расчет сбытовых надбавок'!$G$2280,5)</f>
        <v>83.03</v>
      </c>
      <c r="I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J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K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N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P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W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</row>
    <row r="692" spans="1:25" x14ac:dyDescent="0.2">
      <c r="A692" s="79">
        <f t="shared" si="20"/>
        <v>42623</v>
      </c>
      <c r="B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8">
        <f>VLOOKUP($A692+ROUND((COLUMN()-2)/24,5),АТС!$A$41:$F$736,4)+VLOOKUP($A692+ROUND((COLUMN()-2)/24,5),'Расчет сбытовых надбавок'!$B$1537:'Расчет сбытовых надбавок'!$G$2280,5)</f>
        <v>2.9200000000000004</v>
      </c>
      <c r="H692" s="98">
        <f>VLOOKUP($A692+ROUND((COLUMN()-2)/24,5),АТС!$A$41:$F$736,4)+VLOOKUP($A692+ROUND((COLUMN()-2)/24,5),'Расчет сбытовых надбавок'!$B$1537:'Расчет сбытовых надбавок'!$G$2280,5)</f>
        <v>164.53</v>
      </c>
      <c r="I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J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K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Y692" s="98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9">
        <f t="shared" si="20"/>
        <v>42624</v>
      </c>
      <c r="B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D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8">
        <f>VLOOKUP($A693+ROUND((COLUMN()-2)/24,5),АТС!$A$41:$F$736,4)+VLOOKUP($A693+ROUND((COLUMN()-2)/24,5),'Расчет сбытовых надбавок'!$B$1537:'Расчет сбытовых надбавок'!$G$2280,5)</f>
        <v>6.22</v>
      </c>
      <c r="F693" s="98">
        <f>VLOOKUP($A693+ROUND((COLUMN()-2)/24,5),АТС!$A$41:$F$736,4)+VLOOKUP($A693+ROUND((COLUMN()-2)/24,5),'Расчет сбытовых надбавок'!$B$1537:'Расчет сбытовых надбавок'!$G$2280,5)</f>
        <v>9.9699999999999989</v>
      </c>
      <c r="G693" s="98">
        <f>VLOOKUP($A693+ROUND((COLUMN()-2)/24,5),АТС!$A$41:$F$736,4)+VLOOKUP($A693+ROUND((COLUMN()-2)/24,5),'Расчет сбытовых надбавок'!$B$1537:'Расчет сбытовых надбавок'!$G$2280,5)</f>
        <v>7.34</v>
      </c>
      <c r="H693" s="98">
        <f>VLOOKUP($A693+ROUND((COLUMN()-2)/24,5),АТС!$A$41:$F$736,4)+VLOOKUP($A693+ROUND((COLUMN()-2)/24,5),'Расчет сбытовых надбавок'!$B$1537:'Расчет сбытовых надбавок'!$G$2280,5)</f>
        <v>16.54</v>
      </c>
      <c r="I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J693" s="98">
        <f>VLOOKUP($A693+ROUND((COLUMN()-2)/24,5),АТС!$A$41:$F$736,4)+VLOOKUP($A693+ROUND((COLUMN()-2)/24,5),'Расчет сбытовых надбавок'!$B$1537:'Расчет сбытовых надбавок'!$G$2280,5)</f>
        <v>3.13</v>
      </c>
      <c r="K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L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M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8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9">
        <f t="shared" si="20"/>
        <v>42625</v>
      </c>
      <c r="B694" s="98">
        <f>VLOOKUP($A694+ROUND((COLUMN()-2)/24,5),АТС!$A$41:$F$736,4)+VLOOKUP($A694+ROUND((COLUMN()-2)/24,5),'Расчет сбытовых надбавок'!$B$1537:'Расчет сбытовых надбавок'!$G$2280,5)</f>
        <v>0.01</v>
      </c>
      <c r="C694" s="98">
        <f>VLOOKUP($A694+ROUND((COLUMN()-2)/24,5),АТС!$A$41:$F$736,4)+VLOOKUP($A694+ROUND((COLUMN()-2)/24,5),'Расчет сбытовых надбавок'!$B$1537:'Расчет сбытовых надбавок'!$G$2280,5)</f>
        <v>0.01</v>
      </c>
      <c r="D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8">
        <f>VLOOKUP($A694+ROUND((COLUMN()-2)/24,5),АТС!$A$41:$F$736,4)+VLOOKUP($A694+ROUND((COLUMN()-2)/24,5),'Расчет сбытовых надбавок'!$B$1537:'Расчет сбытовых надбавок'!$G$2280,5)</f>
        <v>58.709999999999994</v>
      </c>
      <c r="H694" s="98">
        <f>VLOOKUP($A694+ROUND((COLUMN()-2)/24,5),АТС!$A$41:$F$736,4)+VLOOKUP($A694+ROUND((COLUMN()-2)/24,5),'Расчет сбытовых надбавок'!$B$1537:'Расчет сбытовых надбавок'!$G$2280,5)</f>
        <v>108.08</v>
      </c>
      <c r="I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J694" s="98">
        <f>VLOOKUP($A694+ROUND((COLUMN()-2)/24,5),АТС!$A$41:$F$736,4)+VLOOKUP($A694+ROUND((COLUMN()-2)/24,5),'Расчет сбытовых надбавок'!$B$1537:'Расчет сбытовых надбавок'!$G$2280,5)</f>
        <v>27.99</v>
      </c>
      <c r="K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8">
        <f>VLOOKUP($A694+ROUND((COLUMN()-2)/24,5),АТС!$A$41:$F$736,4)+VLOOKUP($A694+ROUND((COLUMN()-2)/24,5),'Расчет сбытовых надбавок'!$B$1537:'Расчет сбытовых надбавок'!$G$2280,5)</f>
        <v>0.01</v>
      </c>
      <c r="N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U694" s="98">
        <f>VLOOKUP($A694+ROUND((COLUMN()-2)/24,5),АТС!$A$41:$F$736,4)+VLOOKUP($A694+ROUND((COLUMN()-2)/24,5),'Расчет сбытовых надбавок'!$B$1537:'Расчет сбытовых надбавок'!$G$2280,5)</f>
        <v>0.01</v>
      </c>
      <c r="V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8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9">
        <f t="shared" si="20"/>
        <v>42626</v>
      </c>
      <c r="B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8">
        <f>VLOOKUP($A695+ROUND((COLUMN()-2)/24,5),АТС!$A$41:$F$736,4)+VLOOKUP($A695+ROUND((COLUMN()-2)/24,5),'Расчет сбытовых надбавок'!$B$1537:'Расчет сбытовых надбавок'!$G$2280,5)</f>
        <v>31.349999999999998</v>
      </c>
      <c r="F695" s="98">
        <f>VLOOKUP($A695+ROUND((COLUMN()-2)/24,5),АТС!$A$41:$F$736,4)+VLOOKUP($A695+ROUND((COLUMN()-2)/24,5),'Расчет сбытовых надбавок'!$B$1537:'Расчет сбытовых надбавок'!$G$2280,5)</f>
        <v>50.42</v>
      </c>
      <c r="G695" s="98">
        <f>VLOOKUP($A695+ROUND((COLUMN()-2)/24,5),АТС!$A$41:$F$736,4)+VLOOKUP($A695+ROUND((COLUMN()-2)/24,5),'Расчет сбытовых надбавок'!$B$1537:'Расчет сбытовых надбавок'!$G$2280,5)</f>
        <v>99.11</v>
      </c>
      <c r="H695" s="98">
        <f>VLOOKUP($A695+ROUND((COLUMN()-2)/24,5),АТС!$A$41:$F$736,4)+VLOOKUP($A695+ROUND((COLUMN()-2)/24,5),'Расчет сбытовых надбавок'!$B$1537:'Расчет сбытовых надбавок'!$G$2280,5)</f>
        <v>113.83</v>
      </c>
      <c r="I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J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K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T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W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8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9">
        <f t="shared" si="20"/>
        <v>42627</v>
      </c>
      <c r="B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8">
        <f>VLOOKUP($A696+ROUND((COLUMN()-2)/24,5),АТС!$A$41:$F$736,4)+VLOOKUP($A696+ROUND((COLUMN()-2)/24,5),'Расчет сбытовых надбавок'!$B$1537:'Расчет сбытовых надбавок'!$G$2280,5)</f>
        <v>27.669999999999998</v>
      </c>
      <c r="F696" s="98">
        <f>VLOOKUP($A696+ROUND((COLUMN()-2)/24,5),АТС!$A$41:$F$736,4)+VLOOKUP($A696+ROUND((COLUMN()-2)/24,5),'Расчет сбытовых надбавок'!$B$1537:'Расчет сбытовых надбавок'!$G$2280,5)</f>
        <v>31.47</v>
      </c>
      <c r="G696" s="98">
        <f>VLOOKUP($A696+ROUND((COLUMN()-2)/24,5),АТС!$A$41:$F$736,4)+VLOOKUP($A696+ROUND((COLUMN()-2)/24,5),'Расчет сбытовых надбавок'!$B$1537:'Расчет сбытовых надбавок'!$G$2280,5)</f>
        <v>69.58</v>
      </c>
      <c r="H696" s="98">
        <f>VLOOKUP($A696+ROUND((COLUMN()-2)/24,5),АТС!$A$41:$F$736,4)+VLOOKUP($A696+ROUND((COLUMN()-2)/24,5),'Расчет сбытовых надбавок'!$B$1537:'Расчет сбытовых надбавок'!$G$2280,5)</f>
        <v>63.14</v>
      </c>
      <c r="I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J696" s="98">
        <f>VLOOKUP($A696+ROUND((COLUMN()-2)/24,5),АТС!$A$41:$F$736,4)+VLOOKUP($A696+ROUND((COLUMN()-2)/24,5),'Расчет сбытовых надбавок'!$B$1537:'Расчет сбытовых надбавок'!$G$2280,5)</f>
        <v>0.01</v>
      </c>
      <c r="K696" s="98">
        <f>VLOOKUP($A696+ROUND((COLUMN()-2)/24,5),АТС!$A$41:$F$736,4)+VLOOKUP($A696+ROUND((COLUMN()-2)/24,5),'Расчет сбытовых надбавок'!$B$1537:'Расчет сбытовых надбавок'!$G$2280,5)</f>
        <v>25.950000000000003</v>
      </c>
      <c r="L696" s="98">
        <f>VLOOKUP($A696+ROUND((COLUMN()-2)/24,5),АТС!$A$41:$F$736,4)+VLOOKUP($A696+ROUND((COLUMN()-2)/24,5),'Расчет сбытовых надбавок'!$B$1537:'Расчет сбытовых надбавок'!$G$2280,5)</f>
        <v>74.459999999999994</v>
      </c>
      <c r="M696" s="98">
        <f>VLOOKUP($A696+ROUND((COLUMN()-2)/24,5),АТС!$A$41:$F$736,4)+VLOOKUP($A696+ROUND((COLUMN()-2)/24,5),'Расчет сбытовых надбавок'!$B$1537:'Расчет сбытовых надбавок'!$G$2280,5)</f>
        <v>61.65</v>
      </c>
      <c r="N696" s="98">
        <f>VLOOKUP($A696+ROUND((COLUMN()-2)/24,5),АТС!$A$41:$F$736,4)+VLOOKUP($A696+ROUND((COLUMN()-2)/24,5),'Расчет сбытовых надбавок'!$B$1537:'Расчет сбытовых надбавок'!$G$2280,5)</f>
        <v>124.49</v>
      </c>
      <c r="O696" s="98">
        <f>VLOOKUP($A696+ROUND((COLUMN()-2)/24,5),АТС!$A$41:$F$736,4)+VLOOKUP($A696+ROUND((COLUMN()-2)/24,5),'Расчет сбытовых надбавок'!$B$1537:'Расчет сбытовых надбавок'!$G$2280,5)</f>
        <v>128.87</v>
      </c>
      <c r="P696" s="98">
        <f>VLOOKUP($A696+ROUND((COLUMN()-2)/24,5),АТС!$A$41:$F$736,4)+VLOOKUP($A696+ROUND((COLUMN()-2)/24,5),'Расчет сбытовых надбавок'!$B$1537:'Расчет сбытовых надбавок'!$G$2280,5)</f>
        <v>119.46</v>
      </c>
      <c r="Q696" s="98">
        <f>VLOOKUP($A696+ROUND((COLUMN()-2)/24,5),АТС!$A$41:$F$736,4)+VLOOKUP($A696+ROUND((COLUMN()-2)/24,5),'Расчет сбытовых надбавок'!$B$1537:'Расчет сбытовых надбавок'!$G$2280,5)</f>
        <v>47.86</v>
      </c>
      <c r="R696" s="98">
        <f>VLOOKUP($A696+ROUND((COLUMN()-2)/24,5),АТС!$A$41:$F$736,4)+VLOOKUP($A696+ROUND((COLUMN()-2)/24,5),'Расчет сбытовых надбавок'!$B$1537:'Расчет сбытовых надбавок'!$G$2280,5)</f>
        <v>77.259999999999991</v>
      </c>
      <c r="S696" s="98">
        <f>VLOOKUP($A696+ROUND((COLUMN()-2)/24,5),АТС!$A$41:$F$736,4)+VLOOKUP($A696+ROUND((COLUMN()-2)/24,5),'Расчет сбытовых надбавок'!$B$1537:'Расчет сбытовых надбавок'!$G$2280,5)</f>
        <v>0.05</v>
      </c>
      <c r="T696" s="98">
        <f>VLOOKUP($A696+ROUND((COLUMN()-2)/24,5),АТС!$A$41:$F$736,4)+VLOOKUP($A696+ROUND((COLUMN()-2)/24,5),'Расчет сбытовых надбавок'!$B$1537:'Расчет сбытовых надбавок'!$G$2280,5)</f>
        <v>67.95</v>
      </c>
      <c r="U696" s="98">
        <f>VLOOKUP($A696+ROUND((COLUMN()-2)/24,5),АТС!$A$41:$F$736,4)+VLOOKUP($A696+ROUND((COLUMN()-2)/24,5),'Расчет сбытовых надбавок'!$B$1537:'Расчет сбытовых надбавок'!$G$2280,5)</f>
        <v>12.809999999999999</v>
      </c>
      <c r="V696" s="98">
        <f>VLOOKUP($A696+ROUND((COLUMN()-2)/24,5),АТС!$A$41:$F$736,4)+VLOOKUP($A696+ROUND((COLUMN()-2)/24,5),'Расчет сбытовых надбавок'!$B$1537:'Расчет сбытовых надбавок'!$G$2280,5)</f>
        <v>118.93</v>
      </c>
      <c r="W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8">
        <f>VLOOKUP($A696+ROUND((COLUMN()-2)/24,5),АТС!$A$41:$F$736,4)+VLOOKUP($A696+ROUND((COLUMN()-2)/24,5),'Расчет сбытовых надбавок'!$B$1537:'Расчет сбытовых надбавок'!$G$2280,5)</f>
        <v>0.01</v>
      </c>
    </row>
    <row r="697" spans="1:25" x14ac:dyDescent="0.2">
      <c r="A697" s="79">
        <f t="shared" si="20"/>
        <v>42628</v>
      </c>
      <c r="B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8">
        <f>VLOOKUP($A697+ROUND((COLUMN()-2)/24,5),АТС!$A$41:$F$736,4)+VLOOKUP($A697+ROUND((COLUMN()-2)/24,5),'Расчет сбытовых надбавок'!$B$1537:'Расчет сбытовых надбавок'!$G$2280,5)</f>
        <v>19.2</v>
      </c>
      <c r="D697" s="98">
        <f>VLOOKUP($A697+ROUND((COLUMN()-2)/24,5),АТС!$A$41:$F$736,4)+VLOOKUP($A697+ROUND((COLUMN()-2)/24,5),'Расчет сбытовых надбавок'!$B$1537:'Расчет сбытовых надбавок'!$G$2280,5)</f>
        <v>90.5</v>
      </c>
      <c r="E697" s="98">
        <f>VLOOKUP($A697+ROUND((COLUMN()-2)/24,5),АТС!$A$41:$F$736,4)+VLOOKUP($A697+ROUND((COLUMN()-2)/24,5),'Расчет сбытовых надбавок'!$B$1537:'Расчет сбытовых надбавок'!$G$2280,5)</f>
        <v>96.58</v>
      </c>
      <c r="F697" s="98">
        <f>VLOOKUP($A697+ROUND((COLUMN()-2)/24,5),АТС!$A$41:$F$736,4)+VLOOKUP($A697+ROUND((COLUMN()-2)/24,5),'Расчет сбытовых надбавок'!$B$1537:'Расчет сбытовых надбавок'!$G$2280,5)</f>
        <v>93.559999999999988</v>
      </c>
      <c r="G697" s="98">
        <f>VLOOKUP($A697+ROUND((COLUMN()-2)/24,5),АТС!$A$41:$F$736,4)+VLOOKUP($A697+ROUND((COLUMN()-2)/24,5),'Расчет сбытовых надбавок'!$B$1537:'Расчет сбытовых надбавок'!$G$2280,5)</f>
        <v>247.95999999999998</v>
      </c>
      <c r="H697" s="98">
        <f>VLOOKUP($A697+ROUND((COLUMN()-2)/24,5),АТС!$A$41:$F$736,4)+VLOOKUP($A697+ROUND((COLUMN()-2)/24,5),'Расчет сбытовых надбавок'!$B$1537:'Расчет сбытовых надбавок'!$G$2280,5)</f>
        <v>33.450000000000003</v>
      </c>
      <c r="I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K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M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O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T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U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</row>
    <row r="698" spans="1:25" x14ac:dyDescent="0.2">
      <c r="A698" s="79">
        <f t="shared" si="20"/>
        <v>42629</v>
      </c>
      <c r="B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E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F698" s="98">
        <f>VLOOKUP($A698+ROUND((COLUMN()-2)/24,5),АТС!$A$41:$F$736,4)+VLOOKUP($A698+ROUND((COLUMN()-2)/24,5),'Расчет сбытовых надбавок'!$B$1537:'Расчет сбытовых надбавок'!$G$2280,5)</f>
        <v>21.13</v>
      </c>
      <c r="G698" s="98">
        <f>VLOOKUP($A698+ROUND((COLUMN()-2)/24,5),АТС!$A$41:$F$736,4)+VLOOKUP($A698+ROUND((COLUMN()-2)/24,5),'Расчет сбытовых надбавок'!$B$1537:'Расчет сбытовых надбавок'!$G$2280,5)</f>
        <v>43.3</v>
      </c>
      <c r="H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I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J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K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L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M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P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W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8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9">
        <f t="shared" si="20"/>
        <v>42630</v>
      </c>
      <c r="B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H699" s="98">
        <f>VLOOKUP($A699+ROUND((COLUMN()-2)/24,5),АТС!$A$41:$F$736,4)+VLOOKUP($A699+ROUND((COLUMN()-2)/24,5),'Расчет сбытовых надбавок'!$B$1537:'Расчет сбытовых надбавок'!$G$2280,5)</f>
        <v>56.14</v>
      </c>
      <c r="I699" s="98">
        <f>VLOOKUP($A699+ROUND((COLUMN()-2)/24,5),АТС!$A$41:$F$736,4)+VLOOKUP($A699+ROUND((COLUMN()-2)/24,5),'Расчет сбытовых надбавок'!$B$1537:'Расчет сбытовых надбавок'!$G$2280,5)</f>
        <v>13.280000000000001</v>
      </c>
      <c r="J699" s="98">
        <f>VLOOKUP($A699+ROUND((COLUMN()-2)/24,5),АТС!$A$41:$F$736,4)+VLOOKUP($A699+ROUND((COLUMN()-2)/24,5),'Расчет сбытовых надбавок'!$B$1537:'Расчет сбытовых надбавок'!$G$2280,5)</f>
        <v>66.91</v>
      </c>
      <c r="K699" s="98">
        <f>VLOOKUP($A699+ROUND((COLUMN()-2)/24,5),АТС!$A$41:$F$736,4)+VLOOKUP($A699+ROUND((COLUMN()-2)/24,5),'Расчет сбытовых надбавок'!$B$1537:'Расчет сбытовых надбавок'!$G$2280,5)</f>
        <v>7.91</v>
      </c>
      <c r="L699" s="98">
        <f>VLOOKUP($A699+ROUND((COLUMN()-2)/24,5),АТС!$A$41:$F$736,4)+VLOOKUP($A699+ROUND((COLUMN()-2)/24,5),'Расчет сбытовых надбавок'!$B$1537:'Расчет сбытовых надбавок'!$G$2280,5)</f>
        <v>8.2200000000000006</v>
      </c>
      <c r="M699" s="98">
        <f>VLOOKUP($A699+ROUND((COLUMN()-2)/24,5),АТС!$A$41:$F$736,4)+VLOOKUP($A699+ROUND((COLUMN()-2)/24,5),'Расчет сбытовых надбавок'!$B$1537:'Расчет сбытовых надбавок'!$G$2280,5)</f>
        <v>4.22</v>
      </c>
      <c r="N699" s="98">
        <f>VLOOKUP($A699+ROUND((COLUMN()-2)/24,5),АТС!$A$41:$F$736,4)+VLOOKUP($A699+ROUND((COLUMN()-2)/24,5),'Расчет сбытовых надбавок'!$B$1537:'Расчет сбытовых надбавок'!$G$2280,5)</f>
        <v>4.5799999999999992</v>
      </c>
      <c r="O699" s="98">
        <f>VLOOKUP($A699+ROUND((COLUMN()-2)/24,5),АТС!$A$41:$F$736,4)+VLOOKUP($A699+ROUND((COLUMN()-2)/24,5),'Расчет сбытовых надбавок'!$B$1537:'Расчет сбытовых надбавок'!$G$2280,5)</f>
        <v>0.04</v>
      </c>
      <c r="P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8">
        <f>VLOOKUP($A699+ROUND((COLUMN()-2)/24,5),АТС!$A$41:$F$736,4)+VLOOKUP($A699+ROUND((COLUMN()-2)/24,5),'Расчет сбытовых надбавок'!$B$1537:'Расчет сбытовых надбавок'!$G$2280,5)</f>
        <v>41.08</v>
      </c>
      <c r="T699" s="98">
        <f>VLOOKUP($A699+ROUND((COLUMN()-2)/24,5),АТС!$A$41:$F$736,4)+VLOOKUP($A699+ROUND((COLUMN()-2)/24,5),'Расчет сбытовых надбавок'!$B$1537:'Расчет сбытовых надбавок'!$G$2280,5)</f>
        <v>42.92</v>
      </c>
      <c r="U699" s="98">
        <f>VLOOKUP($A699+ROUND((COLUMN()-2)/24,5),АТС!$A$41:$F$736,4)+VLOOKUP($A699+ROUND((COLUMN()-2)/24,5),'Расчет сбытовых надбавок'!$B$1537:'Расчет сбытовых надбавок'!$G$2280,5)</f>
        <v>32.74</v>
      </c>
      <c r="V699" s="98">
        <f>VLOOKUP($A699+ROUND((COLUMN()-2)/24,5),АТС!$A$41:$F$736,4)+VLOOKUP($A699+ROUND((COLUMN()-2)/24,5),'Расчет сбытовых надбавок'!$B$1537:'Расчет сбытовых надбавок'!$G$2280,5)</f>
        <v>152.43</v>
      </c>
      <c r="W699" s="98">
        <f>VLOOKUP($A699+ROUND((COLUMN()-2)/24,5),АТС!$A$41:$F$736,4)+VLOOKUP($A699+ROUND((COLUMN()-2)/24,5),'Расчет сбытовых надбавок'!$B$1537:'Расчет сбытовых надбавок'!$G$2280,5)</f>
        <v>39.659999999999997</v>
      </c>
      <c r="X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8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9">
        <f t="shared" si="20"/>
        <v>42631</v>
      </c>
      <c r="B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8">
        <f>VLOOKUP($A700+ROUND((COLUMN()-2)/24,5),АТС!$A$41:$F$736,4)+VLOOKUP($A700+ROUND((COLUMN()-2)/24,5),'Расчет сбытовых надбавок'!$B$1537:'Расчет сбытовых надбавок'!$G$2280,5)</f>
        <v>1</v>
      </c>
      <c r="E700" s="98">
        <f>VLOOKUP($A700+ROUND((COLUMN()-2)/24,5),АТС!$A$41:$F$736,4)+VLOOKUP($A700+ROUND((COLUMN()-2)/24,5),'Расчет сбытовых надбавок'!$B$1537:'Расчет сбытовых надбавок'!$G$2280,5)</f>
        <v>46.91</v>
      </c>
      <c r="F700" s="98">
        <f>VLOOKUP($A700+ROUND((COLUMN()-2)/24,5),АТС!$A$41:$F$736,4)+VLOOKUP($A700+ROUND((COLUMN()-2)/24,5),'Расчет сбытовых надбавок'!$B$1537:'Расчет сбытовых надбавок'!$G$2280,5)</f>
        <v>63.120000000000005</v>
      </c>
      <c r="G700" s="98">
        <f>VLOOKUP($A700+ROUND((COLUMN()-2)/24,5),АТС!$A$41:$F$736,4)+VLOOKUP($A700+ROUND((COLUMN()-2)/24,5),'Расчет сбытовых надбавок'!$B$1537:'Расчет сбытовых надбавок'!$G$2280,5)</f>
        <v>52.09</v>
      </c>
      <c r="H700" s="98">
        <f>VLOOKUP($A700+ROUND((COLUMN()-2)/24,5),АТС!$A$41:$F$736,4)+VLOOKUP($A700+ROUND((COLUMN()-2)/24,5),'Расчет сбытовых надбавок'!$B$1537:'Расчет сбытовых надбавок'!$G$2280,5)</f>
        <v>67.960000000000008</v>
      </c>
      <c r="I700" s="98">
        <f>VLOOKUP($A700+ROUND((COLUMN()-2)/24,5),АТС!$A$41:$F$736,4)+VLOOKUP($A700+ROUND((COLUMN()-2)/24,5),'Расчет сбытовых надбавок'!$B$1537:'Расчет сбытовых надбавок'!$G$2280,5)</f>
        <v>46.78</v>
      </c>
      <c r="J700" s="98">
        <f>VLOOKUP($A700+ROUND((COLUMN()-2)/24,5),АТС!$A$41:$F$736,4)+VLOOKUP($A700+ROUND((COLUMN()-2)/24,5),'Расчет сбытовых надбавок'!$B$1537:'Расчет сбытовых надбавок'!$G$2280,5)</f>
        <v>74.899999999999991</v>
      </c>
      <c r="K700" s="98">
        <f>VLOOKUP($A700+ROUND((COLUMN()-2)/24,5),АТС!$A$41:$F$736,4)+VLOOKUP($A700+ROUND((COLUMN()-2)/24,5),'Расчет сбытовых надбавок'!$B$1537:'Расчет сбытовых надбавок'!$G$2280,5)</f>
        <v>2.99</v>
      </c>
      <c r="L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M700" s="98">
        <f>VLOOKUP($A700+ROUND((COLUMN()-2)/24,5),АТС!$A$41:$F$736,4)+VLOOKUP($A700+ROUND((COLUMN()-2)/24,5),'Расчет сбытовых надбавок'!$B$1537:'Расчет сбытовых надбавок'!$G$2280,5)</f>
        <v>0.45999999999999996</v>
      </c>
      <c r="N700" s="98">
        <f>VLOOKUP($A700+ROUND((COLUMN()-2)/24,5),АТС!$A$41:$F$736,4)+VLOOKUP($A700+ROUND((COLUMN()-2)/24,5),'Расчет сбытовых надбавок'!$B$1537:'Расчет сбытовых надбавок'!$G$2280,5)</f>
        <v>5.64</v>
      </c>
      <c r="O700" s="98">
        <f>VLOOKUP($A700+ROUND((COLUMN()-2)/24,5),АТС!$A$41:$F$736,4)+VLOOKUP($A700+ROUND((COLUMN()-2)/24,5),'Расчет сбытовых надбавок'!$B$1537:'Расчет сбытовых надбавок'!$G$2280,5)</f>
        <v>2.96</v>
      </c>
      <c r="P700" s="98">
        <f>VLOOKUP($A700+ROUND((COLUMN()-2)/24,5),АТС!$A$41:$F$736,4)+VLOOKUP($A700+ROUND((COLUMN()-2)/24,5),'Расчет сбытовых надбавок'!$B$1537:'Расчет сбытовых надбавок'!$G$2280,5)</f>
        <v>0.17</v>
      </c>
      <c r="Q700" s="98">
        <f>VLOOKUP($A700+ROUND((COLUMN()-2)/24,5),АТС!$A$41:$F$736,4)+VLOOKUP($A700+ROUND((COLUMN()-2)/24,5),'Расчет сбытовых надбавок'!$B$1537:'Расчет сбытовых надбавок'!$G$2280,5)</f>
        <v>3.2100000000000004</v>
      </c>
      <c r="R700" s="98">
        <f>VLOOKUP($A700+ROUND((COLUMN()-2)/24,5),АТС!$A$41:$F$736,4)+VLOOKUP($A700+ROUND((COLUMN()-2)/24,5),'Расчет сбытовых надбавок'!$B$1537:'Расчет сбытовых надбавок'!$G$2280,5)</f>
        <v>9.2900000000000009</v>
      </c>
      <c r="S700" s="98">
        <f>VLOOKUP($A700+ROUND((COLUMN()-2)/24,5),АТС!$A$41:$F$736,4)+VLOOKUP($A700+ROUND((COLUMN()-2)/24,5),'Расчет сбытовых надбавок'!$B$1537:'Расчет сбытовых надбавок'!$G$2280,5)</f>
        <v>44.470000000000006</v>
      </c>
      <c r="T700" s="98">
        <f>VLOOKUP($A700+ROUND((COLUMN()-2)/24,5),АТС!$A$41:$F$736,4)+VLOOKUP($A700+ROUND((COLUMN()-2)/24,5),'Расчет сбытовых надбавок'!$B$1537:'Расчет сбытовых надбавок'!$G$2280,5)</f>
        <v>193.41</v>
      </c>
      <c r="U700" s="98">
        <f>VLOOKUP($A700+ROUND((COLUMN()-2)/24,5),АТС!$A$41:$F$736,4)+VLOOKUP($A700+ROUND((COLUMN()-2)/24,5),'Расчет сбытовых надбавок'!$B$1537:'Расчет сбытовых надбавок'!$G$2280,5)</f>
        <v>211.41</v>
      </c>
      <c r="V700" s="98">
        <f>VLOOKUP($A700+ROUND((COLUMN()-2)/24,5),АТС!$A$41:$F$736,4)+VLOOKUP($A700+ROUND((COLUMN()-2)/24,5),'Расчет сбытовых надбавок'!$B$1537:'Расчет сбытовых надбавок'!$G$2280,5)</f>
        <v>47.29</v>
      </c>
      <c r="W700" s="98">
        <f>VLOOKUP($A700+ROUND((COLUMN()-2)/24,5),АТС!$A$41:$F$736,4)+VLOOKUP($A700+ROUND((COLUMN()-2)/24,5),'Расчет сбытовых надбавок'!$B$1537:'Расчет сбытовых надбавок'!$G$2280,5)</f>
        <v>1.4100000000000001</v>
      </c>
      <c r="X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8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9">
        <f t="shared" si="20"/>
        <v>42632</v>
      </c>
      <c r="B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8">
        <f>VLOOKUP($A701+ROUND((COLUMN()-2)/24,5),АТС!$A$41:$F$736,4)+VLOOKUP($A701+ROUND((COLUMN()-2)/24,5),'Расчет сбытовых надбавок'!$B$1537:'Расчет сбытовых надбавок'!$G$2280,5)</f>
        <v>0.08</v>
      </c>
      <c r="D701" s="98">
        <f>VLOOKUP($A701+ROUND((COLUMN()-2)/24,5),АТС!$A$41:$F$736,4)+VLOOKUP($A701+ROUND((COLUMN()-2)/24,5),'Расчет сбытовых надбавок'!$B$1537:'Расчет сбытовых надбавок'!$G$2280,5)</f>
        <v>60.11</v>
      </c>
      <c r="E701" s="98">
        <f>VLOOKUP($A701+ROUND((COLUMN()-2)/24,5),АТС!$A$41:$F$736,4)+VLOOKUP($A701+ROUND((COLUMN()-2)/24,5),'Расчет сбытовых надбавок'!$B$1537:'Расчет сбытовых надбавок'!$G$2280,5)</f>
        <v>31.68</v>
      </c>
      <c r="F701" s="98">
        <f>VLOOKUP($A701+ROUND((COLUMN()-2)/24,5),АТС!$A$41:$F$736,4)+VLOOKUP($A701+ROUND((COLUMN()-2)/24,5),'Расчет сбытовых надбавок'!$B$1537:'Расчет сбытовых надбавок'!$G$2280,5)</f>
        <v>58.79</v>
      </c>
      <c r="G701" s="98">
        <f>VLOOKUP($A701+ROUND((COLUMN()-2)/24,5),АТС!$A$41:$F$736,4)+VLOOKUP($A701+ROUND((COLUMN()-2)/24,5),'Расчет сбытовых надбавок'!$B$1537:'Расчет сбытовых надбавок'!$G$2280,5)</f>
        <v>186.46</v>
      </c>
      <c r="H701" s="98">
        <f>VLOOKUP($A701+ROUND((COLUMN()-2)/24,5),АТС!$A$41:$F$736,4)+VLOOKUP($A701+ROUND((COLUMN()-2)/24,5),'Расчет сбытовых надбавок'!$B$1537:'Расчет сбытовых надбавок'!$G$2280,5)</f>
        <v>214.16</v>
      </c>
      <c r="I701" s="98">
        <f>VLOOKUP($A701+ROUND((COLUMN()-2)/24,5),АТС!$A$41:$F$736,4)+VLOOKUP($A701+ROUND((COLUMN()-2)/24,5),'Расчет сбытовых надбавок'!$B$1537:'Расчет сбытовых надбавок'!$G$2280,5)</f>
        <v>18.64</v>
      </c>
      <c r="J701" s="98">
        <f>VLOOKUP($A701+ROUND((COLUMN()-2)/24,5),АТС!$A$41:$F$736,4)+VLOOKUP($A701+ROUND((COLUMN()-2)/24,5),'Расчет сбытовых надбавок'!$B$1537:'Расчет сбытовых надбавок'!$G$2280,5)</f>
        <v>48.47</v>
      </c>
      <c r="K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L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M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8">
        <f>VLOOKUP($A701+ROUND((COLUMN()-2)/24,5),АТС!$A$41:$F$736,4)+VLOOKUP($A701+ROUND((COLUMN()-2)/24,5),'Расчет сбытовых надбавок'!$B$1537:'Расчет сбытовых надбавок'!$G$2280,5)</f>
        <v>0.01</v>
      </c>
      <c r="O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8">
        <f>VLOOKUP($A701+ROUND((COLUMN()-2)/24,5),АТС!$A$41:$F$736,4)+VLOOKUP($A701+ROUND((COLUMN()-2)/24,5),'Расчет сбытовых надбавок'!$B$1537:'Расчет сбытовых надбавок'!$G$2280,5)</f>
        <v>13.66</v>
      </c>
      <c r="R701" s="98">
        <f>VLOOKUP($A701+ROUND((COLUMN()-2)/24,5),АТС!$A$41:$F$736,4)+VLOOKUP($A701+ROUND((COLUMN()-2)/24,5),'Расчет сбытовых надбавок'!$B$1537:'Расчет сбытовых надбавок'!$G$2280,5)</f>
        <v>14.42</v>
      </c>
      <c r="S701" s="98">
        <f>VLOOKUP($A701+ROUND((COLUMN()-2)/24,5),АТС!$A$41:$F$736,4)+VLOOKUP($A701+ROUND((COLUMN()-2)/24,5),'Расчет сбытовых надбавок'!$B$1537:'Расчет сбытовых надбавок'!$G$2280,5)</f>
        <v>87.6</v>
      </c>
      <c r="T701" s="98">
        <f>VLOOKUP($A701+ROUND((COLUMN()-2)/24,5),АТС!$A$41:$F$736,4)+VLOOKUP($A701+ROUND((COLUMN()-2)/24,5),'Расчет сбытовых надбавок'!$B$1537:'Расчет сбытовых надбавок'!$G$2280,5)</f>
        <v>174.45000000000002</v>
      </c>
      <c r="U701" s="98">
        <f>VLOOKUP($A701+ROUND((COLUMN()-2)/24,5),АТС!$A$41:$F$736,4)+VLOOKUP($A701+ROUND((COLUMN()-2)/24,5),'Расчет сбытовых надбавок'!$B$1537:'Расчет сбытовых надбавок'!$G$2280,5)</f>
        <v>161.47999999999999</v>
      </c>
      <c r="V701" s="98">
        <f>VLOOKUP($A701+ROUND((COLUMN()-2)/24,5),АТС!$A$41:$F$736,4)+VLOOKUP($A701+ROUND((COLUMN()-2)/24,5),'Расчет сбытовых надбавок'!$B$1537:'Расчет сбытовых надбавок'!$G$2280,5)</f>
        <v>60.19</v>
      </c>
      <c r="W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8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9">
        <f t="shared" si="20"/>
        <v>42633</v>
      </c>
      <c r="B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E702" s="98">
        <f>VLOOKUP($A702+ROUND((COLUMN()-2)/24,5),АТС!$A$41:$F$736,4)+VLOOKUP($A702+ROUND((COLUMN()-2)/24,5),'Расчет сбытовых надбавок'!$B$1537:'Расчет сбытовых надбавок'!$G$2280,5)</f>
        <v>9.9999999999999992E-2</v>
      </c>
      <c r="F702" s="98">
        <f>VLOOKUP($A702+ROUND((COLUMN()-2)/24,5),АТС!$A$41:$F$736,4)+VLOOKUP($A702+ROUND((COLUMN()-2)/24,5),'Расчет сбытовых надбавок'!$B$1537:'Расчет сбытовых надбавок'!$G$2280,5)</f>
        <v>45.09</v>
      </c>
      <c r="G702" s="98">
        <f>VLOOKUP($A702+ROUND((COLUMN()-2)/24,5),АТС!$A$41:$F$736,4)+VLOOKUP($A702+ROUND((COLUMN()-2)/24,5),'Расчет сбытовых надбавок'!$B$1537:'Расчет сбытовых надбавок'!$G$2280,5)</f>
        <v>205.52</v>
      </c>
      <c r="H702" s="98">
        <f>VLOOKUP($A702+ROUND((COLUMN()-2)/24,5),АТС!$A$41:$F$736,4)+VLOOKUP($A702+ROUND((COLUMN()-2)/24,5),'Расчет сбытовых надбавок'!$B$1537:'Расчет сбытовых надбавок'!$G$2280,5)</f>
        <v>94.63</v>
      </c>
      <c r="I702" s="98">
        <f>VLOOKUP($A702+ROUND((COLUMN()-2)/24,5),АТС!$A$41:$F$736,4)+VLOOKUP($A702+ROUND((COLUMN()-2)/24,5),'Расчет сбытовых надбавок'!$B$1537:'Расчет сбытовых надбавок'!$G$2280,5)</f>
        <v>26.55</v>
      </c>
      <c r="J702" s="98">
        <f>VLOOKUP($A702+ROUND((COLUMN()-2)/24,5),АТС!$A$41:$F$736,4)+VLOOKUP($A702+ROUND((COLUMN()-2)/24,5),'Расчет сбытовых надбавок'!$B$1537:'Расчет сбытовых надбавок'!$G$2280,5)</f>
        <v>72.87</v>
      </c>
      <c r="K702" s="98">
        <f>VLOOKUP($A702+ROUND((COLUMN()-2)/24,5),АТС!$A$41:$F$736,4)+VLOOKUP($A702+ROUND((COLUMN()-2)/24,5),'Расчет сбытовых надбавок'!$B$1537:'Расчет сбытовых надбавок'!$G$2280,5)</f>
        <v>136.04999999999998</v>
      </c>
      <c r="L702" s="98">
        <f>VLOOKUP($A702+ROUND((COLUMN()-2)/24,5),АТС!$A$41:$F$736,4)+VLOOKUP($A702+ROUND((COLUMN()-2)/24,5),'Расчет сбытовых надбавок'!$B$1537:'Расчет сбытовых надбавок'!$G$2280,5)</f>
        <v>184.03</v>
      </c>
      <c r="M702" s="98">
        <f>VLOOKUP($A702+ROUND((COLUMN()-2)/24,5),АТС!$A$41:$F$736,4)+VLOOKUP($A702+ROUND((COLUMN()-2)/24,5),'Расчет сбытовых надбавок'!$B$1537:'Расчет сбытовых надбавок'!$G$2280,5)</f>
        <v>141.72000000000003</v>
      </c>
      <c r="N702" s="98">
        <f>VLOOKUP($A702+ROUND((COLUMN()-2)/24,5),АТС!$A$41:$F$736,4)+VLOOKUP($A702+ROUND((COLUMN()-2)/24,5),'Расчет сбытовых надбавок'!$B$1537:'Расчет сбытовых надбавок'!$G$2280,5)</f>
        <v>149.98999999999998</v>
      </c>
      <c r="O702" s="98">
        <f>VLOOKUP($A702+ROUND((COLUMN()-2)/24,5),АТС!$A$41:$F$736,4)+VLOOKUP($A702+ROUND((COLUMN()-2)/24,5),'Расчет сбытовых надбавок'!$B$1537:'Расчет сбытовых надбавок'!$G$2280,5)</f>
        <v>164.83</v>
      </c>
      <c r="P702" s="98">
        <f>VLOOKUP($A702+ROUND((COLUMN()-2)/24,5),АТС!$A$41:$F$736,4)+VLOOKUP($A702+ROUND((COLUMN()-2)/24,5),'Расчет сбытовых надбавок'!$B$1537:'Расчет сбытовых надбавок'!$G$2280,5)</f>
        <v>163.09</v>
      </c>
      <c r="Q702" s="98">
        <f>VLOOKUP($A702+ROUND((COLUMN()-2)/24,5),АТС!$A$41:$F$736,4)+VLOOKUP($A702+ROUND((COLUMN()-2)/24,5),'Расчет сбытовых надбавок'!$B$1537:'Расчет сбытовых надбавок'!$G$2280,5)</f>
        <v>164.82</v>
      </c>
      <c r="R702" s="98">
        <f>VLOOKUP($A702+ROUND((COLUMN()-2)/24,5),АТС!$A$41:$F$736,4)+VLOOKUP($A702+ROUND((COLUMN()-2)/24,5),'Расчет сбытовых надбавок'!$B$1537:'Расчет сбытовых надбавок'!$G$2280,5)</f>
        <v>126.15</v>
      </c>
      <c r="S702" s="98">
        <f>VLOOKUP($A702+ROUND((COLUMN()-2)/24,5),АТС!$A$41:$F$736,4)+VLOOKUP($A702+ROUND((COLUMN()-2)/24,5),'Расчет сбытовых надбавок'!$B$1537:'Расчет сбытовых надбавок'!$G$2280,5)</f>
        <v>113.12</v>
      </c>
      <c r="T702" s="98">
        <f>VLOOKUP($A702+ROUND((COLUMN()-2)/24,5),АТС!$A$41:$F$736,4)+VLOOKUP($A702+ROUND((COLUMN()-2)/24,5),'Расчет сбытовых надбавок'!$B$1537:'Расчет сбытовых надбавок'!$G$2280,5)</f>
        <v>315.88</v>
      </c>
      <c r="U702" s="98">
        <f>VLOOKUP($A702+ROUND((COLUMN()-2)/24,5),АТС!$A$41:$F$736,4)+VLOOKUP($A702+ROUND((COLUMN()-2)/24,5),'Расчет сбытовых надбавок'!$B$1537:'Расчет сбытовых надбавок'!$G$2280,5)</f>
        <v>280.62</v>
      </c>
      <c r="V702" s="98">
        <f>VLOOKUP($A702+ROUND((COLUMN()-2)/24,5),АТС!$A$41:$F$736,4)+VLOOKUP($A702+ROUND((COLUMN()-2)/24,5),'Расчет сбытовых надбавок'!$B$1537:'Расчет сбытовых надбавок'!$G$2280,5)</f>
        <v>75.08</v>
      </c>
      <c r="W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</row>
    <row r="703" spans="1:25" x14ac:dyDescent="0.2">
      <c r="A703" s="79">
        <f t="shared" si="20"/>
        <v>42634</v>
      </c>
      <c r="B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  <c r="D703" s="98">
        <f>VLOOKUP($A703+ROUND((COLUMN()-2)/24,5),АТС!$A$41:$F$736,4)+VLOOKUP($A703+ROUND((COLUMN()-2)/24,5),'Расчет сбытовых надбавок'!$B$1537:'Расчет сбытовых надбавок'!$G$2280,5)</f>
        <v>84.8</v>
      </c>
      <c r="E703" s="98">
        <f>VLOOKUP($A703+ROUND((COLUMN()-2)/24,5),АТС!$A$41:$F$736,4)+VLOOKUP($A703+ROUND((COLUMN()-2)/24,5),'Расчет сбытовых надбавок'!$B$1537:'Расчет сбытовых надбавок'!$G$2280,5)</f>
        <v>80.149999999999991</v>
      </c>
      <c r="F703" s="98">
        <f>VLOOKUP($A703+ROUND((COLUMN()-2)/24,5),АТС!$A$41:$F$736,4)+VLOOKUP($A703+ROUND((COLUMN()-2)/24,5),'Расчет сбытовых надбавок'!$B$1537:'Расчет сбытовых надбавок'!$G$2280,5)</f>
        <v>31.560000000000002</v>
      </c>
      <c r="G703" s="98">
        <f>VLOOKUP($A703+ROUND((COLUMN()-2)/24,5),АТС!$A$41:$F$736,4)+VLOOKUP($A703+ROUND((COLUMN()-2)/24,5),'Расчет сбытовых надбавок'!$B$1537:'Расчет сбытовых надбавок'!$G$2280,5)</f>
        <v>219.98</v>
      </c>
      <c r="H703" s="98">
        <f>VLOOKUP($A703+ROUND((COLUMN()-2)/24,5),АТС!$A$41:$F$736,4)+VLOOKUP($A703+ROUND((COLUMN()-2)/24,5),'Расчет сбытовых надбавок'!$B$1537:'Расчет сбытовых надбавок'!$G$2280,5)</f>
        <v>69.16</v>
      </c>
      <c r="I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  <c r="J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  <c r="K703" s="98">
        <f>VLOOKUP($A703+ROUND((COLUMN()-2)/24,5),АТС!$A$41:$F$736,4)+VLOOKUP($A703+ROUND((COLUMN()-2)/24,5),'Расчет сбытовых надбавок'!$B$1537:'Расчет сбытовых надбавок'!$G$2280,5)</f>
        <v>34.24</v>
      </c>
      <c r="L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  <c r="M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  <c r="S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8">
        <f>VLOOKUP($A703+ROUND((COLUMN()-2)/24,5),АТС!$A$41:$F$736,4)+VLOOKUP($A703+ROUND((COLUMN()-2)/24,5),'Расчет сбытовых надбавок'!$B$1537:'Расчет сбытовых надбавок'!$G$2280,5)</f>
        <v>42.660000000000004</v>
      </c>
      <c r="U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8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9">
        <f t="shared" si="20"/>
        <v>42635</v>
      </c>
      <c r="B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8">
        <f>VLOOKUP($A704+ROUND((COLUMN()-2)/24,5),АТС!$A$41:$F$736,4)+VLOOKUP($A704+ROUND((COLUMN()-2)/24,5),'Расчет сбытовых надбавок'!$B$1537:'Расчет сбытовых надбавок'!$G$2280,5)</f>
        <v>30.48</v>
      </c>
      <c r="F704" s="98">
        <f>VLOOKUP($A704+ROUND((COLUMN()-2)/24,5),АТС!$A$41:$F$736,4)+VLOOKUP($A704+ROUND((COLUMN()-2)/24,5),'Расчет сбытовых надбавок'!$B$1537:'Расчет сбытовых надбавок'!$G$2280,5)</f>
        <v>19.79</v>
      </c>
      <c r="G704" s="98">
        <f>VLOOKUP($A704+ROUND((COLUMN()-2)/24,5),АТС!$A$41:$F$736,4)+VLOOKUP($A704+ROUND((COLUMN()-2)/24,5),'Расчет сбытовых надбавок'!$B$1537:'Расчет сбытовых надбавок'!$G$2280,5)</f>
        <v>165.92</v>
      </c>
      <c r="H704" s="98">
        <f>VLOOKUP($A704+ROUND((COLUMN()-2)/24,5),АТС!$A$41:$F$736,4)+VLOOKUP($A704+ROUND((COLUMN()-2)/24,5),'Расчет сбытовых надбавок'!$B$1537:'Расчет сбытовых надбавок'!$G$2280,5)</f>
        <v>111.8</v>
      </c>
      <c r="I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J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K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O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P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T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8">
        <f>VLOOKUP($A704+ROUND((COLUMN()-2)/24,5),АТС!$A$41:$F$736,4)+VLOOKUP($A704+ROUND((COLUMN()-2)/24,5),'Расчет сбытовых надбавок'!$B$1537:'Расчет сбытовых надбавок'!$G$2280,5)</f>
        <v>2.3600000000000003</v>
      </c>
      <c r="V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</row>
    <row r="705" spans="1:27" x14ac:dyDescent="0.2">
      <c r="A705" s="79">
        <f t="shared" si="20"/>
        <v>42636</v>
      </c>
      <c r="B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8">
        <f>VLOOKUP($A705+ROUND((COLUMN()-2)/24,5),АТС!$A$41:$F$736,4)+VLOOKUP($A705+ROUND((COLUMN()-2)/24,5),'Расчет сбытовых надбавок'!$B$1537:'Расчет сбытовых надбавок'!$G$2280,5)</f>
        <v>23.39</v>
      </c>
      <c r="D705" s="98">
        <f>VLOOKUP($A705+ROUND((COLUMN()-2)/24,5),АТС!$A$41:$F$736,4)+VLOOKUP($A705+ROUND((COLUMN()-2)/24,5),'Расчет сбытовых надбавок'!$B$1537:'Расчет сбытовых надбавок'!$G$2280,5)</f>
        <v>81.710000000000008</v>
      </c>
      <c r="E705" s="98">
        <f>VLOOKUP($A705+ROUND((COLUMN()-2)/24,5),АТС!$A$41:$F$736,4)+VLOOKUP($A705+ROUND((COLUMN()-2)/24,5),'Расчет сбытовых надбавок'!$B$1537:'Расчет сбытовых надбавок'!$G$2280,5)</f>
        <v>85.98</v>
      </c>
      <c r="F705" s="98">
        <f>VLOOKUP($A705+ROUND((COLUMN()-2)/24,5),АТС!$A$41:$F$736,4)+VLOOKUP($A705+ROUND((COLUMN()-2)/24,5),'Расчет сбытовых надбавок'!$B$1537:'Расчет сбытовых надбавок'!$G$2280,5)</f>
        <v>102.32</v>
      </c>
      <c r="G705" s="98">
        <f>VLOOKUP($A705+ROUND((COLUMN()-2)/24,5),АТС!$A$41:$F$736,4)+VLOOKUP($A705+ROUND((COLUMN()-2)/24,5),'Расчет сбытовых надбавок'!$B$1537:'Расчет сбытовых надбавок'!$G$2280,5)</f>
        <v>212.04999999999998</v>
      </c>
      <c r="H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I705" s="98">
        <f>VLOOKUP($A705+ROUND((COLUMN()-2)/24,5),АТС!$A$41:$F$736,4)+VLOOKUP($A705+ROUND((COLUMN()-2)/24,5),'Расчет сбытовых надбавок'!$B$1537:'Расчет сбытовых надбавок'!$G$2280,5)</f>
        <v>13.799999999999999</v>
      </c>
      <c r="J705" s="98">
        <f>VLOOKUP($A705+ROUND((COLUMN()-2)/24,5),АТС!$A$41:$F$736,4)+VLOOKUP($A705+ROUND((COLUMN()-2)/24,5),'Расчет сбытовых надбавок'!$B$1537:'Расчет сбытовых надбавок'!$G$2280,5)</f>
        <v>42.04</v>
      </c>
      <c r="K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O705" s="98">
        <f>VLOOKUP($A705+ROUND((COLUMN()-2)/24,5),АТС!$A$41:$F$736,4)+VLOOKUP($A705+ROUND((COLUMN()-2)/24,5),'Расчет сбытовых надбавок'!$B$1537:'Расчет сбытовых надбавок'!$G$2280,5)</f>
        <v>15.229999999999999</v>
      </c>
      <c r="P705" s="98">
        <f>VLOOKUP($A705+ROUND((COLUMN()-2)/24,5),АТС!$A$41:$F$736,4)+VLOOKUP($A705+ROUND((COLUMN()-2)/24,5),'Расчет сбытовых надбавок'!$B$1537:'Расчет сбытовых надбавок'!$G$2280,5)</f>
        <v>20.76</v>
      </c>
      <c r="Q705" s="98">
        <f>VLOOKUP($A705+ROUND((COLUMN()-2)/24,5),АТС!$A$41:$F$736,4)+VLOOKUP($A705+ROUND((COLUMN()-2)/24,5),'Расчет сбытовых надбавок'!$B$1537:'Расчет сбытовых надбавок'!$G$2280,5)</f>
        <v>21.52</v>
      </c>
      <c r="R705" s="98">
        <f>VLOOKUP($A705+ROUND((COLUMN()-2)/24,5),АТС!$A$41:$F$736,4)+VLOOKUP($A705+ROUND((COLUMN()-2)/24,5),'Расчет сбытовых надбавок'!$B$1537:'Расчет сбытовых надбавок'!$G$2280,5)</f>
        <v>5.51</v>
      </c>
      <c r="S705" s="98">
        <f>VLOOKUP($A705+ROUND((COLUMN()-2)/24,5),АТС!$A$41:$F$736,4)+VLOOKUP($A705+ROUND((COLUMN()-2)/24,5),'Расчет сбытовых надбавок'!$B$1537:'Расчет сбытовых надбавок'!$G$2280,5)</f>
        <v>166.35</v>
      </c>
      <c r="T705" s="98">
        <f>VLOOKUP($A705+ROUND((COLUMN()-2)/24,5),АТС!$A$41:$F$736,4)+VLOOKUP($A705+ROUND((COLUMN()-2)/24,5),'Расчет сбытовых надбавок'!$B$1537:'Расчет сбытовых надбавок'!$G$2280,5)</f>
        <v>230.68</v>
      </c>
      <c r="U705" s="98">
        <f>VLOOKUP($A705+ROUND((COLUMN()-2)/24,5),АТС!$A$41:$F$736,4)+VLOOKUP($A705+ROUND((COLUMN()-2)/24,5),'Расчет сбытовых надбавок'!$B$1537:'Расчет сбытовых надбавок'!$G$2280,5)</f>
        <v>142.17000000000002</v>
      </c>
      <c r="V705" s="98">
        <f>VLOOKUP($A705+ROUND((COLUMN()-2)/24,5),АТС!$A$41:$F$736,4)+VLOOKUP($A705+ROUND((COLUMN()-2)/24,5),'Расчет сбытовых надбавок'!$B$1537:'Расчет сбытовых надбавок'!$G$2280,5)</f>
        <v>118.43</v>
      </c>
      <c r="W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Y705" s="98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7" x14ac:dyDescent="0.2">
      <c r="A706" s="79">
        <f t="shared" si="20"/>
        <v>42637</v>
      </c>
      <c r="B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8">
        <f>VLOOKUP($A706+ROUND((COLUMN()-2)/24,5),АТС!$A$41:$F$736,4)+VLOOKUP($A706+ROUND((COLUMN()-2)/24,5),'Расчет сбытовых надбавок'!$B$1537:'Расчет сбытовых надбавок'!$G$2280,5)</f>
        <v>108.82</v>
      </c>
      <c r="H706" s="98">
        <f>VLOOKUP($A706+ROUND((COLUMN()-2)/24,5),АТС!$A$41:$F$736,4)+VLOOKUP($A706+ROUND((COLUMN()-2)/24,5),'Расчет сбытовых надбавок'!$B$1537:'Расчет сбытовых надбавок'!$G$2280,5)</f>
        <v>65.89</v>
      </c>
      <c r="I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J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K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M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Q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8">
        <f>VLOOKUP($A706+ROUND((COLUMN()-2)/24,5),АТС!$A$41:$F$736,4)+VLOOKUP($A706+ROUND((COLUMN()-2)/24,5),'Расчет сбытовых надбавок'!$B$1537:'Расчет сбытовых надбавок'!$G$2280,5)</f>
        <v>112.35000000000001</v>
      </c>
      <c r="U706" s="98">
        <f>VLOOKUP($A706+ROUND((COLUMN()-2)/24,5),АТС!$A$41:$F$736,4)+VLOOKUP($A706+ROUND((COLUMN()-2)/24,5),'Расчет сбытовых надбавок'!$B$1537:'Расчет сбытовых надбавок'!$G$2280,5)</f>
        <v>86.990000000000009</v>
      </c>
      <c r="V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8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7" x14ac:dyDescent="0.2">
      <c r="A707" s="79">
        <f t="shared" si="20"/>
        <v>42638</v>
      </c>
      <c r="B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8">
        <f>VLOOKUP($A707+ROUND((COLUMN()-2)/24,5),АТС!$A$41:$F$736,4)+VLOOKUP($A707+ROUND((COLUMN()-2)/24,5),'Расчет сбытовых надбавок'!$B$1537:'Расчет сбытовых надбавок'!$G$2280,5)</f>
        <v>17.189999999999998</v>
      </c>
      <c r="E707" s="98">
        <f>VLOOKUP($A707+ROUND((COLUMN()-2)/24,5),АТС!$A$41:$F$736,4)+VLOOKUP($A707+ROUND((COLUMN()-2)/24,5),'Расчет сбытовых надбавок'!$B$1537:'Расчет сбытовых надбавок'!$G$2280,5)</f>
        <v>25.490000000000002</v>
      </c>
      <c r="F707" s="98">
        <f>VLOOKUP($A707+ROUND((COLUMN()-2)/24,5),АТС!$A$41:$F$736,4)+VLOOKUP($A707+ROUND((COLUMN()-2)/24,5),'Расчет сбытовых надбавок'!$B$1537:'Расчет сбытовых надбавок'!$G$2280,5)</f>
        <v>22.44</v>
      </c>
      <c r="G707" s="98">
        <f>VLOOKUP($A707+ROUND((COLUMN()-2)/24,5),АТС!$A$41:$F$736,4)+VLOOKUP($A707+ROUND((COLUMN()-2)/24,5),'Расчет сбытовых надбавок'!$B$1537:'Расчет сбытовых надбавок'!$G$2280,5)</f>
        <v>13.85</v>
      </c>
      <c r="H707" s="98">
        <f>VLOOKUP($A707+ROUND((COLUMN()-2)/24,5),АТС!$A$41:$F$736,4)+VLOOKUP($A707+ROUND((COLUMN()-2)/24,5),'Расчет сбытовых надбавок'!$B$1537:'Расчет сбытовых надбавок'!$G$2280,5)</f>
        <v>105</v>
      </c>
      <c r="I707" s="98">
        <f>VLOOKUP($A707+ROUND((COLUMN()-2)/24,5),АТС!$A$41:$F$736,4)+VLOOKUP($A707+ROUND((COLUMN()-2)/24,5),'Расчет сбытовых надбавок'!$B$1537:'Расчет сбытовых надбавок'!$G$2280,5)</f>
        <v>39.28</v>
      </c>
      <c r="J707" s="98">
        <f>VLOOKUP($A707+ROUND((COLUMN()-2)/24,5),АТС!$A$41:$F$736,4)+VLOOKUP($A707+ROUND((COLUMN()-2)/24,5),'Расчет сбытовых надбавок'!$B$1537:'Расчет сбытовых надбавок'!$G$2280,5)</f>
        <v>24.31</v>
      </c>
      <c r="K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Q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R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S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8">
        <f>VLOOKUP($A707+ROUND((COLUMN()-2)/24,5),АТС!$A$41:$F$736,4)+VLOOKUP($A707+ROUND((COLUMN()-2)/24,5),'Расчет сбытовых надбавок'!$B$1537:'Расчет сбытовых надбавок'!$G$2280,5)</f>
        <v>57.92</v>
      </c>
      <c r="U707" s="98">
        <f>VLOOKUP($A707+ROUND((COLUMN()-2)/24,5),АТС!$A$41:$F$736,4)+VLOOKUP($A707+ROUND((COLUMN()-2)/24,5),'Расчет сбытовых надбавок'!$B$1537:'Расчет сбытовых надбавок'!$G$2280,5)</f>
        <v>22.88</v>
      </c>
      <c r="V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8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7" x14ac:dyDescent="0.2">
      <c r="A708" s="79">
        <f t="shared" si="20"/>
        <v>42639</v>
      </c>
      <c r="B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8">
        <f>VLOOKUP($A708+ROUND((COLUMN()-2)/24,5),АТС!$A$41:$F$736,4)+VLOOKUP($A708+ROUND((COLUMN()-2)/24,5),'Расчет сбытовых надбавок'!$B$1537:'Расчет сбытовых надбавок'!$G$2280,5)</f>
        <v>10.86</v>
      </c>
      <c r="E708" s="98">
        <f>VLOOKUP($A708+ROUND((COLUMN()-2)/24,5),АТС!$A$41:$F$736,4)+VLOOKUP($A708+ROUND((COLUMN()-2)/24,5),'Расчет сбытовых надбавок'!$B$1537:'Расчет сбытовых надбавок'!$G$2280,5)</f>
        <v>33.589999999999996</v>
      </c>
      <c r="F708" s="98">
        <f>VLOOKUP($A708+ROUND((COLUMN()-2)/24,5),АТС!$A$41:$F$736,4)+VLOOKUP($A708+ROUND((COLUMN()-2)/24,5),'Расчет сбытовых надбавок'!$B$1537:'Расчет сбытовых надбавок'!$G$2280,5)</f>
        <v>54.540000000000006</v>
      </c>
      <c r="G708" s="98">
        <f>VLOOKUP($A708+ROUND((COLUMN()-2)/24,5),АТС!$A$41:$F$736,4)+VLOOKUP($A708+ROUND((COLUMN()-2)/24,5),'Расчет сбытовых надбавок'!$B$1537:'Расчет сбытовых надбавок'!$G$2280,5)</f>
        <v>100.08000000000001</v>
      </c>
      <c r="H708" s="98">
        <f>VLOOKUP($A708+ROUND((COLUMN()-2)/24,5),АТС!$A$41:$F$736,4)+VLOOKUP($A708+ROUND((COLUMN()-2)/24,5),'Расчет сбытовых надбавок'!$B$1537:'Расчет сбытовых надбавок'!$G$2280,5)</f>
        <v>1.3900000000000001</v>
      </c>
      <c r="I708" s="98">
        <f>VLOOKUP($A708+ROUND((COLUMN()-2)/24,5),АТС!$A$41:$F$736,4)+VLOOKUP($A708+ROUND((COLUMN()-2)/24,5),'Расчет сбытовых надбавок'!$B$1537:'Расчет сбытовых надбавок'!$G$2280,5)</f>
        <v>0.01</v>
      </c>
      <c r="J708" s="98">
        <f>VLOOKUP($A708+ROUND((COLUMN()-2)/24,5),АТС!$A$41:$F$736,4)+VLOOKUP($A708+ROUND((COLUMN()-2)/24,5),'Расчет сбытовых надбавок'!$B$1537:'Расчет сбытовых надбавок'!$G$2280,5)</f>
        <v>0.01</v>
      </c>
      <c r="K708" s="98">
        <f>VLOOKUP($A708+ROUND((COLUMN()-2)/24,5),АТС!$A$41:$F$736,4)+VLOOKUP($A708+ROUND((COLUMN()-2)/24,5),'Расчет сбытовых надбавок'!$B$1537:'Расчет сбытовых надбавок'!$G$2280,5)</f>
        <v>0.01</v>
      </c>
      <c r="L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8">
        <f>VLOOKUP($A708+ROUND((COLUMN()-2)/24,5),АТС!$A$41:$F$736,4)+VLOOKUP($A708+ROUND((COLUMN()-2)/24,5),'Расчет сбытовых надбавок'!$B$1537:'Расчет сбытовых надбавок'!$G$2280,5)</f>
        <v>0.01</v>
      </c>
      <c r="N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8">
        <f>VLOOKUP($A708+ROUND((COLUMN()-2)/24,5),АТС!$A$41:$F$736,4)+VLOOKUP($A708+ROUND((COLUMN()-2)/24,5),'Расчет сбытовых надбавок'!$B$1537:'Расчет сбытовых надбавок'!$G$2280,5)</f>
        <v>0.01</v>
      </c>
      <c r="R708" s="98">
        <f>VLOOKUP($A708+ROUND((COLUMN()-2)/24,5),АТС!$A$41:$F$736,4)+VLOOKUP($A708+ROUND((COLUMN()-2)/24,5),'Расчет сбытовых надбавок'!$B$1537:'Расчет сбытовых надбавок'!$G$2280,5)</f>
        <v>0.01</v>
      </c>
      <c r="S708" s="98">
        <f>VLOOKUP($A708+ROUND((COLUMN()-2)/24,5),АТС!$A$41:$F$736,4)+VLOOKUP($A708+ROUND((COLUMN()-2)/24,5),'Расчет сбытовых надбавок'!$B$1537:'Расчет сбытовых надбавок'!$G$2280,5)</f>
        <v>0.09</v>
      </c>
      <c r="T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8">
        <f>VLOOKUP($A708+ROUND((COLUMN()-2)/24,5),АТС!$A$41:$F$736,4)+VLOOKUP($A708+ROUND((COLUMN()-2)/24,5),'Расчет сбытовых надбавок'!$B$1537:'Расчет сбытовых надбавок'!$G$2280,5)</f>
        <v>79.08</v>
      </c>
      <c r="V708" s="98">
        <f>VLOOKUP($A708+ROUND((COLUMN()-2)/24,5),АТС!$A$41:$F$736,4)+VLOOKUP($A708+ROUND((COLUMN()-2)/24,5),'Расчет сбытовых надбавок'!$B$1537:'Расчет сбытовых надбавок'!$G$2280,5)</f>
        <v>15.65</v>
      </c>
      <c r="W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8">
        <f>VLOOKUP($A708+ROUND((COLUMN()-2)/24,5),АТС!$A$41:$F$736,4)+VLOOKUP($A708+ROUND((COLUMN()-2)/24,5),'Расчет сбытовых надбавок'!$B$1537:'Расчет сбытовых надбавок'!$G$2280,5)</f>
        <v>0.01</v>
      </c>
      <c r="Y708" s="98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7" x14ac:dyDescent="0.2">
      <c r="A709" s="79">
        <f t="shared" si="20"/>
        <v>42640</v>
      </c>
      <c r="B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C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8">
        <f>VLOOKUP($A709+ROUND((COLUMN()-2)/24,5),АТС!$A$41:$F$736,4)+VLOOKUP($A709+ROUND((COLUMN()-2)/24,5),'Расчет сбытовых надбавок'!$B$1537:'Расчет сбытовых надбавок'!$G$2280,5)</f>
        <v>10.35</v>
      </c>
      <c r="G709" s="98">
        <f>VLOOKUP($A709+ROUND((COLUMN()-2)/24,5),АТС!$A$41:$F$736,4)+VLOOKUP($A709+ROUND((COLUMN()-2)/24,5),'Расчет сбытовых надбавок'!$B$1537:'Расчет сбытовых надбавок'!$G$2280,5)</f>
        <v>295.68</v>
      </c>
      <c r="H709" s="98">
        <f>VLOOKUP($A709+ROUND((COLUMN()-2)/24,5),АТС!$A$41:$F$736,4)+VLOOKUP($A709+ROUND((COLUMN()-2)/24,5),'Расчет сбытовых надбавок'!$B$1537:'Расчет сбытовых надбавок'!$G$2280,5)</f>
        <v>160.63</v>
      </c>
      <c r="I709" s="98">
        <f>VLOOKUP($A709+ROUND((COLUMN()-2)/24,5),АТС!$A$41:$F$736,4)+VLOOKUP($A709+ROUND((COLUMN()-2)/24,5),'Расчет сбытовых надбавок'!$B$1537:'Расчет сбытовых надбавок'!$G$2280,5)</f>
        <v>48.07</v>
      </c>
      <c r="J709" s="98">
        <f>VLOOKUP($A709+ROUND((COLUMN()-2)/24,5),АТС!$A$41:$F$736,4)+VLOOKUP($A709+ROUND((COLUMN()-2)/24,5),'Расчет сбытовых надбавок'!$B$1537:'Расчет сбытовых надбавок'!$G$2280,5)</f>
        <v>51.12</v>
      </c>
      <c r="K709" s="98">
        <f>VLOOKUP($A709+ROUND((COLUMN()-2)/24,5),АТС!$A$41:$F$736,4)+VLOOKUP($A709+ROUND((COLUMN()-2)/24,5),'Расчет сбытовых надбавок'!$B$1537:'Расчет сбытовых надбавок'!$G$2280,5)</f>
        <v>28.74</v>
      </c>
      <c r="L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M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S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8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7" x14ac:dyDescent="0.2">
      <c r="A710" s="79">
        <f t="shared" si="20"/>
        <v>42641</v>
      </c>
      <c r="B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D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8">
        <f>VLOOKUP($A710+ROUND((COLUMN()-2)/24,5),АТС!$A$41:$F$736,4)+VLOOKUP($A710+ROUND((COLUMN()-2)/24,5),'Расчет сбытовых надбавок'!$B$1537:'Расчет сбытовых надбавок'!$G$2280,5)</f>
        <v>4.17</v>
      </c>
      <c r="G710" s="98">
        <f>VLOOKUP($A710+ROUND((COLUMN()-2)/24,5),АТС!$A$41:$F$736,4)+VLOOKUP($A710+ROUND((COLUMN()-2)/24,5),'Расчет сбытовых надбавок'!$B$1537:'Расчет сбытовых надбавок'!$G$2280,5)</f>
        <v>202.39</v>
      </c>
      <c r="H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I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J710" s="98">
        <f>VLOOKUP($A710+ROUND((COLUMN()-2)/24,5),АТС!$A$41:$F$736,4)+VLOOKUP($A710+ROUND((COLUMN()-2)/24,5),'Расчет сбытовых надбавок'!$B$1537:'Расчет сбытовых надбавок'!$G$2280,5)</f>
        <v>56.680000000000007</v>
      </c>
      <c r="K710" s="98">
        <f>VLOOKUP($A710+ROUND((COLUMN()-2)/24,5),АТС!$A$41:$F$736,4)+VLOOKUP($A710+ROUND((COLUMN()-2)/24,5),'Расчет сбытовых надбавок'!$B$1537:'Расчет сбытовых надбавок'!$G$2280,5)</f>
        <v>24.14</v>
      </c>
      <c r="L710" s="98">
        <f>VLOOKUP($A710+ROUND((COLUMN()-2)/24,5),АТС!$A$41:$F$736,4)+VLOOKUP($A710+ROUND((COLUMN()-2)/24,5),'Расчет сбытовых надбавок'!$B$1537:'Расчет сбытовых надбавок'!$G$2280,5)</f>
        <v>0.02</v>
      </c>
      <c r="M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V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W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8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7" x14ac:dyDescent="0.2">
      <c r="A711" s="79">
        <f t="shared" si="20"/>
        <v>42642</v>
      </c>
      <c r="B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8">
        <f>VLOOKUP($A711+ROUND((COLUMN()-2)/24,5),АТС!$A$41:$F$736,4)+VLOOKUP($A711+ROUND((COLUMN()-2)/24,5),'Расчет сбытовых надбавок'!$B$1537:'Расчет сбытовых надбавок'!$G$2280,5)</f>
        <v>0.01</v>
      </c>
      <c r="D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8">
        <f>VLOOKUP($A711+ROUND((COLUMN()-2)/24,5),АТС!$A$41:$F$736,4)+VLOOKUP($A711+ROUND((COLUMN()-2)/24,5),'Расчет сбытовых надбавок'!$B$1537:'Расчет сбытовых надбавок'!$G$2280,5)</f>
        <v>38.880000000000003</v>
      </c>
      <c r="F711" s="98">
        <f>VLOOKUP($A711+ROUND((COLUMN()-2)/24,5),АТС!$A$41:$F$736,4)+VLOOKUP($A711+ROUND((COLUMN()-2)/24,5),'Расчет сбытовых надбавок'!$B$1537:'Расчет сбытовых надбавок'!$G$2280,5)</f>
        <v>9.9999999999999992E-2</v>
      </c>
      <c r="G711" s="98">
        <f>VLOOKUP($A711+ROUND((COLUMN()-2)/24,5),АТС!$A$41:$F$736,4)+VLOOKUP($A711+ROUND((COLUMN()-2)/24,5),'Расчет сбытовых надбавок'!$B$1537:'Расчет сбытовых надбавок'!$G$2280,5)</f>
        <v>104.21000000000001</v>
      </c>
      <c r="H711" s="98">
        <f>VLOOKUP($A711+ROUND((COLUMN()-2)/24,5),АТС!$A$41:$F$736,4)+VLOOKUP($A711+ROUND((COLUMN()-2)/24,5),'Расчет сбытовых надбавок'!$B$1537:'Расчет сбытовых надбавок'!$G$2280,5)</f>
        <v>357.63</v>
      </c>
      <c r="I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J711" s="98">
        <f>VLOOKUP($A711+ROUND((COLUMN()-2)/24,5),АТС!$A$41:$F$736,4)+VLOOKUP($A711+ROUND((COLUMN()-2)/24,5),'Расчет сбытовых надбавок'!$B$1537:'Расчет сбытовых надбавок'!$G$2280,5)</f>
        <v>9.69</v>
      </c>
      <c r="K711" s="98">
        <f>VLOOKUP($A711+ROUND((COLUMN()-2)/24,5),АТС!$A$41:$F$736,4)+VLOOKUP($A711+ROUND((COLUMN()-2)/24,5),'Расчет сбытовых надбавок'!$B$1537:'Расчет сбытовых надбавок'!$G$2280,5)</f>
        <v>3.16</v>
      </c>
      <c r="L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8">
        <f>VLOOKUP($A711+ROUND((COLUMN()-2)/24,5),АТС!$A$41:$F$736,4)+VLOOKUP($A711+ROUND((COLUMN()-2)/24,5),'Расчет сбытовых надбавок'!$B$1537:'Расчет сбытовых надбавок'!$G$2280,5)</f>
        <v>0.01</v>
      </c>
      <c r="Q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8">
        <f>VLOOKUP($A711+ROUND((COLUMN()-2)/24,5),АТС!$A$41:$F$736,4)+VLOOKUP($A711+ROUND((COLUMN()-2)/24,5),'Расчет сбытовых надбавок'!$B$1537:'Расчет сбытовых надбавок'!$G$2280,5)</f>
        <v>69.179999999999993</v>
      </c>
      <c r="U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8">
        <f>VLOOKUP($A711+ROUND((COLUMN()-2)/24,5),АТС!$A$41:$F$736,4)+VLOOKUP($A711+ROUND((COLUMN()-2)/24,5),'Расчет сбытовых надбавок'!$B$1537:'Расчет сбытовых надбавок'!$G$2280,5)</f>
        <v>0.28000000000000003</v>
      </c>
      <c r="W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8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7" x14ac:dyDescent="0.2">
      <c r="A712" s="79">
        <f t="shared" si="20"/>
        <v>42643</v>
      </c>
      <c r="B712" s="98">
        <f>VLOOKUP($A712+ROUND((COLUMN()-2)/24,5),АТС!$A$41:$F$760,4)+VLOOKUP($A712+ROUND((COLUMN()-2)/24,5),'Расчет сбытовых надбавок'!$B$1537:'Расчет сбытовых надбавок'!$G$2280,5)</f>
        <v>0</v>
      </c>
      <c r="C712" s="98">
        <f>VLOOKUP($A712+ROUND((COLUMN()-2)/24,5),АТС!$A$41:$F$760,4)+VLOOKUP($A712+ROUND((COLUMN()-2)/24,5),'Расчет сбытовых надбавок'!$B$1537:'Расчет сбытовых надбавок'!$G$2280,5)</f>
        <v>0.01</v>
      </c>
      <c r="D712" s="98">
        <f>VLOOKUP($A712+ROUND((COLUMN()-2)/24,5),АТС!$A$41:$F$760,4)+VLOOKUP($A712+ROUND((COLUMN()-2)/24,5),'Расчет сбытовых надбавок'!$B$1537:'Расчет сбытовых надбавок'!$G$2280,5)</f>
        <v>0</v>
      </c>
      <c r="E712" s="98">
        <f>VLOOKUP($A712+ROUND((COLUMN()-2)/24,5),АТС!$A$41:$F$760,4)+VLOOKUP($A712+ROUND((COLUMN()-2)/24,5),'Расчет сбытовых надбавок'!$B$1537:'Расчет сбытовых надбавок'!$G$2280,5)</f>
        <v>0</v>
      </c>
      <c r="F712" s="98">
        <f>VLOOKUP($A712+ROUND((COLUMN()-2)/24,5),АТС!$A$41:$F$760,4)+VLOOKUP($A712+ROUND((COLUMN()-2)/24,5),'Расчет сбытовых надбавок'!$B$1537:'Расчет сбытовых надбавок'!$G$2280,5)</f>
        <v>0</v>
      </c>
      <c r="G712" s="98">
        <f>VLOOKUP($A712+ROUND((COLUMN()-2)/24,5),АТС!$A$41:$F$760,4)+VLOOKUP($A712+ROUND((COLUMN()-2)/24,5),'Расчет сбытовых надбавок'!$B$1537:'Расчет сбытовых надбавок'!$G$2280,5)</f>
        <v>129.62</v>
      </c>
      <c r="H712" s="98">
        <f>VLOOKUP($A712+ROUND((COLUMN()-2)/24,5),АТС!$A$41:$F$760,4)+VLOOKUP($A712+ROUND((COLUMN()-2)/24,5),'Расчет сбытовых надбавок'!$B$1537:'Расчет сбытовых надбавок'!$G$2280,5)</f>
        <v>128.41</v>
      </c>
      <c r="I712" s="98">
        <f>VLOOKUP($A712+ROUND((COLUMN()-2)/24,5),АТС!$A$41:$F$760,4)+VLOOKUP($A712+ROUND((COLUMN()-2)/24,5),'Расчет сбытовых надбавок'!$B$1537:'Расчет сбытовых надбавок'!$G$2280,5)</f>
        <v>0</v>
      </c>
      <c r="J712" s="98">
        <f>VLOOKUP($A712+ROUND((COLUMN()-2)/24,5),АТС!$A$41:$F$760,4)+VLOOKUP($A712+ROUND((COLUMN()-2)/24,5),'Расчет сбытовых надбавок'!$B$1537:'Расчет сбытовых надбавок'!$G$2280,5)</f>
        <v>0</v>
      </c>
      <c r="K712" s="98">
        <f>VLOOKUP($A712+ROUND((COLUMN()-2)/24,5),АТС!$A$41:$F$760,4)+VLOOKUP($A712+ROUND((COLUMN()-2)/24,5),'Расчет сбытовых надбавок'!$B$1537:'Расчет сбытовых надбавок'!$G$2280,5)</f>
        <v>0</v>
      </c>
      <c r="L712" s="98">
        <f>VLOOKUP($A712+ROUND((COLUMN()-2)/24,5),АТС!$A$41:$F$760,4)+VLOOKUP($A712+ROUND((COLUMN()-2)/24,5),'Расчет сбытовых надбавок'!$B$1537:'Расчет сбытовых надбавок'!$G$2280,5)</f>
        <v>0</v>
      </c>
      <c r="M712" s="98">
        <f>VLOOKUP($A712+ROUND((COLUMN()-2)/24,5),АТС!$A$41:$F$760,4)+VLOOKUP($A712+ROUND((COLUMN()-2)/24,5),'Расчет сбытовых надбавок'!$B$1537:'Расчет сбытовых надбавок'!$G$2280,5)</f>
        <v>0.01</v>
      </c>
      <c r="N712" s="98">
        <f>VLOOKUP($A712+ROUND((COLUMN()-2)/24,5),АТС!$A$41:$F$760,4)+VLOOKUP($A712+ROUND((COLUMN()-2)/24,5),'Расчет сбытовых надбавок'!$B$1537:'Расчет сбытовых надбавок'!$G$2280,5)</f>
        <v>0</v>
      </c>
      <c r="O712" s="98">
        <f>VLOOKUP($A712+ROUND((COLUMN()-2)/24,5),АТС!$A$41:$F$760,4)+VLOOKUP($A712+ROUND((COLUMN()-2)/24,5),'Расчет сбытовых надбавок'!$B$1537:'Расчет сбытовых надбавок'!$G$2280,5)</f>
        <v>0</v>
      </c>
      <c r="P712" s="98">
        <f>VLOOKUP($A712+ROUND((COLUMN()-2)/24,5),АТС!$A$41:$F$760,4)+VLOOKUP($A712+ROUND((COLUMN()-2)/24,5),'Расчет сбытовых надбавок'!$B$1537:'Расчет сбытовых надбавок'!$G$2280,5)</f>
        <v>0.01</v>
      </c>
      <c r="Q712" s="98">
        <f>VLOOKUP($A712+ROUND((COLUMN()-2)/24,5),АТС!$A$41:$F$760,4)+VLOOKUP($A712+ROUND((COLUMN()-2)/24,5),'Расчет сбытовых надбавок'!$B$1537:'Расчет сбытовых надбавок'!$G$2280,5)</f>
        <v>0</v>
      </c>
      <c r="R712" s="98">
        <f>VLOOKUP($A712+ROUND((COLUMN()-2)/24,5),АТС!$A$41:$F$760,4)+VLOOKUP($A712+ROUND((COLUMN()-2)/24,5),'Расчет сбытовых надбавок'!$B$1537:'Расчет сбытовых надбавок'!$G$2280,5)</f>
        <v>0</v>
      </c>
      <c r="S712" s="98">
        <f>VLOOKUP($A712+ROUND((COLUMN()-2)/24,5),АТС!$A$41:$F$760,4)+VLOOKUP($A712+ROUND((COLUMN()-2)/24,5),'Расчет сбытовых надбавок'!$B$1537:'Расчет сбытовых надбавок'!$G$2280,5)</f>
        <v>0</v>
      </c>
      <c r="T712" s="98">
        <f>VLOOKUP($A712+ROUND((COLUMN()-2)/24,5),АТС!$A$41:$F$760,4)+VLOOKUP($A712+ROUND((COLUMN()-2)/24,5),'Расчет сбытовых надбавок'!$B$1537:'Расчет сбытовых надбавок'!$G$2280,5)</f>
        <v>28.33</v>
      </c>
      <c r="U712" s="98">
        <f>VLOOKUP($A712+ROUND((COLUMN()-2)/24,5),АТС!$A$41:$F$760,4)+VLOOKUP($A712+ROUND((COLUMN()-2)/24,5),'Расчет сбытовых надбавок'!$B$1537:'Расчет сбытовых надбавок'!$G$2280,5)</f>
        <v>0.01</v>
      </c>
      <c r="V712" s="98">
        <f>VLOOKUP($A712+ROUND((COLUMN()-2)/24,5),АТС!$A$41:$F$760,4)+VLOOKUP($A712+ROUND((COLUMN()-2)/24,5),'Расчет сбытовых надбавок'!$B$1537:'Расчет сбытовых надбавок'!$G$2280,5)</f>
        <v>0</v>
      </c>
      <c r="W712" s="98">
        <f>VLOOKUP($A712+ROUND((COLUMN()-2)/24,5),АТС!$A$41:$F$760,4)+VLOOKUP($A712+ROUND((COLUMN()-2)/24,5),'Расчет сбытовых надбавок'!$B$1537:'Расчет сбытовых надбавок'!$G$2280,5)</f>
        <v>0</v>
      </c>
      <c r="X712" s="98">
        <f>VLOOKUP($A712+ROUND((COLUMN()-2)/24,5),АТС!$A$41:$F$760,4)+VLOOKUP($A712+ROUND((COLUMN()-2)/24,5),'Расчет сбытовых надбавок'!$B$1537:'Расчет сбытовых надбавок'!$G$2280,5)</f>
        <v>0</v>
      </c>
      <c r="Y712" s="98">
        <f>VLOOKUP($A712+ROUND((COLUMN()-2)/24,5),АТС!$A$41:$F$760,4)+VLOOKUP($A712+ROUND((COLUMN()-2)/24,5),'Расчет сбытовых надбавок'!$B$1537:'Расчет сбытовых надбавок'!$G$2280,5)</f>
        <v>0</v>
      </c>
    </row>
    <row r="713" spans="1:27" hidden="1" x14ac:dyDescent="0.2">
      <c r="A713" s="79">
        <f t="shared" si="20"/>
        <v>42644</v>
      </c>
      <c r="B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C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D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E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F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G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H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I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J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K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L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M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N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O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P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Q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R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S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T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U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V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W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X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Y713" s="98" t="e">
        <f>VLOOKUP($A713+ROUND((COLUMN()-2)/24,5),АТС!$A$41:$F$760,4)+VLOOKUP($A713+ROUND((COLUMN()-2)/24,5),'Расчет сбытовых надбавок'!$B$1537:'Расчет сбытовых надбавок'!$G$2280,5)</f>
        <v>#REF!</v>
      </c>
    </row>
    <row r="714" spans="1:27" x14ac:dyDescent="0.25">
      <c r="A714" s="94"/>
      <c r="B714" s="78"/>
      <c r="C714" s="78"/>
      <c r="D714" s="78"/>
    </row>
    <row r="715" spans="1:27" x14ac:dyDescent="0.25">
      <c r="A715" s="87" t="s">
        <v>152</v>
      </c>
      <c r="B715" s="78"/>
      <c r="C715" s="78"/>
      <c r="D715" s="78"/>
    </row>
    <row r="716" spans="1:27" ht="12.75" customHeight="1" x14ac:dyDescent="0.2">
      <c r="A716" s="167" t="s">
        <v>48</v>
      </c>
      <c r="B716" s="170" t="s">
        <v>153</v>
      </c>
      <c r="C716" s="171"/>
      <c r="D716" s="171"/>
      <c r="E716" s="171"/>
      <c r="F716" s="171"/>
      <c r="G716" s="171"/>
      <c r="H716" s="171"/>
      <c r="I716" s="171"/>
      <c r="J716" s="171"/>
      <c r="K716" s="171"/>
      <c r="L716" s="171"/>
      <c r="M716" s="171"/>
      <c r="N716" s="171"/>
      <c r="O716" s="171"/>
      <c r="P716" s="171"/>
      <c r="Q716" s="171"/>
      <c r="R716" s="171"/>
      <c r="S716" s="171"/>
      <c r="T716" s="171"/>
      <c r="U716" s="171"/>
      <c r="V716" s="171"/>
      <c r="W716" s="171"/>
      <c r="X716" s="171"/>
      <c r="Y716" s="172"/>
    </row>
    <row r="717" spans="1:27" ht="12.75" customHeight="1" x14ac:dyDescent="0.2">
      <c r="A717" s="168"/>
      <c r="B717" s="173"/>
      <c r="C717" s="174"/>
      <c r="D717" s="174"/>
      <c r="E717" s="174"/>
      <c r="F717" s="174"/>
      <c r="G717" s="174"/>
      <c r="H717" s="174"/>
      <c r="I717" s="174"/>
      <c r="J717" s="174"/>
      <c r="K717" s="174"/>
      <c r="L717" s="174"/>
      <c r="M717" s="174"/>
      <c r="N717" s="174"/>
      <c r="O717" s="174"/>
      <c r="P717" s="174"/>
      <c r="Q717" s="174"/>
      <c r="R717" s="174"/>
      <c r="S717" s="174"/>
      <c r="T717" s="174"/>
      <c r="U717" s="174"/>
      <c r="V717" s="174"/>
      <c r="W717" s="174"/>
      <c r="X717" s="174"/>
      <c r="Y717" s="175"/>
    </row>
    <row r="718" spans="1:27" s="111" customFormat="1" ht="12.75" customHeight="1" x14ac:dyDescent="0.2">
      <c r="A718" s="168"/>
      <c r="B718" s="208" t="s">
        <v>122</v>
      </c>
      <c r="C718" s="204" t="s">
        <v>123</v>
      </c>
      <c r="D718" s="204" t="s">
        <v>124</v>
      </c>
      <c r="E718" s="204" t="s">
        <v>125</v>
      </c>
      <c r="F718" s="204" t="s">
        <v>126</v>
      </c>
      <c r="G718" s="204" t="s">
        <v>127</v>
      </c>
      <c r="H718" s="204" t="s">
        <v>128</v>
      </c>
      <c r="I718" s="204" t="s">
        <v>129</v>
      </c>
      <c r="J718" s="204" t="s">
        <v>130</v>
      </c>
      <c r="K718" s="204" t="s">
        <v>131</v>
      </c>
      <c r="L718" s="204" t="s">
        <v>132</v>
      </c>
      <c r="M718" s="204" t="s">
        <v>133</v>
      </c>
      <c r="N718" s="206" t="s">
        <v>134</v>
      </c>
      <c r="O718" s="204" t="s">
        <v>135</v>
      </c>
      <c r="P718" s="204" t="s">
        <v>136</v>
      </c>
      <c r="Q718" s="204" t="s">
        <v>137</v>
      </c>
      <c r="R718" s="204" t="s">
        <v>138</v>
      </c>
      <c r="S718" s="204" t="s">
        <v>139</v>
      </c>
      <c r="T718" s="204" t="s">
        <v>140</v>
      </c>
      <c r="U718" s="204" t="s">
        <v>141</v>
      </c>
      <c r="V718" s="204" t="s">
        <v>142</v>
      </c>
      <c r="W718" s="204" t="s">
        <v>143</v>
      </c>
      <c r="X718" s="204" t="s">
        <v>144</v>
      </c>
      <c r="Y718" s="204" t="s">
        <v>145</v>
      </c>
    </row>
    <row r="719" spans="1:27" s="111" customFormat="1" ht="11.25" customHeight="1" x14ac:dyDescent="0.2">
      <c r="A719" s="169"/>
      <c r="B719" s="209"/>
      <c r="C719" s="205"/>
      <c r="D719" s="205"/>
      <c r="E719" s="205"/>
      <c r="F719" s="205"/>
      <c r="G719" s="205"/>
      <c r="H719" s="205"/>
      <c r="I719" s="205"/>
      <c r="J719" s="205"/>
      <c r="K719" s="205"/>
      <c r="L719" s="205"/>
      <c r="M719" s="205"/>
      <c r="N719" s="207"/>
      <c r="O719" s="205"/>
      <c r="P719" s="205"/>
      <c r="Q719" s="205"/>
      <c r="R719" s="205"/>
      <c r="S719" s="205"/>
      <c r="T719" s="205"/>
      <c r="U719" s="205"/>
      <c r="V719" s="205"/>
      <c r="W719" s="205"/>
      <c r="X719" s="205"/>
      <c r="Y719" s="205"/>
    </row>
    <row r="720" spans="1:27" ht="15.75" customHeight="1" x14ac:dyDescent="0.2">
      <c r="A720" s="79">
        <f>A683</f>
        <v>42614</v>
      </c>
      <c r="B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C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D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E720" s="98">
        <f>VLOOKUP($A720+ROUND((COLUMN()-2)/24,5),АТС!$A$41:$F$736,4)+VLOOKUP($A720+ROUND((COLUMN()-2)/24,5),'Расчет сбытовых надбавок'!$B$1537:'Расчет сбытовых надбавок'!$G$2280,6)</f>
        <v>0.01</v>
      </c>
      <c r="F720" s="98">
        <f>VLOOKUP($A720+ROUND((COLUMN()-2)/24,5),АТС!$A$41:$F$736,4)+VLOOKUP($A720+ROUND((COLUMN()-2)/24,5),'Расчет сбытовых надбавок'!$B$1537:'Расчет сбытовых надбавок'!$G$2280,6)</f>
        <v>0.01</v>
      </c>
      <c r="G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H720" s="98">
        <f>VLOOKUP($A720+ROUND((COLUMN()-2)/24,5),АТС!$A$41:$F$736,4)+VLOOKUP($A720+ROUND((COLUMN()-2)/24,5),'Расчет сбытовых надбавок'!$B$1537:'Расчет сбытовых надбавок'!$G$2280,6)</f>
        <v>0.01</v>
      </c>
      <c r="I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J720" s="98">
        <f>VLOOKUP($A720+ROUND((COLUMN()-2)/24,5),АТС!$A$41:$F$736,4)+VLOOKUP($A720+ROUND((COLUMN()-2)/24,5),'Расчет сбытовых надбавок'!$B$1537:'Расчет сбытовых надбавок'!$G$2280,6)</f>
        <v>0.01</v>
      </c>
      <c r="K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L720" s="98">
        <f>VLOOKUP($A720+ROUND((COLUMN()-2)/24,5),АТС!$A$41:$F$736,4)+VLOOKUP($A720+ROUND((COLUMN()-2)/24,5),'Расчет сбытовых надбавок'!$B$1537:'Расчет сбытовых надбавок'!$G$2280,6)</f>
        <v>0.01</v>
      </c>
      <c r="M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N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O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P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Q720" s="98">
        <f>VLOOKUP($A720+ROUND((COLUMN()-2)/24,5),АТС!$A$41:$F$736,4)+VLOOKUP($A720+ROUND((COLUMN()-2)/24,5),'Расчет сбытовых надбавок'!$B$1537:'Расчет сбытовых надбавок'!$G$2280,6)</f>
        <v>0.01</v>
      </c>
      <c r="R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S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T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U720" s="98">
        <f>VLOOKUP($A720+ROUND((COLUMN()-2)/24,5),АТС!$A$41:$F$736,4)+VLOOKUP($A720+ROUND((COLUMN()-2)/24,5),'Расчет сбытовых надбавок'!$B$1537:'Расчет сбытовых надбавок'!$G$2280,6)</f>
        <v>0.01</v>
      </c>
      <c r="V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W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X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Y720" s="98">
        <f>VLOOKUP($A720+ROUND((COLUMN()-2)/24,5),АТС!$A$41:$F$736,4)+VLOOKUP($A720+ROUND((COLUMN()-2)/24,5),'Расчет сбытовых надбавок'!$B$1537:'Расчет сбытовых надбавок'!$G$2280,6)</f>
        <v>0.01</v>
      </c>
      <c r="AA720" s="80"/>
    </row>
    <row r="721" spans="1:25" x14ac:dyDescent="0.2">
      <c r="A721" s="79">
        <f>A720+1</f>
        <v>42615</v>
      </c>
      <c r="B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H721" s="98">
        <f>VLOOKUP($A721+ROUND((COLUMN()-2)/24,5),АТС!$A$41:$F$736,4)+VLOOKUP($A721+ROUND((COLUMN()-2)/24,5),'Расчет сбытовых надбавок'!$B$1537:'Расчет сбытовых надбавок'!$G$2280,6)</f>
        <v>8.67</v>
      </c>
      <c r="I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J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K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N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P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8">
        <f>VLOOKUP($A721+ROUND((COLUMN()-2)/24,5),АТС!$A$41:$F$736,4)+VLOOKUP($A721+ROUND((COLUMN()-2)/24,5),'Расчет сбытовых надбавок'!$B$1537:'Расчет сбытовых надбавок'!$G$2280,6)</f>
        <v>0</v>
      </c>
    </row>
    <row r="722" spans="1:25" x14ac:dyDescent="0.2">
      <c r="A722" s="79">
        <f t="shared" ref="A722:A750" si="21">A721+1</f>
        <v>42616</v>
      </c>
      <c r="B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C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8">
        <f>VLOOKUP($A722+ROUND((COLUMN()-2)/24,5),АТС!$A$41:$F$736,4)+VLOOKUP($A722+ROUND((COLUMN()-2)/24,5),'Расчет сбытовых надбавок'!$B$1537:'Расчет сбытовых надбавок'!$G$2280,6)</f>
        <v>32.409999999999997</v>
      </c>
      <c r="H722" s="98">
        <f>VLOOKUP($A722+ROUND((COLUMN()-2)/24,5),АТС!$A$41:$F$736,4)+VLOOKUP($A722+ROUND((COLUMN()-2)/24,5),'Расчет сбытовых надбавок'!$B$1537:'Расчет сбытовых надбавок'!$G$2280,6)</f>
        <v>107.5</v>
      </c>
      <c r="I722" s="98">
        <f>VLOOKUP($A722+ROUND((COLUMN()-2)/24,5),АТС!$A$41:$F$736,4)+VLOOKUP($A722+ROUND((COLUMN()-2)/24,5),'Расчет сбытовых надбавок'!$B$1537:'Расчет сбытовых надбавок'!$G$2280,6)</f>
        <v>115.48</v>
      </c>
      <c r="J722" s="98">
        <f>VLOOKUP($A722+ROUND((COLUMN()-2)/24,5),АТС!$A$41:$F$736,4)+VLOOKUP($A722+ROUND((COLUMN()-2)/24,5),'Расчет сбытовых надбавок'!$B$1537:'Расчет сбытовых надбавок'!$G$2280,6)</f>
        <v>6.07</v>
      </c>
      <c r="K722" s="98">
        <f>VLOOKUP($A722+ROUND((COLUMN()-2)/24,5),АТС!$A$41:$F$736,4)+VLOOKUP($A722+ROUND((COLUMN()-2)/24,5),'Расчет сбытовых надбавок'!$B$1537:'Расчет сбытовых надбавок'!$G$2280,6)</f>
        <v>0.15000000000000002</v>
      </c>
      <c r="L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N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O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R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8">
        <f>VLOOKUP($A722+ROUND((COLUMN()-2)/24,5),АТС!$A$41:$F$736,4)+VLOOKUP($A722+ROUND((COLUMN()-2)/24,5),'Расчет сбытовых надбавок'!$B$1537:'Расчет сбытовых надбавок'!$G$2280,6)</f>
        <v>26.369999999999997</v>
      </c>
      <c r="W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X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8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5" x14ac:dyDescent="0.2">
      <c r="A723" s="79">
        <f t="shared" si="21"/>
        <v>42617</v>
      </c>
      <c r="B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H723" s="98">
        <f>VLOOKUP($A723+ROUND((COLUMN()-2)/24,5),АТС!$A$41:$F$736,4)+VLOOKUP($A723+ROUND((COLUMN()-2)/24,5),'Расчет сбытовых надбавок'!$B$1537:'Расчет сбытовых надбавок'!$G$2280,6)</f>
        <v>9</v>
      </c>
      <c r="I723" s="98">
        <f>VLOOKUP($A723+ROUND((COLUMN()-2)/24,5),АТС!$A$41:$F$736,4)+VLOOKUP($A723+ROUND((COLUMN()-2)/24,5),'Расчет сбытовых надбавок'!$B$1537:'Расчет сбытовых надбавок'!$G$2280,6)</f>
        <v>3.21</v>
      </c>
      <c r="J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K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M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N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O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Q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S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8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5" x14ac:dyDescent="0.2">
      <c r="A724" s="79">
        <f t="shared" si="21"/>
        <v>42618</v>
      </c>
      <c r="B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C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8">
        <f>VLOOKUP($A724+ROUND((COLUMN()-2)/24,5),АТС!$A$41:$F$736,4)+VLOOKUP($A724+ROUND((COLUMN()-2)/24,5),'Расчет сбытовых надбавок'!$B$1537:'Расчет сбытовых надбавок'!$G$2280,6)</f>
        <v>48.37</v>
      </c>
      <c r="H724" s="98">
        <f>VLOOKUP($A724+ROUND((COLUMN()-2)/24,5),АТС!$A$41:$F$736,4)+VLOOKUP($A724+ROUND((COLUMN()-2)/24,5),'Расчет сбытовых надбавок'!$B$1537:'Расчет сбытовых надбавок'!$G$2280,6)</f>
        <v>95.5</v>
      </c>
      <c r="I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J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K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M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S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8">
        <f>VLOOKUP($A724+ROUND((COLUMN()-2)/24,5),АТС!$A$41:$F$736,4)+VLOOKUP($A724+ROUND((COLUMN()-2)/24,5),'Расчет сбытовых надбавок'!$B$1537:'Расчет сбытовых надбавок'!$G$2280,6)</f>
        <v>54.489999999999995</v>
      </c>
      <c r="U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V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W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8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5" x14ac:dyDescent="0.2">
      <c r="A725" s="79">
        <f t="shared" si="21"/>
        <v>42619</v>
      </c>
      <c r="B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8">
        <f>VLOOKUP($A725+ROUND((COLUMN()-2)/24,5),АТС!$A$41:$F$736,4)+VLOOKUP($A725+ROUND((COLUMN()-2)/24,5),'Расчет сбытовых надбавок'!$B$1537:'Расчет сбытовых надбавок'!$G$2280,6)</f>
        <v>23.53</v>
      </c>
      <c r="G725" s="98">
        <f>VLOOKUP($A725+ROUND((COLUMN()-2)/24,5),АТС!$A$41:$F$736,4)+VLOOKUP($A725+ROUND((COLUMN()-2)/24,5),'Расчет сбытовых надбавок'!$B$1537:'Расчет сбытовых надбавок'!$G$2280,6)</f>
        <v>61.36</v>
      </c>
      <c r="H725" s="98">
        <f>VLOOKUP($A725+ROUND((COLUMN()-2)/24,5),АТС!$A$41:$F$736,4)+VLOOKUP($A725+ROUND((COLUMN()-2)/24,5),'Расчет сбытовых надбавок'!$B$1537:'Расчет сбытовых надбавок'!$G$2280,6)</f>
        <v>168.1</v>
      </c>
      <c r="I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J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T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V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8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5" x14ac:dyDescent="0.2">
      <c r="A726" s="79">
        <f t="shared" si="21"/>
        <v>42620</v>
      </c>
      <c r="B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8">
        <f>VLOOKUP($A726+ROUND((COLUMN()-2)/24,5),АТС!$A$41:$F$736,4)+VLOOKUP($A726+ROUND((COLUMN()-2)/24,5),'Расчет сбытовых надбавок'!$B$1537:'Расчет сбытовых надбавок'!$G$2280,6)</f>
        <v>12.809999999999999</v>
      </c>
      <c r="E726" s="98">
        <f>VLOOKUP($A726+ROUND((COLUMN()-2)/24,5),АТС!$A$41:$F$736,4)+VLOOKUP($A726+ROUND((COLUMN()-2)/24,5),'Расчет сбытовых надбавок'!$B$1537:'Расчет сбытовых надбавок'!$G$2280,6)</f>
        <v>35.85</v>
      </c>
      <c r="F726" s="98">
        <f>VLOOKUP($A726+ROUND((COLUMN()-2)/24,5),АТС!$A$41:$F$736,4)+VLOOKUP($A726+ROUND((COLUMN()-2)/24,5),'Расчет сбытовых надбавок'!$B$1537:'Расчет сбытовых надбавок'!$G$2280,6)</f>
        <v>72.7</v>
      </c>
      <c r="G726" s="98">
        <f>VLOOKUP($A726+ROUND((COLUMN()-2)/24,5),АТС!$A$41:$F$736,4)+VLOOKUP($A726+ROUND((COLUMN()-2)/24,5),'Расчет сбытовых надбавок'!$B$1537:'Расчет сбытовых надбавок'!$G$2280,6)</f>
        <v>56.73</v>
      </c>
      <c r="H726" s="98">
        <f>VLOOKUP($A726+ROUND((COLUMN()-2)/24,5),АТС!$A$41:$F$736,4)+VLOOKUP($A726+ROUND((COLUMN()-2)/24,5),'Расчет сбытовых надбавок'!$B$1537:'Расчет сбытовых надбавок'!$G$2280,6)</f>
        <v>92.79</v>
      </c>
      <c r="I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J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K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L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8">
        <f>VLOOKUP($A726+ROUND((COLUMN()-2)/24,5),АТС!$A$41:$F$736,4)+VLOOKUP($A726+ROUND((COLUMN()-2)/24,5),'Расчет сбытовых надбавок'!$B$1537:'Расчет сбытовых надбавок'!$G$2280,6)</f>
        <v>20.349999999999998</v>
      </c>
      <c r="Q726" s="98">
        <f>VLOOKUP($A726+ROUND((COLUMN()-2)/24,5),АТС!$A$41:$F$736,4)+VLOOKUP($A726+ROUND((COLUMN()-2)/24,5),'Расчет сбытовых надбавок'!$B$1537:'Расчет сбытовых надбавок'!$G$2280,6)</f>
        <v>8.65</v>
      </c>
      <c r="R726" s="98">
        <f>VLOOKUP($A726+ROUND((COLUMN()-2)/24,5),АТС!$A$41:$F$736,4)+VLOOKUP($A726+ROUND((COLUMN()-2)/24,5),'Расчет сбытовых надбавок'!$B$1537:'Расчет сбытовых надбавок'!$G$2280,6)</f>
        <v>16.8</v>
      </c>
      <c r="S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8">
        <f>VLOOKUP($A726+ROUND((COLUMN()-2)/24,5),АТС!$A$41:$F$736,4)+VLOOKUP($A726+ROUND((COLUMN()-2)/24,5),'Расчет сбытовых надбавок'!$B$1537:'Расчет сбытовых надбавок'!$G$2280,6)</f>
        <v>131</v>
      </c>
      <c r="U726" s="98">
        <f>VLOOKUP($A726+ROUND((COLUMN()-2)/24,5),АТС!$A$41:$F$736,4)+VLOOKUP($A726+ROUND((COLUMN()-2)/24,5),'Расчет сбытовых надбавок'!$B$1537:'Расчет сбытовых надбавок'!$G$2280,6)</f>
        <v>117.99000000000001</v>
      </c>
      <c r="V726" s="98">
        <f>VLOOKUP($A726+ROUND((COLUMN()-2)/24,5),АТС!$A$41:$F$736,4)+VLOOKUP($A726+ROUND((COLUMN()-2)/24,5),'Расчет сбытовых надбавок'!$B$1537:'Расчет сбытовых надбавок'!$G$2280,6)</f>
        <v>24.52</v>
      </c>
      <c r="W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8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5" x14ac:dyDescent="0.2">
      <c r="A727" s="79">
        <f t="shared" si="21"/>
        <v>42621</v>
      </c>
      <c r="B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8">
        <f>VLOOKUP($A727+ROUND((COLUMN()-2)/24,5),АТС!$A$41:$F$736,4)+VLOOKUP($A727+ROUND((COLUMN()-2)/24,5),'Расчет сбытовых надбавок'!$B$1537:'Расчет сбытовых надбавок'!$G$2280,6)</f>
        <v>0.01</v>
      </c>
      <c r="E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8">
        <f>VLOOKUP($A727+ROUND((COLUMN()-2)/24,5),АТС!$A$41:$F$736,4)+VLOOKUP($A727+ROUND((COLUMN()-2)/24,5),'Расчет сбытовых надбавок'!$B$1537:'Расчет сбытовых надбавок'!$G$2280,6)</f>
        <v>57.16</v>
      </c>
      <c r="G727" s="98">
        <f>VLOOKUP($A727+ROUND((COLUMN()-2)/24,5),АТС!$A$41:$F$736,4)+VLOOKUP($A727+ROUND((COLUMN()-2)/24,5),'Расчет сбытовых надбавок'!$B$1537:'Расчет сбытовых надбавок'!$G$2280,6)</f>
        <v>28.88</v>
      </c>
      <c r="H727" s="98">
        <f>VLOOKUP($A727+ROUND((COLUMN()-2)/24,5),АТС!$A$41:$F$736,4)+VLOOKUP($A727+ROUND((COLUMN()-2)/24,5),'Расчет сбытовых надбавок'!$B$1537:'Расчет сбытовых надбавок'!$G$2280,6)</f>
        <v>174.76</v>
      </c>
      <c r="I727" s="98">
        <f>VLOOKUP($A727+ROUND((COLUMN()-2)/24,5),АТС!$A$41:$F$736,4)+VLOOKUP($A727+ROUND((COLUMN()-2)/24,5),'Расчет сбытовых надбавок'!$B$1537:'Расчет сбытовых надбавок'!$G$2280,6)</f>
        <v>49.83</v>
      </c>
      <c r="J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8">
        <f>VLOOKUP($A727+ROUND((COLUMN()-2)/24,5),АТС!$A$41:$F$736,4)+VLOOKUP($A727+ROUND((COLUMN()-2)/24,5),'Расчет сбытовых надбавок'!$B$1537:'Расчет сбытовых надбавок'!$G$2280,6)</f>
        <v>105.28999999999999</v>
      </c>
      <c r="U727" s="98">
        <f>VLOOKUP($A727+ROUND((COLUMN()-2)/24,5),АТС!$A$41:$F$736,4)+VLOOKUP($A727+ROUND((COLUMN()-2)/24,5),'Расчет сбытовых надбавок'!$B$1537:'Расчет сбытовых надбавок'!$G$2280,6)</f>
        <v>32.99</v>
      </c>
      <c r="V727" s="98">
        <f>VLOOKUP($A727+ROUND((COLUMN()-2)/24,5),АТС!$A$41:$F$736,4)+VLOOKUP($A727+ROUND((COLUMN()-2)/24,5),'Расчет сбытовых надбавок'!$B$1537:'Расчет сбытовых надбавок'!$G$2280,6)</f>
        <v>2</v>
      </c>
      <c r="W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8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5" x14ac:dyDescent="0.2">
      <c r="A728" s="79">
        <f t="shared" si="21"/>
        <v>42622</v>
      </c>
      <c r="B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8">
        <f>VLOOKUP($A728+ROUND((COLUMN()-2)/24,5),АТС!$A$41:$F$736,4)+VLOOKUP($A728+ROUND((COLUMN()-2)/24,5),'Расчет сбытовых надбавок'!$B$1537:'Расчет сбытовых надбавок'!$G$2280,6)</f>
        <v>80.7</v>
      </c>
      <c r="I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J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K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N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P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W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</row>
    <row r="729" spans="1:25" x14ac:dyDescent="0.2">
      <c r="A729" s="79">
        <f t="shared" si="21"/>
        <v>42623</v>
      </c>
      <c r="B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8">
        <f>VLOOKUP($A729+ROUND((COLUMN()-2)/24,5),АТС!$A$41:$F$736,4)+VLOOKUP($A729+ROUND((COLUMN()-2)/24,5),'Расчет сбытовых надбавок'!$B$1537:'Расчет сбытовых надбавок'!$G$2280,6)</f>
        <v>2.8400000000000003</v>
      </c>
      <c r="H729" s="98">
        <f>VLOOKUP($A729+ROUND((COLUMN()-2)/24,5),АТС!$A$41:$F$736,4)+VLOOKUP($A729+ROUND((COLUMN()-2)/24,5),'Расчет сбытовых надбавок'!$B$1537:'Расчет сбытовых надбавок'!$G$2280,6)</f>
        <v>159.9</v>
      </c>
      <c r="I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J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K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Y729" s="98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5" x14ac:dyDescent="0.2">
      <c r="A730" s="79">
        <f t="shared" si="21"/>
        <v>42624</v>
      </c>
      <c r="B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D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8">
        <f>VLOOKUP($A730+ROUND((COLUMN()-2)/24,5),АТС!$A$41:$F$736,4)+VLOOKUP($A730+ROUND((COLUMN()-2)/24,5),'Расчет сбытовых надбавок'!$B$1537:'Расчет сбытовых надбавок'!$G$2280,6)</f>
        <v>6.05</v>
      </c>
      <c r="F730" s="98">
        <f>VLOOKUP($A730+ROUND((COLUMN()-2)/24,5),АТС!$A$41:$F$736,4)+VLOOKUP($A730+ROUND((COLUMN()-2)/24,5),'Расчет сбытовых надбавок'!$B$1537:'Расчет сбытовых надбавок'!$G$2280,6)</f>
        <v>9.69</v>
      </c>
      <c r="G730" s="98">
        <f>VLOOKUP($A730+ROUND((COLUMN()-2)/24,5),АТС!$A$41:$F$736,4)+VLOOKUP($A730+ROUND((COLUMN()-2)/24,5),'Расчет сбытовых надбавок'!$B$1537:'Расчет сбытовых надбавок'!$G$2280,6)</f>
        <v>7.13</v>
      </c>
      <c r="H730" s="98">
        <f>VLOOKUP($A730+ROUND((COLUMN()-2)/24,5),АТС!$A$41:$F$736,4)+VLOOKUP($A730+ROUND((COLUMN()-2)/24,5),'Расчет сбытовых надбавок'!$B$1537:'Расчет сбытовых надбавок'!$G$2280,6)</f>
        <v>16.079999999999998</v>
      </c>
      <c r="I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J730" s="98">
        <f>VLOOKUP($A730+ROUND((COLUMN()-2)/24,5),АТС!$A$41:$F$736,4)+VLOOKUP($A730+ROUND((COLUMN()-2)/24,5),'Расчет сбытовых надбавок'!$B$1537:'Расчет сбытовых надбавок'!$G$2280,6)</f>
        <v>3.04</v>
      </c>
      <c r="K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L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M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8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5" x14ac:dyDescent="0.2">
      <c r="A731" s="79">
        <f t="shared" si="21"/>
        <v>42625</v>
      </c>
      <c r="B731" s="98">
        <f>VLOOKUP($A731+ROUND((COLUMN()-2)/24,5),АТС!$A$41:$F$736,4)+VLOOKUP($A731+ROUND((COLUMN()-2)/24,5),'Расчет сбытовых надбавок'!$B$1537:'Расчет сбытовых надбавок'!$G$2280,6)</f>
        <v>0.01</v>
      </c>
      <c r="C731" s="98">
        <f>VLOOKUP($A731+ROUND((COLUMN()-2)/24,5),АТС!$A$41:$F$736,4)+VLOOKUP($A731+ROUND((COLUMN()-2)/24,5),'Расчет сбытовых надбавок'!$B$1537:'Расчет сбытовых надбавок'!$G$2280,6)</f>
        <v>0.01</v>
      </c>
      <c r="D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8">
        <f>VLOOKUP($A731+ROUND((COLUMN()-2)/24,5),АТС!$A$41:$F$736,4)+VLOOKUP($A731+ROUND((COLUMN()-2)/24,5),'Расчет сбытовых надбавок'!$B$1537:'Расчет сбытовых надбавок'!$G$2280,6)</f>
        <v>57.059999999999995</v>
      </c>
      <c r="H731" s="98">
        <f>VLOOKUP($A731+ROUND((COLUMN()-2)/24,5),АТС!$A$41:$F$736,4)+VLOOKUP($A731+ROUND((COLUMN()-2)/24,5),'Расчет сбытовых надбавок'!$B$1537:'Расчет сбытовых надбавок'!$G$2280,6)</f>
        <v>105.04</v>
      </c>
      <c r="I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J731" s="98">
        <f>VLOOKUP($A731+ROUND((COLUMN()-2)/24,5),АТС!$A$41:$F$736,4)+VLOOKUP($A731+ROUND((COLUMN()-2)/24,5),'Расчет сбытовых надбавок'!$B$1537:'Расчет сбытовых надбавок'!$G$2280,6)</f>
        <v>27.2</v>
      </c>
      <c r="K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8">
        <f>VLOOKUP($A731+ROUND((COLUMN()-2)/24,5),АТС!$A$41:$F$736,4)+VLOOKUP($A731+ROUND((COLUMN()-2)/24,5),'Расчет сбытовых надбавок'!$B$1537:'Расчет сбытовых надбавок'!$G$2280,6)</f>
        <v>0.01</v>
      </c>
      <c r="N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U731" s="98">
        <f>VLOOKUP($A731+ROUND((COLUMN()-2)/24,5),АТС!$A$41:$F$736,4)+VLOOKUP($A731+ROUND((COLUMN()-2)/24,5),'Расчет сбытовых надбавок'!$B$1537:'Расчет сбытовых надбавок'!$G$2280,6)</f>
        <v>0.01</v>
      </c>
      <c r="V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8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5" x14ac:dyDescent="0.2">
      <c r="A732" s="79">
        <f t="shared" si="21"/>
        <v>42626</v>
      </c>
      <c r="B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8">
        <f>VLOOKUP($A732+ROUND((COLUMN()-2)/24,5),АТС!$A$41:$F$736,4)+VLOOKUP($A732+ROUND((COLUMN()-2)/24,5),'Расчет сбытовых надбавок'!$B$1537:'Расчет сбытовых надбавок'!$G$2280,6)</f>
        <v>30.459999999999997</v>
      </c>
      <c r="F732" s="98">
        <f>VLOOKUP($A732+ROUND((COLUMN()-2)/24,5),АТС!$A$41:$F$736,4)+VLOOKUP($A732+ROUND((COLUMN()-2)/24,5),'Расчет сбытовых надбавок'!$B$1537:'Расчет сбытовых надбавок'!$G$2280,6)</f>
        <v>49</v>
      </c>
      <c r="G732" s="98">
        <f>VLOOKUP($A732+ROUND((COLUMN()-2)/24,5),АТС!$A$41:$F$736,4)+VLOOKUP($A732+ROUND((COLUMN()-2)/24,5),'Расчет сбытовых надбавок'!$B$1537:'Расчет сбытовых надбавок'!$G$2280,6)</f>
        <v>96.33</v>
      </c>
      <c r="H732" s="98">
        <f>VLOOKUP($A732+ROUND((COLUMN()-2)/24,5),АТС!$A$41:$F$736,4)+VLOOKUP($A732+ROUND((COLUMN()-2)/24,5),'Расчет сбытовых надбавок'!$B$1537:'Расчет сбытовых надбавок'!$G$2280,6)</f>
        <v>110.63</v>
      </c>
      <c r="I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J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K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T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W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8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5" x14ac:dyDescent="0.2">
      <c r="A733" s="79">
        <f t="shared" si="21"/>
        <v>42627</v>
      </c>
      <c r="B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8">
        <f>VLOOKUP($A733+ROUND((COLUMN()-2)/24,5),АТС!$A$41:$F$736,4)+VLOOKUP($A733+ROUND((COLUMN()-2)/24,5),'Расчет сбытовых надбавок'!$B$1537:'Расчет сбытовых надбавок'!$G$2280,6)</f>
        <v>26.89</v>
      </c>
      <c r="F733" s="98">
        <f>VLOOKUP($A733+ROUND((COLUMN()-2)/24,5),АТС!$A$41:$F$736,4)+VLOOKUP($A733+ROUND((COLUMN()-2)/24,5),'Расчет сбытовых надбавок'!$B$1537:'Расчет сбытовых надбавок'!$G$2280,6)</f>
        <v>30.59</v>
      </c>
      <c r="G733" s="98">
        <f>VLOOKUP($A733+ROUND((COLUMN()-2)/24,5),АТС!$A$41:$F$736,4)+VLOOKUP($A733+ROUND((COLUMN()-2)/24,5),'Расчет сбытовых надбавок'!$B$1537:'Расчет сбытовых надбавок'!$G$2280,6)</f>
        <v>67.62</v>
      </c>
      <c r="H733" s="98">
        <f>VLOOKUP($A733+ROUND((COLUMN()-2)/24,5),АТС!$A$41:$F$736,4)+VLOOKUP($A733+ROUND((COLUMN()-2)/24,5),'Расчет сбытовых надбавок'!$B$1537:'Расчет сбытовых надбавок'!$G$2280,6)</f>
        <v>61.37</v>
      </c>
      <c r="I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J733" s="98">
        <f>VLOOKUP($A733+ROUND((COLUMN()-2)/24,5),АТС!$A$41:$F$736,4)+VLOOKUP($A733+ROUND((COLUMN()-2)/24,5),'Расчет сбытовых надбавок'!$B$1537:'Расчет сбытовых надбавок'!$G$2280,6)</f>
        <v>0.01</v>
      </c>
      <c r="K733" s="98">
        <f>VLOOKUP($A733+ROUND((COLUMN()-2)/24,5),АТС!$A$41:$F$736,4)+VLOOKUP($A733+ROUND((COLUMN()-2)/24,5),'Расчет сбытовых надбавок'!$B$1537:'Расчет сбытовых надбавок'!$G$2280,6)</f>
        <v>25.220000000000002</v>
      </c>
      <c r="L733" s="98">
        <f>VLOOKUP($A733+ROUND((COLUMN()-2)/24,5),АТС!$A$41:$F$736,4)+VLOOKUP($A733+ROUND((COLUMN()-2)/24,5),'Расчет сбытовых надбавок'!$B$1537:'Расчет сбытовых надбавок'!$G$2280,6)</f>
        <v>72.36999999999999</v>
      </c>
      <c r="M733" s="98">
        <f>VLOOKUP($A733+ROUND((COLUMN()-2)/24,5),АТС!$A$41:$F$736,4)+VLOOKUP($A733+ROUND((COLUMN()-2)/24,5),'Расчет сбытовых надбавок'!$B$1537:'Расчет сбытовых надбавок'!$G$2280,6)</f>
        <v>59.92</v>
      </c>
      <c r="N733" s="98">
        <f>VLOOKUP($A733+ROUND((COLUMN()-2)/24,5),АТС!$A$41:$F$736,4)+VLOOKUP($A733+ROUND((COLUMN()-2)/24,5),'Расчет сбытовых надбавок'!$B$1537:'Расчет сбытовых надбавок'!$G$2280,6)</f>
        <v>120.99</v>
      </c>
      <c r="O733" s="98">
        <f>VLOOKUP($A733+ROUND((COLUMN()-2)/24,5),АТС!$A$41:$F$736,4)+VLOOKUP($A733+ROUND((COLUMN()-2)/24,5),'Расчет сбытовых надбавок'!$B$1537:'Расчет сбытовых надбавок'!$G$2280,6)</f>
        <v>125.25</v>
      </c>
      <c r="P733" s="98">
        <f>VLOOKUP($A733+ROUND((COLUMN()-2)/24,5),АТС!$A$41:$F$736,4)+VLOOKUP($A733+ROUND((COLUMN()-2)/24,5),'Расчет сбытовых надбавок'!$B$1537:'Расчет сбытовых надбавок'!$G$2280,6)</f>
        <v>116.1</v>
      </c>
      <c r="Q733" s="98">
        <f>VLOOKUP($A733+ROUND((COLUMN()-2)/24,5),АТС!$A$41:$F$736,4)+VLOOKUP($A733+ROUND((COLUMN()-2)/24,5),'Расчет сбытовых надбавок'!$B$1537:'Расчет сбытовых надбавок'!$G$2280,6)</f>
        <v>46.51</v>
      </c>
      <c r="R733" s="98">
        <f>VLOOKUP($A733+ROUND((COLUMN()-2)/24,5),АТС!$A$41:$F$736,4)+VLOOKUP($A733+ROUND((COLUMN()-2)/24,5),'Расчет сбытовых надбавок'!$B$1537:'Расчет сбытовых надбавок'!$G$2280,6)</f>
        <v>75.089999999999989</v>
      </c>
      <c r="S733" s="98">
        <f>VLOOKUP($A733+ROUND((COLUMN()-2)/24,5),АТС!$A$41:$F$736,4)+VLOOKUP($A733+ROUND((COLUMN()-2)/24,5),'Расчет сбытовых надбавок'!$B$1537:'Расчет сбытовых надбавок'!$G$2280,6)</f>
        <v>0.05</v>
      </c>
      <c r="T733" s="98">
        <f>VLOOKUP($A733+ROUND((COLUMN()-2)/24,5),АТС!$A$41:$F$736,4)+VLOOKUP($A733+ROUND((COLUMN()-2)/24,5),'Расчет сбытовых надбавок'!$B$1537:'Расчет сбытовых надбавок'!$G$2280,6)</f>
        <v>66.040000000000006</v>
      </c>
      <c r="U733" s="98">
        <f>VLOOKUP($A733+ROUND((COLUMN()-2)/24,5),АТС!$A$41:$F$736,4)+VLOOKUP($A733+ROUND((COLUMN()-2)/24,5),'Расчет сбытовых надбавок'!$B$1537:'Расчет сбытовых надбавок'!$G$2280,6)</f>
        <v>12.45</v>
      </c>
      <c r="V733" s="98">
        <f>VLOOKUP($A733+ROUND((COLUMN()-2)/24,5),АТС!$A$41:$F$736,4)+VLOOKUP($A733+ROUND((COLUMN()-2)/24,5),'Расчет сбытовых надбавок'!$B$1537:'Расчет сбытовых надбавок'!$G$2280,6)</f>
        <v>115.58</v>
      </c>
      <c r="W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8">
        <f>VLOOKUP($A733+ROUND((COLUMN()-2)/24,5),АТС!$A$41:$F$736,4)+VLOOKUP($A733+ROUND((COLUMN()-2)/24,5),'Расчет сбытовых надбавок'!$B$1537:'Расчет сбытовых надбавок'!$G$2280,6)</f>
        <v>0.01</v>
      </c>
    </row>
    <row r="734" spans="1:25" x14ac:dyDescent="0.2">
      <c r="A734" s="79">
        <f t="shared" si="21"/>
        <v>42628</v>
      </c>
      <c r="B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8">
        <f>VLOOKUP($A734+ROUND((COLUMN()-2)/24,5),АТС!$A$41:$F$736,4)+VLOOKUP($A734+ROUND((COLUMN()-2)/24,5),'Расчет сбытовых надбавок'!$B$1537:'Расчет сбытовых надбавок'!$G$2280,6)</f>
        <v>18.66</v>
      </c>
      <c r="D734" s="98">
        <f>VLOOKUP($A734+ROUND((COLUMN()-2)/24,5),АТС!$A$41:$F$736,4)+VLOOKUP($A734+ROUND((COLUMN()-2)/24,5),'Расчет сбытовых надбавок'!$B$1537:'Расчет сбытовых надбавок'!$G$2280,6)</f>
        <v>87.95</v>
      </c>
      <c r="E734" s="98">
        <f>VLOOKUP($A734+ROUND((COLUMN()-2)/24,5),АТС!$A$41:$F$736,4)+VLOOKUP($A734+ROUND((COLUMN()-2)/24,5),'Расчет сбытовых надбавок'!$B$1537:'Расчет сбытовых надбавок'!$G$2280,6)</f>
        <v>93.86</v>
      </c>
      <c r="F734" s="98">
        <f>VLOOKUP($A734+ROUND((COLUMN()-2)/24,5),АТС!$A$41:$F$736,4)+VLOOKUP($A734+ROUND((COLUMN()-2)/24,5),'Расчет сбытовых надбавок'!$B$1537:'Расчет сбытовых надбавок'!$G$2280,6)</f>
        <v>90.919999999999987</v>
      </c>
      <c r="G734" s="98">
        <f>VLOOKUP($A734+ROUND((COLUMN()-2)/24,5),АТС!$A$41:$F$736,4)+VLOOKUP($A734+ROUND((COLUMN()-2)/24,5),'Расчет сбытовых надбавок'!$B$1537:'Расчет сбытовых надбавок'!$G$2280,6)</f>
        <v>240.98999999999998</v>
      </c>
      <c r="H734" s="98">
        <f>VLOOKUP($A734+ROUND((COLUMN()-2)/24,5),АТС!$A$41:$F$736,4)+VLOOKUP($A734+ROUND((COLUMN()-2)/24,5),'Расчет сбытовых надбавок'!$B$1537:'Расчет сбытовых надбавок'!$G$2280,6)</f>
        <v>32.51</v>
      </c>
      <c r="I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K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M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O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T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U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</row>
    <row r="735" spans="1:25" x14ac:dyDescent="0.2">
      <c r="A735" s="79">
        <f t="shared" si="21"/>
        <v>42629</v>
      </c>
      <c r="B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E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F735" s="98">
        <f>VLOOKUP($A735+ROUND((COLUMN()-2)/24,5),АТС!$A$41:$F$736,4)+VLOOKUP($A735+ROUND((COLUMN()-2)/24,5),'Расчет сбытовых надбавок'!$B$1537:'Расчет сбытовых надбавок'!$G$2280,6)</f>
        <v>20.54</v>
      </c>
      <c r="G735" s="98">
        <f>VLOOKUP($A735+ROUND((COLUMN()-2)/24,5),АТС!$A$41:$F$736,4)+VLOOKUP($A735+ROUND((COLUMN()-2)/24,5),'Расчет сбытовых надбавок'!$B$1537:'Расчет сбытовых надбавок'!$G$2280,6)</f>
        <v>42.08</v>
      </c>
      <c r="H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I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J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K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L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M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P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W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8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5" x14ac:dyDescent="0.2">
      <c r="A736" s="79">
        <f t="shared" si="21"/>
        <v>42630</v>
      </c>
      <c r="B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H736" s="98">
        <f>VLOOKUP($A736+ROUND((COLUMN()-2)/24,5),АТС!$A$41:$F$736,4)+VLOOKUP($A736+ROUND((COLUMN()-2)/24,5),'Расчет сбытовых надбавок'!$B$1537:'Расчет сбытовых надбавок'!$G$2280,6)</f>
        <v>54.559999999999995</v>
      </c>
      <c r="I736" s="98">
        <f>VLOOKUP($A736+ROUND((COLUMN()-2)/24,5),АТС!$A$41:$F$736,4)+VLOOKUP($A736+ROUND((COLUMN()-2)/24,5),'Расчет сбытовых надбавок'!$B$1537:'Расчет сбытовых надбавок'!$G$2280,6)</f>
        <v>12.91</v>
      </c>
      <c r="J736" s="98">
        <f>VLOOKUP($A736+ROUND((COLUMN()-2)/24,5),АТС!$A$41:$F$736,4)+VLOOKUP($A736+ROUND((COLUMN()-2)/24,5),'Расчет сбытовых надбавок'!$B$1537:'Расчет сбытовых надбавок'!$G$2280,6)</f>
        <v>65.03</v>
      </c>
      <c r="K736" s="98">
        <f>VLOOKUP($A736+ROUND((COLUMN()-2)/24,5),АТС!$A$41:$F$736,4)+VLOOKUP($A736+ROUND((COLUMN()-2)/24,5),'Расчет сбытовых надбавок'!$B$1537:'Расчет сбытовых надбавок'!$G$2280,6)</f>
        <v>7.68</v>
      </c>
      <c r="L736" s="98">
        <f>VLOOKUP($A736+ROUND((COLUMN()-2)/24,5),АТС!$A$41:$F$736,4)+VLOOKUP($A736+ROUND((COLUMN()-2)/24,5),'Расчет сбытовых надбавок'!$B$1537:'Расчет сбытовых надбавок'!$G$2280,6)</f>
        <v>7.99</v>
      </c>
      <c r="M736" s="98">
        <f>VLOOKUP($A736+ROUND((COLUMN()-2)/24,5),АТС!$A$41:$F$736,4)+VLOOKUP($A736+ROUND((COLUMN()-2)/24,5),'Расчет сбытовых надбавок'!$B$1537:'Расчет сбытовых надбавок'!$G$2280,6)</f>
        <v>4.1000000000000005</v>
      </c>
      <c r="N736" s="98">
        <f>VLOOKUP($A736+ROUND((COLUMN()-2)/24,5),АТС!$A$41:$F$736,4)+VLOOKUP($A736+ROUND((COLUMN()-2)/24,5),'Расчет сбытовых надбавок'!$B$1537:'Расчет сбытовых надбавок'!$G$2280,6)</f>
        <v>4.4499999999999993</v>
      </c>
      <c r="O736" s="98">
        <f>VLOOKUP($A736+ROUND((COLUMN()-2)/24,5),АТС!$A$41:$F$736,4)+VLOOKUP($A736+ROUND((COLUMN()-2)/24,5),'Расчет сбытовых надбавок'!$B$1537:'Расчет сбытовых надбавок'!$G$2280,6)</f>
        <v>0.04</v>
      </c>
      <c r="P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8">
        <f>VLOOKUP($A736+ROUND((COLUMN()-2)/24,5),АТС!$A$41:$F$736,4)+VLOOKUP($A736+ROUND((COLUMN()-2)/24,5),'Расчет сбытовых надбавок'!$B$1537:'Расчет сбытовых надбавок'!$G$2280,6)</f>
        <v>39.92</v>
      </c>
      <c r="T736" s="98">
        <f>VLOOKUP($A736+ROUND((COLUMN()-2)/24,5),АТС!$A$41:$F$736,4)+VLOOKUP($A736+ROUND((COLUMN()-2)/24,5),'Расчет сбытовых надбавок'!$B$1537:'Расчет сбытовых надбавок'!$G$2280,6)</f>
        <v>41.71</v>
      </c>
      <c r="U736" s="98">
        <f>VLOOKUP($A736+ROUND((COLUMN()-2)/24,5),АТС!$A$41:$F$736,4)+VLOOKUP($A736+ROUND((COLUMN()-2)/24,5),'Расчет сбытовых надбавок'!$B$1537:'Расчет сбытовых надбавок'!$G$2280,6)</f>
        <v>31.82</v>
      </c>
      <c r="V736" s="98">
        <f>VLOOKUP($A736+ROUND((COLUMN()-2)/24,5),АТС!$A$41:$F$736,4)+VLOOKUP($A736+ROUND((COLUMN()-2)/24,5),'Расчет сбытовых надбавок'!$B$1537:'Расчет сбытовых надбавок'!$G$2280,6)</f>
        <v>148.14000000000001</v>
      </c>
      <c r="W736" s="98">
        <f>VLOOKUP($A736+ROUND((COLUMN()-2)/24,5),АТС!$A$41:$F$736,4)+VLOOKUP($A736+ROUND((COLUMN()-2)/24,5),'Расчет сбытовых надбавок'!$B$1537:'Расчет сбытовых надбавок'!$G$2280,6)</f>
        <v>38.54</v>
      </c>
      <c r="X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8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9">
        <f t="shared" si="21"/>
        <v>42631</v>
      </c>
      <c r="B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8">
        <f>VLOOKUP($A737+ROUND((COLUMN()-2)/24,5),АТС!$A$41:$F$736,4)+VLOOKUP($A737+ROUND((COLUMN()-2)/24,5),'Расчет сбытовых надбавок'!$B$1537:'Расчет сбытовых надбавок'!$G$2280,6)</f>
        <v>0.97000000000000008</v>
      </c>
      <c r="E737" s="98">
        <f>VLOOKUP($A737+ROUND((COLUMN()-2)/24,5),АТС!$A$41:$F$736,4)+VLOOKUP($A737+ROUND((COLUMN()-2)/24,5),'Расчет сбытовых надбавок'!$B$1537:'Расчет сбытовых надбавок'!$G$2280,6)</f>
        <v>45.589999999999996</v>
      </c>
      <c r="F737" s="98">
        <f>VLOOKUP($A737+ROUND((COLUMN()-2)/24,5),АТС!$A$41:$F$736,4)+VLOOKUP($A737+ROUND((COLUMN()-2)/24,5),'Расчет сбытовых надбавок'!$B$1537:'Расчет сбытовых надбавок'!$G$2280,6)</f>
        <v>61.35</v>
      </c>
      <c r="G737" s="98">
        <f>VLOOKUP($A737+ROUND((COLUMN()-2)/24,5),АТС!$A$41:$F$736,4)+VLOOKUP($A737+ROUND((COLUMN()-2)/24,5),'Расчет сбытовых надбавок'!$B$1537:'Расчет сбытовых надбавок'!$G$2280,6)</f>
        <v>50.63</v>
      </c>
      <c r="H737" s="98">
        <f>VLOOKUP($A737+ROUND((COLUMN()-2)/24,5),АТС!$A$41:$F$736,4)+VLOOKUP($A737+ROUND((COLUMN()-2)/24,5),'Расчет сбытовых надбавок'!$B$1537:'Расчет сбытовых надбавок'!$G$2280,6)</f>
        <v>66.05</v>
      </c>
      <c r="I737" s="98">
        <f>VLOOKUP($A737+ROUND((COLUMN()-2)/24,5),АТС!$A$41:$F$736,4)+VLOOKUP($A737+ROUND((COLUMN()-2)/24,5),'Расчет сбытовых надбавок'!$B$1537:'Расчет сбытовых надбавок'!$G$2280,6)</f>
        <v>45.47</v>
      </c>
      <c r="J737" s="98">
        <f>VLOOKUP($A737+ROUND((COLUMN()-2)/24,5),АТС!$A$41:$F$736,4)+VLOOKUP($A737+ROUND((COLUMN()-2)/24,5),'Расчет сбытовых надбавок'!$B$1537:'Расчет сбытовых надбавок'!$G$2280,6)</f>
        <v>72.789999999999992</v>
      </c>
      <c r="K737" s="98">
        <f>VLOOKUP($A737+ROUND((COLUMN()-2)/24,5),АТС!$A$41:$F$736,4)+VLOOKUP($A737+ROUND((COLUMN()-2)/24,5),'Расчет сбытовых надбавок'!$B$1537:'Расчет сбытовых надбавок'!$G$2280,6)</f>
        <v>2.91</v>
      </c>
      <c r="L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M737" s="98">
        <f>VLOOKUP($A737+ROUND((COLUMN()-2)/24,5),АТС!$A$41:$F$736,4)+VLOOKUP($A737+ROUND((COLUMN()-2)/24,5),'Расчет сбытовых надбавок'!$B$1537:'Расчет сбытовых надбавок'!$G$2280,6)</f>
        <v>0.45</v>
      </c>
      <c r="N737" s="98">
        <f>VLOOKUP($A737+ROUND((COLUMN()-2)/24,5),АТС!$A$41:$F$736,4)+VLOOKUP($A737+ROUND((COLUMN()-2)/24,5),'Расчет сбытовых надбавок'!$B$1537:'Расчет сбытовых надбавок'!$G$2280,6)</f>
        <v>5.4799999999999995</v>
      </c>
      <c r="O737" s="98">
        <f>VLOOKUP($A737+ROUND((COLUMN()-2)/24,5),АТС!$A$41:$F$736,4)+VLOOKUP($A737+ROUND((COLUMN()-2)/24,5),'Расчет сбытовых надбавок'!$B$1537:'Расчет сбытовых надбавок'!$G$2280,6)</f>
        <v>2.88</v>
      </c>
      <c r="P737" s="98">
        <f>VLOOKUP($A737+ROUND((COLUMN()-2)/24,5),АТС!$A$41:$F$736,4)+VLOOKUP($A737+ROUND((COLUMN()-2)/24,5),'Расчет сбытовых надбавок'!$B$1537:'Расчет сбытовых надбавок'!$G$2280,6)</f>
        <v>0.17</v>
      </c>
      <c r="Q737" s="98">
        <f>VLOOKUP($A737+ROUND((COLUMN()-2)/24,5),АТС!$A$41:$F$736,4)+VLOOKUP($A737+ROUND((COLUMN()-2)/24,5),'Расчет сбытовых надбавок'!$B$1537:'Расчет сбытовых надбавок'!$G$2280,6)</f>
        <v>3.12</v>
      </c>
      <c r="R737" s="98">
        <f>VLOOKUP($A737+ROUND((COLUMN()-2)/24,5),АТС!$A$41:$F$736,4)+VLOOKUP($A737+ROUND((COLUMN()-2)/24,5),'Расчет сбытовых надбавок'!$B$1537:'Расчет сбытовых надбавок'!$G$2280,6)</f>
        <v>9.0299999999999994</v>
      </c>
      <c r="S737" s="98">
        <f>VLOOKUP($A737+ROUND((COLUMN()-2)/24,5),АТС!$A$41:$F$736,4)+VLOOKUP($A737+ROUND((COLUMN()-2)/24,5),'Расчет сбытовых надбавок'!$B$1537:'Расчет сбытовых надбавок'!$G$2280,6)</f>
        <v>43.220000000000006</v>
      </c>
      <c r="T737" s="98">
        <f>VLOOKUP($A737+ROUND((COLUMN()-2)/24,5),АТС!$A$41:$F$736,4)+VLOOKUP($A737+ROUND((COLUMN()-2)/24,5),'Расчет сбытовых надбавок'!$B$1537:'Расчет сбытовых надбавок'!$G$2280,6)</f>
        <v>187.97</v>
      </c>
      <c r="U737" s="98">
        <f>VLOOKUP($A737+ROUND((COLUMN()-2)/24,5),АТС!$A$41:$F$736,4)+VLOOKUP($A737+ROUND((COLUMN()-2)/24,5),'Расчет сбытовых надбавок'!$B$1537:'Расчет сбытовых надбавок'!$G$2280,6)</f>
        <v>205.45999999999998</v>
      </c>
      <c r="V737" s="98">
        <f>VLOOKUP($A737+ROUND((COLUMN()-2)/24,5),АТС!$A$41:$F$736,4)+VLOOKUP($A737+ROUND((COLUMN()-2)/24,5),'Расчет сбытовых надбавок'!$B$1537:'Расчет сбытовых надбавок'!$G$2280,6)</f>
        <v>45.96</v>
      </c>
      <c r="W737" s="98">
        <f>VLOOKUP($A737+ROUND((COLUMN()-2)/24,5),АТС!$A$41:$F$736,4)+VLOOKUP($A737+ROUND((COLUMN()-2)/24,5),'Расчет сбытовых надбавок'!$B$1537:'Расчет сбытовых надбавок'!$G$2280,6)</f>
        <v>1.37</v>
      </c>
      <c r="X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8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9">
        <f t="shared" si="21"/>
        <v>42632</v>
      </c>
      <c r="B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8">
        <f>VLOOKUP($A738+ROUND((COLUMN()-2)/24,5),АТС!$A$41:$F$736,4)+VLOOKUP($A738+ROUND((COLUMN()-2)/24,5),'Расчет сбытовых надбавок'!$B$1537:'Расчет сбытовых надбавок'!$G$2280,6)</f>
        <v>7.0000000000000007E-2</v>
      </c>
      <c r="D738" s="98">
        <f>VLOOKUP($A738+ROUND((COLUMN()-2)/24,5),АТС!$A$41:$F$736,4)+VLOOKUP($A738+ROUND((COLUMN()-2)/24,5),'Расчет сбытовых надбавок'!$B$1537:'Расчет сбытовых надбавок'!$G$2280,6)</f>
        <v>58.42</v>
      </c>
      <c r="E738" s="98">
        <f>VLOOKUP($A738+ROUND((COLUMN()-2)/24,5),АТС!$A$41:$F$736,4)+VLOOKUP($A738+ROUND((COLUMN()-2)/24,5),'Расчет сбытовых надбавок'!$B$1537:'Расчет сбытовых надбавок'!$G$2280,6)</f>
        <v>30.790000000000003</v>
      </c>
      <c r="F738" s="98">
        <f>VLOOKUP($A738+ROUND((COLUMN()-2)/24,5),АТС!$A$41:$F$736,4)+VLOOKUP($A738+ROUND((COLUMN()-2)/24,5),'Расчет сбытовых надбавок'!$B$1537:'Расчет сбытовых надбавок'!$G$2280,6)</f>
        <v>57.129999999999995</v>
      </c>
      <c r="G738" s="98">
        <f>VLOOKUP($A738+ROUND((COLUMN()-2)/24,5),АТС!$A$41:$F$736,4)+VLOOKUP($A738+ROUND((COLUMN()-2)/24,5),'Расчет сбытовых надбавок'!$B$1537:'Расчет сбытовых надбавок'!$G$2280,6)</f>
        <v>181.21</v>
      </c>
      <c r="H738" s="98">
        <f>VLOOKUP($A738+ROUND((COLUMN()-2)/24,5),АТС!$A$41:$F$736,4)+VLOOKUP($A738+ROUND((COLUMN()-2)/24,5),'Расчет сбытовых надбавок'!$B$1537:'Расчет сбытовых надбавок'!$G$2280,6)</f>
        <v>208.13</v>
      </c>
      <c r="I738" s="98">
        <f>VLOOKUP($A738+ROUND((COLUMN()-2)/24,5),АТС!$A$41:$F$736,4)+VLOOKUP($A738+ROUND((COLUMN()-2)/24,5),'Расчет сбытовых надбавок'!$B$1537:'Расчет сбытовых надбавок'!$G$2280,6)</f>
        <v>18.119999999999997</v>
      </c>
      <c r="J738" s="98">
        <f>VLOOKUP($A738+ROUND((COLUMN()-2)/24,5),АТС!$A$41:$F$736,4)+VLOOKUP($A738+ROUND((COLUMN()-2)/24,5),'Расчет сбытовых надбавок'!$B$1537:'Расчет сбытовых надбавок'!$G$2280,6)</f>
        <v>47.1</v>
      </c>
      <c r="K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L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M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8">
        <f>VLOOKUP($A738+ROUND((COLUMN()-2)/24,5),АТС!$A$41:$F$736,4)+VLOOKUP($A738+ROUND((COLUMN()-2)/24,5),'Расчет сбытовых надбавок'!$B$1537:'Расчет сбытовых надбавок'!$G$2280,6)</f>
        <v>0.01</v>
      </c>
      <c r="O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8">
        <f>VLOOKUP($A738+ROUND((COLUMN()-2)/24,5),АТС!$A$41:$F$736,4)+VLOOKUP($A738+ROUND((COLUMN()-2)/24,5),'Расчет сбытовых надбавок'!$B$1537:'Расчет сбытовых надбавок'!$G$2280,6)</f>
        <v>13.27</v>
      </c>
      <c r="R738" s="98">
        <f>VLOOKUP($A738+ROUND((COLUMN()-2)/24,5),АТС!$A$41:$F$736,4)+VLOOKUP($A738+ROUND((COLUMN()-2)/24,5),'Расчет сбытовых надбавок'!$B$1537:'Расчет сбытовых надбавок'!$G$2280,6)</f>
        <v>14.01</v>
      </c>
      <c r="S738" s="98">
        <f>VLOOKUP($A738+ROUND((COLUMN()-2)/24,5),АТС!$A$41:$F$736,4)+VLOOKUP($A738+ROUND((COLUMN()-2)/24,5),'Расчет сбытовых надбавок'!$B$1537:'Расчет сбытовых надбавок'!$G$2280,6)</f>
        <v>85.14</v>
      </c>
      <c r="T738" s="98">
        <f>VLOOKUP($A738+ROUND((COLUMN()-2)/24,5),АТС!$A$41:$F$736,4)+VLOOKUP($A738+ROUND((COLUMN()-2)/24,5),'Расчет сбытовых надбавок'!$B$1537:'Расчет сбытовых надбавок'!$G$2280,6)</f>
        <v>169.55</v>
      </c>
      <c r="U738" s="98">
        <f>VLOOKUP($A738+ROUND((COLUMN()-2)/24,5),АТС!$A$41:$F$736,4)+VLOOKUP($A738+ROUND((COLUMN()-2)/24,5),'Расчет сбытовых надбавок'!$B$1537:'Расчет сбытовых надбавок'!$G$2280,6)</f>
        <v>156.94</v>
      </c>
      <c r="V738" s="98">
        <f>VLOOKUP($A738+ROUND((COLUMN()-2)/24,5),АТС!$A$41:$F$736,4)+VLOOKUP($A738+ROUND((COLUMN()-2)/24,5),'Расчет сбытовых надбавок'!$B$1537:'Расчет сбытовых надбавок'!$G$2280,6)</f>
        <v>58.5</v>
      </c>
      <c r="W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8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9">
        <f t="shared" si="21"/>
        <v>42633</v>
      </c>
      <c r="B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E739" s="98">
        <f>VLOOKUP($A739+ROUND((COLUMN()-2)/24,5),АТС!$A$41:$F$736,4)+VLOOKUP($A739+ROUND((COLUMN()-2)/24,5),'Расчет сбытовых надбавок'!$B$1537:'Расчет сбытовых надбавок'!$G$2280,6)</f>
        <v>0.09</v>
      </c>
      <c r="F739" s="98">
        <f>VLOOKUP($A739+ROUND((COLUMN()-2)/24,5),АТС!$A$41:$F$736,4)+VLOOKUP($A739+ROUND((COLUMN()-2)/24,5),'Расчет сбытовых надбавок'!$B$1537:'Расчет сбытовых надбавок'!$G$2280,6)</f>
        <v>43.82</v>
      </c>
      <c r="G739" s="98">
        <f>VLOOKUP($A739+ROUND((COLUMN()-2)/24,5),АТС!$A$41:$F$736,4)+VLOOKUP($A739+ROUND((COLUMN()-2)/24,5),'Расчет сбытовых надбавок'!$B$1537:'Расчет сбытовых надбавок'!$G$2280,6)</f>
        <v>199.74</v>
      </c>
      <c r="H739" s="98">
        <f>VLOOKUP($A739+ROUND((COLUMN()-2)/24,5),АТС!$A$41:$F$736,4)+VLOOKUP($A739+ROUND((COLUMN()-2)/24,5),'Расчет сбытовых надбавок'!$B$1537:'Расчет сбытовых надбавок'!$G$2280,6)</f>
        <v>91.97</v>
      </c>
      <c r="I739" s="98">
        <f>VLOOKUP($A739+ROUND((COLUMN()-2)/24,5),АТС!$A$41:$F$736,4)+VLOOKUP($A739+ROUND((COLUMN()-2)/24,5),'Расчет сбытовых надбавок'!$B$1537:'Расчет сбытовых надбавок'!$G$2280,6)</f>
        <v>25.8</v>
      </c>
      <c r="J739" s="98">
        <f>VLOOKUP($A739+ROUND((COLUMN()-2)/24,5),АТС!$A$41:$F$736,4)+VLOOKUP($A739+ROUND((COLUMN()-2)/24,5),'Расчет сбытовых надбавок'!$B$1537:'Расчет сбытовых надбавок'!$G$2280,6)</f>
        <v>70.820000000000007</v>
      </c>
      <c r="K739" s="98">
        <f>VLOOKUP($A739+ROUND((COLUMN()-2)/24,5),АТС!$A$41:$F$736,4)+VLOOKUP($A739+ROUND((COLUMN()-2)/24,5),'Расчет сбытовых надбавок'!$B$1537:'Расчет сбытовых надбавок'!$G$2280,6)</f>
        <v>132.22</v>
      </c>
      <c r="L739" s="98">
        <f>VLOOKUP($A739+ROUND((COLUMN()-2)/24,5),АТС!$A$41:$F$736,4)+VLOOKUP($A739+ROUND((COLUMN()-2)/24,5),'Расчет сбытовых надбавок'!$B$1537:'Расчет сбытовых надбавок'!$G$2280,6)</f>
        <v>178.86</v>
      </c>
      <c r="M739" s="98">
        <f>VLOOKUP($A739+ROUND((COLUMN()-2)/24,5),АТС!$A$41:$F$736,4)+VLOOKUP($A739+ROUND((COLUMN()-2)/24,5),'Расчет сбытовых надбавок'!$B$1537:'Расчет сбытовых надбавок'!$G$2280,6)</f>
        <v>137.74</v>
      </c>
      <c r="N739" s="98">
        <f>VLOOKUP($A739+ROUND((COLUMN()-2)/24,5),АТС!$A$41:$F$736,4)+VLOOKUP($A739+ROUND((COLUMN()-2)/24,5),'Расчет сбытовых надбавок'!$B$1537:'Расчет сбытовых надбавок'!$G$2280,6)</f>
        <v>145.78</v>
      </c>
      <c r="O739" s="98">
        <f>VLOOKUP($A739+ROUND((COLUMN()-2)/24,5),АТС!$A$41:$F$736,4)+VLOOKUP($A739+ROUND((COLUMN()-2)/24,5),'Расчет сбытовых надбавок'!$B$1537:'Расчет сбытовых надбавок'!$G$2280,6)</f>
        <v>160.19</v>
      </c>
      <c r="P739" s="98">
        <f>VLOOKUP($A739+ROUND((COLUMN()-2)/24,5),АТС!$A$41:$F$736,4)+VLOOKUP($A739+ROUND((COLUMN()-2)/24,5),'Расчет сбытовых надбавок'!$B$1537:'Расчет сбытовых надбавок'!$G$2280,6)</f>
        <v>158.51</v>
      </c>
      <c r="Q739" s="98">
        <f>VLOOKUP($A739+ROUND((COLUMN()-2)/24,5),АТС!$A$41:$F$736,4)+VLOOKUP($A739+ROUND((COLUMN()-2)/24,5),'Расчет сбытовых надбавок'!$B$1537:'Расчет сбытовых надбавок'!$G$2280,6)</f>
        <v>160.17999999999998</v>
      </c>
      <c r="R739" s="98">
        <f>VLOOKUP($A739+ROUND((COLUMN()-2)/24,5),АТС!$A$41:$F$736,4)+VLOOKUP($A739+ROUND((COLUMN()-2)/24,5),'Расчет сбытовых надбавок'!$B$1537:'Расчет сбытовых надбавок'!$G$2280,6)</f>
        <v>122.60000000000001</v>
      </c>
      <c r="S739" s="98">
        <f>VLOOKUP($A739+ROUND((COLUMN()-2)/24,5),АТС!$A$41:$F$736,4)+VLOOKUP($A739+ROUND((COLUMN()-2)/24,5),'Расчет сбытовых надбавок'!$B$1537:'Расчет сбытовых надбавок'!$G$2280,6)</f>
        <v>109.94</v>
      </c>
      <c r="T739" s="98">
        <f>VLOOKUP($A739+ROUND((COLUMN()-2)/24,5),АТС!$A$41:$F$736,4)+VLOOKUP($A739+ROUND((COLUMN()-2)/24,5),'Расчет сбытовых надбавок'!$B$1537:'Расчет сбытовых надбавок'!$G$2280,6)</f>
        <v>306.99</v>
      </c>
      <c r="U739" s="98">
        <f>VLOOKUP($A739+ROUND((COLUMN()-2)/24,5),АТС!$A$41:$F$736,4)+VLOOKUP($A739+ROUND((COLUMN()-2)/24,5),'Расчет сбытовых надбавок'!$B$1537:'Расчет сбытовых надбавок'!$G$2280,6)</f>
        <v>272.72999999999996</v>
      </c>
      <c r="V739" s="98">
        <f>VLOOKUP($A739+ROUND((COLUMN()-2)/24,5),АТС!$A$41:$F$736,4)+VLOOKUP($A739+ROUND((COLUMN()-2)/24,5),'Расчет сбытовых надбавок'!$B$1537:'Расчет сбытовых надбавок'!$G$2280,6)</f>
        <v>72.97</v>
      </c>
      <c r="W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</row>
    <row r="740" spans="1:25" x14ac:dyDescent="0.2">
      <c r="A740" s="79">
        <f t="shared" si="21"/>
        <v>42634</v>
      </c>
      <c r="B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  <c r="D740" s="98">
        <f>VLOOKUP($A740+ROUND((COLUMN()-2)/24,5),АТС!$A$41:$F$736,4)+VLOOKUP($A740+ROUND((COLUMN()-2)/24,5),'Расчет сбытовых надбавок'!$B$1537:'Расчет сбытовых надбавок'!$G$2280,6)</f>
        <v>82.42</v>
      </c>
      <c r="E740" s="98">
        <f>VLOOKUP($A740+ROUND((COLUMN()-2)/24,5),АТС!$A$41:$F$736,4)+VLOOKUP($A740+ROUND((COLUMN()-2)/24,5),'Расчет сбытовых надбавок'!$B$1537:'Расчет сбытовых надбавок'!$G$2280,6)</f>
        <v>77.89</v>
      </c>
      <c r="F740" s="98">
        <f>VLOOKUP($A740+ROUND((COLUMN()-2)/24,5),АТС!$A$41:$F$736,4)+VLOOKUP($A740+ROUND((COLUMN()-2)/24,5),'Расчет сбытовых надбавок'!$B$1537:'Расчет сбытовых надбавок'!$G$2280,6)</f>
        <v>30.67</v>
      </c>
      <c r="G740" s="98">
        <f>VLOOKUP($A740+ROUND((COLUMN()-2)/24,5),АТС!$A$41:$F$736,4)+VLOOKUP($A740+ROUND((COLUMN()-2)/24,5),'Расчет сбытовых надбавок'!$B$1537:'Расчет сбытовых надбавок'!$G$2280,6)</f>
        <v>213.79</v>
      </c>
      <c r="H740" s="98">
        <f>VLOOKUP($A740+ROUND((COLUMN()-2)/24,5),АТС!$A$41:$F$736,4)+VLOOKUP($A740+ROUND((COLUMN()-2)/24,5),'Расчет сбытовых надбавок'!$B$1537:'Расчет сбытовых надбавок'!$G$2280,6)</f>
        <v>67.22</v>
      </c>
      <c r="I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  <c r="J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  <c r="K740" s="98">
        <f>VLOOKUP($A740+ROUND((COLUMN()-2)/24,5),АТС!$A$41:$F$736,4)+VLOOKUP($A740+ROUND((COLUMN()-2)/24,5),'Расчет сбытовых надбавок'!$B$1537:'Расчет сбытовых надбавок'!$G$2280,6)</f>
        <v>33.28</v>
      </c>
      <c r="L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  <c r="M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  <c r="S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8">
        <f>VLOOKUP($A740+ROUND((COLUMN()-2)/24,5),АТС!$A$41:$F$736,4)+VLOOKUP($A740+ROUND((COLUMN()-2)/24,5),'Расчет сбытовых надбавок'!$B$1537:'Расчет сбытовых надбавок'!$G$2280,6)</f>
        <v>41.46</v>
      </c>
      <c r="U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8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9">
        <f t="shared" si="21"/>
        <v>42635</v>
      </c>
      <c r="B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8">
        <f>VLOOKUP($A741+ROUND((COLUMN()-2)/24,5),АТС!$A$41:$F$736,4)+VLOOKUP($A741+ROUND((COLUMN()-2)/24,5),'Расчет сбытовых надбавок'!$B$1537:'Расчет сбытовых надбавок'!$G$2280,6)</f>
        <v>29.62</v>
      </c>
      <c r="F741" s="98">
        <f>VLOOKUP($A741+ROUND((COLUMN()-2)/24,5),АТС!$A$41:$F$736,4)+VLOOKUP($A741+ROUND((COLUMN()-2)/24,5),'Расчет сбытовых надбавок'!$B$1537:'Расчет сбытовых надбавок'!$G$2280,6)</f>
        <v>19.239999999999998</v>
      </c>
      <c r="G741" s="98">
        <f>VLOOKUP($A741+ROUND((COLUMN()-2)/24,5),АТС!$A$41:$F$736,4)+VLOOKUP($A741+ROUND((COLUMN()-2)/24,5),'Расчет сбытовых надбавок'!$B$1537:'Расчет сбытовых надбавок'!$G$2280,6)</f>
        <v>161.26</v>
      </c>
      <c r="H741" s="98">
        <f>VLOOKUP($A741+ROUND((COLUMN()-2)/24,5),АТС!$A$41:$F$736,4)+VLOOKUP($A741+ROUND((COLUMN()-2)/24,5),'Расчет сбытовых надбавок'!$B$1537:'Расчет сбытовых надбавок'!$G$2280,6)</f>
        <v>108.66</v>
      </c>
      <c r="I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J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K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O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P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T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8">
        <f>VLOOKUP($A741+ROUND((COLUMN()-2)/24,5),АТС!$A$41:$F$736,4)+VLOOKUP($A741+ROUND((COLUMN()-2)/24,5),'Расчет сбытовых надбавок'!$B$1537:'Расчет сбытовых надбавок'!$G$2280,6)</f>
        <v>2.29</v>
      </c>
      <c r="V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</row>
    <row r="742" spans="1:25" x14ac:dyDescent="0.2">
      <c r="A742" s="79">
        <f t="shared" si="21"/>
        <v>42636</v>
      </c>
      <c r="B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8">
        <f>VLOOKUP($A742+ROUND((COLUMN()-2)/24,5),АТС!$A$41:$F$736,4)+VLOOKUP($A742+ROUND((COLUMN()-2)/24,5),'Расчет сбытовых надбавок'!$B$1537:'Расчет сбытовых надбавок'!$G$2280,6)</f>
        <v>22.73</v>
      </c>
      <c r="D742" s="98">
        <f>VLOOKUP($A742+ROUND((COLUMN()-2)/24,5),АТС!$A$41:$F$736,4)+VLOOKUP($A742+ROUND((COLUMN()-2)/24,5),'Расчет сбытовых надбавок'!$B$1537:'Расчет сбытовых надбавок'!$G$2280,6)</f>
        <v>79.41</v>
      </c>
      <c r="E742" s="98">
        <f>VLOOKUP($A742+ROUND((COLUMN()-2)/24,5),АТС!$A$41:$F$736,4)+VLOOKUP($A742+ROUND((COLUMN()-2)/24,5),'Расчет сбытовых надбавок'!$B$1537:'Расчет сбытовых надбавок'!$G$2280,6)</f>
        <v>83.56</v>
      </c>
      <c r="F742" s="98">
        <f>VLOOKUP($A742+ROUND((COLUMN()-2)/24,5),АТС!$A$41:$F$736,4)+VLOOKUP($A742+ROUND((COLUMN()-2)/24,5),'Расчет сбытовых надбавок'!$B$1537:'Расчет сбытовых надбавок'!$G$2280,6)</f>
        <v>99.44</v>
      </c>
      <c r="G742" s="98">
        <f>VLOOKUP($A742+ROUND((COLUMN()-2)/24,5),АТС!$A$41:$F$736,4)+VLOOKUP($A742+ROUND((COLUMN()-2)/24,5),'Расчет сбытовых надбавок'!$B$1537:'Расчет сбытовых надбавок'!$G$2280,6)</f>
        <v>206.08999999999997</v>
      </c>
      <c r="H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I742" s="98">
        <f>VLOOKUP($A742+ROUND((COLUMN()-2)/24,5),АТС!$A$41:$F$736,4)+VLOOKUP($A742+ROUND((COLUMN()-2)/24,5),'Расчет сбытовых надбавок'!$B$1537:'Расчет сбытовых надбавок'!$G$2280,6)</f>
        <v>13.41</v>
      </c>
      <c r="J742" s="98">
        <f>VLOOKUP($A742+ROUND((COLUMN()-2)/24,5),АТС!$A$41:$F$736,4)+VLOOKUP($A742+ROUND((COLUMN()-2)/24,5),'Расчет сбытовых надбавок'!$B$1537:'Расчет сбытовых надбавок'!$G$2280,6)</f>
        <v>40.86</v>
      </c>
      <c r="K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O742" s="98">
        <f>VLOOKUP($A742+ROUND((COLUMN()-2)/24,5),АТС!$A$41:$F$736,4)+VLOOKUP($A742+ROUND((COLUMN()-2)/24,5),'Расчет сбытовых надбавок'!$B$1537:'Расчет сбытовых надбавок'!$G$2280,6)</f>
        <v>14.799999999999999</v>
      </c>
      <c r="P742" s="98">
        <f>VLOOKUP($A742+ROUND((COLUMN()-2)/24,5),АТС!$A$41:$F$736,4)+VLOOKUP($A742+ROUND((COLUMN()-2)/24,5),'Расчет сбытовых надбавок'!$B$1537:'Расчет сбытовых надбавок'!$G$2280,6)</f>
        <v>20.170000000000002</v>
      </c>
      <c r="Q742" s="98">
        <f>VLOOKUP($A742+ROUND((COLUMN()-2)/24,5),АТС!$A$41:$F$736,4)+VLOOKUP($A742+ROUND((COLUMN()-2)/24,5),'Расчет сбытовых надбавок'!$B$1537:'Расчет сбытовых надбавок'!$G$2280,6)</f>
        <v>20.91</v>
      </c>
      <c r="R742" s="98">
        <f>VLOOKUP($A742+ROUND((COLUMN()-2)/24,5),АТС!$A$41:$F$736,4)+VLOOKUP($A742+ROUND((COLUMN()-2)/24,5),'Расчет сбытовых надбавок'!$B$1537:'Расчет сбытовых надбавок'!$G$2280,6)</f>
        <v>5.3599999999999994</v>
      </c>
      <c r="S742" s="98">
        <f>VLOOKUP($A742+ROUND((COLUMN()-2)/24,5),АТС!$A$41:$F$736,4)+VLOOKUP($A742+ROUND((COLUMN()-2)/24,5),'Расчет сбытовых надбавок'!$B$1537:'Расчет сбытовых надбавок'!$G$2280,6)</f>
        <v>161.68</v>
      </c>
      <c r="T742" s="98">
        <f>VLOOKUP($A742+ROUND((COLUMN()-2)/24,5),АТС!$A$41:$F$736,4)+VLOOKUP($A742+ROUND((COLUMN()-2)/24,5),'Расчет сбытовых надбавок'!$B$1537:'Расчет сбытовых надбавок'!$G$2280,6)</f>
        <v>224.19</v>
      </c>
      <c r="U742" s="98">
        <f>VLOOKUP($A742+ROUND((COLUMN()-2)/24,5),АТС!$A$41:$F$736,4)+VLOOKUP($A742+ROUND((COLUMN()-2)/24,5),'Расчет сбытовых надбавок'!$B$1537:'Расчет сбытовых надбавок'!$G$2280,6)</f>
        <v>138.18</v>
      </c>
      <c r="V742" s="98">
        <f>VLOOKUP($A742+ROUND((COLUMN()-2)/24,5),АТС!$A$41:$F$736,4)+VLOOKUP($A742+ROUND((COLUMN()-2)/24,5),'Расчет сбытовых надбавок'!$B$1537:'Расчет сбытовых надбавок'!$G$2280,6)</f>
        <v>115.10000000000001</v>
      </c>
      <c r="W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Y742" s="98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9">
        <f t="shared" si="21"/>
        <v>42637</v>
      </c>
      <c r="B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8">
        <f>VLOOKUP($A743+ROUND((COLUMN()-2)/24,5),АТС!$A$41:$F$736,4)+VLOOKUP($A743+ROUND((COLUMN()-2)/24,5),'Расчет сбытовых надбавок'!$B$1537:'Расчет сбытовых надбавок'!$G$2280,6)</f>
        <v>105.75999999999999</v>
      </c>
      <c r="H743" s="98">
        <f>VLOOKUP($A743+ROUND((COLUMN()-2)/24,5),АТС!$A$41:$F$736,4)+VLOOKUP($A743+ROUND((COLUMN()-2)/24,5),'Расчет сбытовых надбавок'!$B$1537:'Расчет сбытовых надбавок'!$G$2280,6)</f>
        <v>64.040000000000006</v>
      </c>
      <c r="I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J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K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M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Q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8">
        <f>VLOOKUP($A743+ROUND((COLUMN()-2)/24,5),АТС!$A$41:$F$736,4)+VLOOKUP($A743+ROUND((COLUMN()-2)/24,5),'Расчет сбытовых надбавок'!$B$1537:'Расчет сбытовых надбавок'!$G$2280,6)</f>
        <v>109.19</v>
      </c>
      <c r="U743" s="98">
        <f>VLOOKUP($A743+ROUND((COLUMN()-2)/24,5),АТС!$A$41:$F$736,4)+VLOOKUP($A743+ROUND((COLUMN()-2)/24,5),'Расчет сбытовых надбавок'!$B$1537:'Расчет сбытовых надбавок'!$G$2280,6)</f>
        <v>84.54</v>
      </c>
      <c r="V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8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9">
        <f t="shared" si="21"/>
        <v>42638</v>
      </c>
      <c r="B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8">
        <f>VLOOKUP($A744+ROUND((COLUMN()-2)/24,5),АТС!$A$41:$F$736,4)+VLOOKUP($A744+ROUND((COLUMN()-2)/24,5),'Расчет сбытовых надбавок'!$B$1537:'Расчет сбытовых надбавок'!$G$2280,6)</f>
        <v>16.7</v>
      </c>
      <c r="E744" s="98">
        <f>VLOOKUP($A744+ROUND((COLUMN()-2)/24,5),АТС!$A$41:$F$736,4)+VLOOKUP($A744+ROUND((COLUMN()-2)/24,5),'Расчет сбытовых надбавок'!$B$1537:'Расчет сбытовых надбавок'!$G$2280,6)</f>
        <v>24.770000000000003</v>
      </c>
      <c r="F744" s="98">
        <f>VLOOKUP($A744+ROUND((COLUMN()-2)/24,5),АТС!$A$41:$F$736,4)+VLOOKUP($A744+ROUND((COLUMN()-2)/24,5),'Расчет сбытовых надбавок'!$B$1537:'Расчет сбытовых надбавок'!$G$2280,6)</f>
        <v>21.810000000000002</v>
      </c>
      <c r="G744" s="98">
        <f>VLOOKUP($A744+ROUND((COLUMN()-2)/24,5),АТС!$A$41:$F$736,4)+VLOOKUP($A744+ROUND((COLUMN()-2)/24,5),'Расчет сбытовых надбавок'!$B$1537:'Расчет сбытовых надбавок'!$G$2280,6)</f>
        <v>13.46</v>
      </c>
      <c r="H744" s="98">
        <f>VLOOKUP($A744+ROUND((COLUMN()-2)/24,5),АТС!$A$41:$F$736,4)+VLOOKUP($A744+ROUND((COLUMN()-2)/24,5),'Расчет сбытовых надбавок'!$B$1537:'Расчет сбытовых надбавок'!$G$2280,6)</f>
        <v>102.05</v>
      </c>
      <c r="I744" s="98">
        <f>VLOOKUP($A744+ROUND((COLUMN()-2)/24,5),АТС!$A$41:$F$736,4)+VLOOKUP($A744+ROUND((COLUMN()-2)/24,5),'Расчет сбытовых надбавок'!$B$1537:'Расчет сбытовых надбавок'!$G$2280,6)</f>
        <v>38.18</v>
      </c>
      <c r="J744" s="98">
        <f>VLOOKUP($A744+ROUND((COLUMN()-2)/24,5),АТС!$A$41:$F$736,4)+VLOOKUP($A744+ROUND((COLUMN()-2)/24,5),'Расчет сбытовых надбавок'!$B$1537:'Расчет сбытовых надбавок'!$G$2280,6)</f>
        <v>23.63</v>
      </c>
      <c r="K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Q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R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S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8">
        <f>VLOOKUP($A744+ROUND((COLUMN()-2)/24,5),АТС!$A$41:$F$736,4)+VLOOKUP($A744+ROUND((COLUMN()-2)/24,5),'Расчет сбытовых надбавок'!$B$1537:'Расчет сбытовых надбавок'!$G$2280,6)</f>
        <v>56.29</v>
      </c>
      <c r="U744" s="98">
        <f>VLOOKUP($A744+ROUND((COLUMN()-2)/24,5),АТС!$A$41:$F$736,4)+VLOOKUP($A744+ROUND((COLUMN()-2)/24,5),'Расчет сбытовых надбавок'!$B$1537:'Расчет сбытовых надбавок'!$G$2280,6)</f>
        <v>22.24</v>
      </c>
      <c r="V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8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9">
        <f t="shared" si="21"/>
        <v>42639</v>
      </c>
      <c r="B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8">
        <f>VLOOKUP($A745+ROUND((COLUMN()-2)/24,5),АТС!$A$41:$F$736,4)+VLOOKUP($A745+ROUND((COLUMN()-2)/24,5),'Расчет сбытовых надбавок'!$B$1537:'Расчет сбытовых надбавок'!$G$2280,6)</f>
        <v>10.549999999999999</v>
      </c>
      <c r="E745" s="98">
        <f>VLOOKUP($A745+ROUND((COLUMN()-2)/24,5),АТС!$A$41:$F$736,4)+VLOOKUP($A745+ROUND((COLUMN()-2)/24,5),'Расчет сбытовых надбавок'!$B$1537:'Расчет сбытовых надбавок'!$G$2280,6)</f>
        <v>32.64</v>
      </c>
      <c r="F745" s="98">
        <f>VLOOKUP($A745+ROUND((COLUMN()-2)/24,5),АТС!$A$41:$F$736,4)+VLOOKUP($A745+ROUND((COLUMN()-2)/24,5),'Расчет сбытовых надбавок'!$B$1537:'Расчет сбытовых надбавок'!$G$2280,6)</f>
        <v>53.010000000000005</v>
      </c>
      <c r="G745" s="98">
        <f>VLOOKUP($A745+ROUND((COLUMN()-2)/24,5),АТС!$A$41:$F$736,4)+VLOOKUP($A745+ROUND((COLUMN()-2)/24,5),'Расчет сбытовых надбавок'!$B$1537:'Расчет сбытовых надбавок'!$G$2280,6)</f>
        <v>97.26</v>
      </c>
      <c r="H745" s="98">
        <f>VLOOKUP($A745+ROUND((COLUMN()-2)/24,5),АТС!$A$41:$F$736,4)+VLOOKUP($A745+ROUND((COLUMN()-2)/24,5),'Расчет сбытовых надбавок'!$B$1537:'Расчет сбытовых надбавок'!$G$2280,6)</f>
        <v>1.36</v>
      </c>
      <c r="I745" s="98">
        <f>VLOOKUP($A745+ROUND((COLUMN()-2)/24,5),АТС!$A$41:$F$736,4)+VLOOKUP($A745+ROUND((COLUMN()-2)/24,5),'Расчет сбытовых надбавок'!$B$1537:'Расчет сбытовых надбавок'!$G$2280,6)</f>
        <v>0.01</v>
      </c>
      <c r="J745" s="98">
        <f>VLOOKUP($A745+ROUND((COLUMN()-2)/24,5),АТС!$A$41:$F$736,4)+VLOOKUP($A745+ROUND((COLUMN()-2)/24,5),'Расчет сбытовых надбавок'!$B$1537:'Расчет сбытовых надбавок'!$G$2280,6)</f>
        <v>0.01</v>
      </c>
      <c r="K745" s="98">
        <f>VLOOKUP($A745+ROUND((COLUMN()-2)/24,5),АТС!$A$41:$F$736,4)+VLOOKUP($A745+ROUND((COLUMN()-2)/24,5),'Расчет сбытовых надбавок'!$B$1537:'Расчет сбытовых надбавок'!$G$2280,6)</f>
        <v>0.01</v>
      </c>
      <c r="L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8">
        <f>VLOOKUP($A745+ROUND((COLUMN()-2)/24,5),АТС!$A$41:$F$736,4)+VLOOKUP($A745+ROUND((COLUMN()-2)/24,5),'Расчет сбытовых надбавок'!$B$1537:'Расчет сбытовых надбавок'!$G$2280,6)</f>
        <v>0.01</v>
      </c>
      <c r="N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8">
        <f>VLOOKUP($A745+ROUND((COLUMN()-2)/24,5),АТС!$A$41:$F$736,4)+VLOOKUP($A745+ROUND((COLUMN()-2)/24,5),'Расчет сбытовых надбавок'!$B$1537:'Расчет сбытовых надбавок'!$G$2280,6)</f>
        <v>0.01</v>
      </c>
      <c r="R745" s="98">
        <f>VLOOKUP($A745+ROUND((COLUMN()-2)/24,5),АТС!$A$41:$F$736,4)+VLOOKUP($A745+ROUND((COLUMN()-2)/24,5),'Расчет сбытовых надбавок'!$B$1537:'Расчет сбытовых надбавок'!$G$2280,6)</f>
        <v>0.01</v>
      </c>
      <c r="S745" s="98">
        <f>VLOOKUP($A745+ROUND((COLUMN()-2)/24,5),АТС!$A$41:$F$736,4)+VLOOKUP($A745+ROUND((COLUMN()-2)/24,5),'Расчет сбытовых надбавок'!$B$1537:'Расчет сбытовых надбавок'!$G$2280,6)</f>
        <v>0.08</v>
      </c>
      <c r="T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8">
        <f>VLOOKUP($A745+ROUND((COLUMN()-2)/24,5),АТС!$A$41:$F$736,4)+VLOOKUP($A745+ROUND((COLUMN()-2)/24,5),'Расчет сбытовых надбавок'!$B$1537:'Расчет сбытовых надбавок'!$G$2280,6)</f>
        <v>76.86</v>
      </c>
      <c r="V745" s="98">
        <f>VLOOKUP($A745+ROUND((COLUMN()-2)/24,5),АТС!$A$41:$F$736,4)+VLOOKUP($A745+ROUND((COLUMN()-2)/24,5),'Расчет сбытовых надбавок'!$B$1537:'Расчет сбытовых надбавок'!$G$2280,6)</f>
        <v>15.209999999999999</v>
      </c>
      <c r="W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8">
        <f>VLOOKUP($A745+ROUND((COLUMN()-2)/24,5),АТС!$A$41:$F$736,4)+VLOOKUP($A745+ROUND((COLUMN()-2)/24,5),'Расчет сбытовых надбавок'!$B$1537:'Расчет сбытовых надбавок'!$G$2280,6)</f>
        <v>0.01</v>
      </c>
      <c r="Y745" s="98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9">
        <f t="shared" si="21"/>
        <v>42640</v>
      </c>
      <c r="B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C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8">
        <f>VLOOKUP($A746+ROUND((COLUMN()-2)/24,5),АТС!$A$41:$F$736,4)+VLOOKUP($A746+ROUND((COLUMN()-2)/24,5),'Расчет сбытовых надбавок'!$B$1537:'Расчет сбытовых надбавок'!$G$2280,6)</f>
        <v>10.06</v>
      </c>
      <c r="G746" s="98">
        <f>VLOOKUP($A746+ROUND((COLUMN()-2)/24,5),АТС!$A$41:$F$736,4)+VLOOKUP($A746+ROUND((COLUMN()-2)/24,5),'Расчет сбытовых надбавок'!$B$1537:'Расчет сбытовых надбавок'!$G$2280,6)</f>
        <v>287.36</v>
      </c>
      <c r="H746" s="98">
        <f>VLOOKUP($A746+ROUND((COLUMN()-2)/24,5),АТС!$A$41:$F$736,4)+VLOOKUP($A746+ROUND((COLUMN()-2)/24,5),'Расчет сбытовых надбавок'!$B$1537:'Расчет сбытовых надбавок'!$G$2280,6)</f>
        <v>156.10999999999999</v>
      </c>
      <c r="I746" s="98">
        <f>VLOOKUP($A746+ROUND((COLUMN()-2)/24,5),АТС!$A$41:$F$736,4)+VLOOKUP($A746+ROUND((COLUMN()-2)/24,5),'Расчет сбытовых надбавок'!$B$1537:'Расчет сбытовых надбавок'!$G$2280,6)</f>
        <v>46.72</v>
      </c>
      <c r="J746" s="98">
        <f>VLOOKUP($A746+ROUND((COLUMN()-2)/24,5),АТС!$A$41:$F$736,4)+VLOOKUP($A746+ROUND((COLUMN()-2)/24,5),'Расчет сбытовых надбавок'!$B$1537:'Расчет сбытовых надбавок'!$G$2280,6)</f>
        <v>49.68</v>
      </c>
      <c r="K746" s="98">
        <f>VLOOKUP($A746+ROUND((COLUMN()-2)/24,5),АТС!$A$41:$F$736,4)+VLOOKUP($A746+ROUND((COLUMN()-2)/24,5),'Расчет сбытовых надбавок'!$B$1537:'Расчет сбытовых надбавок'!$G$2280,6)</f>
        <v>27.93</v>
      </c>
      <c r="L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M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S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8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9">
        <f t="shared" si="21"/>
        <v>42641</v>
      </c>
      <c r="B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D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8">
        <f>VLOOKUP($A747+ROUND((COLUMN()-2)/24,5),АТС!$A$41:$F$736,4)+VLOOKUP($A747+ROUND((COLUMN()-2)/24,5),'Расчет сбытовых надбавок'!$B$1537:'Расчет сбытовых надбавок'!$G$2280,6)</f>
        <v>4.0600000000000005</v>
      </c>
      <c r="G747" s="98">
        <f>VLOOKUP($A747+ROUND((COLUMN()-2)/24,5),АТС!$A$41:$F$736,4)+VLOOKUP($A747+ROUND((COLUMN()-2)/24,5),'Расчет сбытовых надбавок'!$B$1537:'Расчет сбытовых надбавок'!$G$2280,6)</f>
        <v>196.7</v>
      </c>
      <c r="H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I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J747" s="98">
        <f>VLOOKUP($A747+ROUND((COLUMN()-2)/24,5),АТС!$A$41:$F$736,4)+VLOOKUP($A747+ROUND((COLUMN()-2)/24,5),'Расчет сбытовых надбавок'!$B$1537:'Расчет сбытовых надбавок'!$G$2280,6)</f>
        <v>55.09</v>
      </c>
      <c r="K747" s="98">
        <f>VLOOKUP($A747+ROUND((COLUMN()-2)/24,5),АТС!$A$41:$F$736,4)+VLOOKUP($A747+ROUND((COLUMN()-2)/24,5),'Расчет сбытовых надбавок'!$B$1537:'Расчет сбытовых надбавок'!$G$2280,6)</f>
        <v>23.46</v>
      </c>
      <c r="L747" s="98">
        <f>VLOOKUP($A747+ROUND((COLUMN()-2)/24,5),АТС!$A$41:$F$736,4)+VLOOKUP($A747+ROUND((COLUMN()-2)/24,5),'Расчет сбытовых надбавок'!$B$1537:'Расчет сбытовых надбавок'!$G$2280,6)</f>
        <v>0.02</v>
      </c>
      <c r="M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V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W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8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9">
        <f t="shared" si="21"/>
        <v>42642</v>
      </c>
      <c r="B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8">
        <f>VLOOKUP($A748+ROUND((COLUMN()-2)/24,5),АТС!$A$41:$F$736,4)+VLOOKUP($A748+ROUND((COLUMN()-2)/24,5),'Расчет сбытовых надбавок'!$B$1537:'Расчет сбытовых надбавок'!$G$2280,6)</f>
        <v>0.01</v>
      </c>
      <c r="D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8">
        <f>VLOOKUP($A748+ROUND((COLUMN()-2)/24,5),АТС!$A$41:$F$736,4)+VLOOKUP($A748+ROUND((COLUMN()-2)/24,5),'Расчет сбытовых надбавок'!$B$1537:'Расчет сбытовых надбавок'!$G$2280,6)</f>
        <v>37.78</v>
      </c>
      <c r="F748" s="98">
        <f>VLOOKUP($A748+ROUND((COLUMN()-2)/24,5),АТС!$A$41:$F$736,4)+VLOOKUP($A748+ROUND((COLUMN()-2)/24,5),'Расчет сбытовых надбавок'!$B$1537:'Расчет сбытовых надбавок'!$G$2280,6)</f>
        <v>0.09</v>
      </c>
      <c r="G748" s="98">
        <f>VLOOKUP($A748+ROUND((COLUMN()-2)/24,5),АТС!$A$41:$F$736,4)+VLOOKUP($A748+ROUND((COLUMN()-2)/24,5),'Расчет сбытовых надбавок'!$B$1537:'Расчет сбытовых надбавок'!$G$2280,6)</f>
        <v>101.28</v>
      </c>
      <c r="H748" s="98">
        <f>VLOOKUP($A748+ROUND((COLUMN()-2)/24,5),АТС!$A$41:$F$736,4)+VLOOKUP($A748+ROUND((COLUMN()-2)/24,5),'Расчет сбытовых надбавок'!$B$1537:'Расчет сбытовых надбавок'!$G$2280,6)</f>
        <v>347.57</v>
      </c>
      <c r="I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J748" s="98">
        <f>VLOOKUP($A748+ROUND((COLUMN()-2)/24,5),АТС!$A$41:$F$736,4)+VLOOKUP($A748+ROUND((COLUMN()-2)/24,5),'Расчет сбытовых надбавок'!$B$1537:'Расчет сбытовых надбавок'!$G$2280,6)</f>
        <v>9.41</v>
      </c>
      <c r="K748" s="98">
        <f>VLOOKUP($A748+ROUND((COLUMN()-2)/24,5),АТС!$A$41:$F$736,4)+VLOOKUP($A748+ROUND((COLUMN()-2)/24,5),'Расчет сбытовых надбавок'!$B$1537:'Расчет сбытовых надбавок'!$G$2280,6)</f>
        <v>3.08</v>
      </c>
      <c r="L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8">
        <f>VLOOKUP($A748+ROUND((COLUMN()-2)/24,5),АТС!$A$41:$F$736,4)+VLOOKUP($A748+ROUND((COLUMN()-2)/24,5),'Расчет сбытовых надбавок'!$B$1537:'Расчет сбытовых надбавок'!$G$2280,6)</f>
        <v>0.01</v>
      </c>
      <c r="Q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8">
        <f>VLOOKUP($A748+ROUND((COLUMN()-2)/24,5),АТС!$A$41:$F$736,4)+VLOOKUP($A748+ROUND((COLUMN()-2)/24,5),'Расчет сбытовых надбавок'!$B$1537:'Расчет сбытовых надбавок'!$G$2280,6)</f>
        <v>67.239999999999995</v>
      </c>
      <c r="U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8">
        <f>VLOOKUP($A748+ROUND((COLUMN()-2)/24,5),АТС!$A$41:$F$736,4)+VLOOKUP($A748+ROUND((COLUMN()-2)/24,5),'Расчет сбытовых надбавок'!$B$1537:'Расчет сбытовых надбавок'!$G$2280,6)</f>
        <v>0.27</v>
      </c>
      <c r="W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8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9">
        <f t="shared" si="21"/>
        <v>42643</v>
      </c>
      <c r="B749" s="98">
        <f>VLOOKUP($A749+ROUND((COLUMN()-2)/24,5),АТС!$A$41:$F$760,4)+VLOOKUP($A749+ROUND((COLUMN()-2)/24,5),'Расчет сбытовых надбавок'!$B$1537:'Расчет сбытовых надбавок'!$G$2280,6)</f>
        <v>0</v>
      </c>
      <c r="C749" s="98">
        <f>VLOOKUP($A749+ROUND((COLUMN()-2)/24,5),АТС!$A$41:$F$760,4)+VLOOKUP($A749+ROUND((COLUMN()-2)/24,5),'Расчет сбытовых надбавок'!$B$1537:'Расчет сбытовых надбавок'!$G$2280,6)</f>
        <v>0.01</v>
      </c>
      <c r="D749" s="98">
        <f>VLOOKUP($A749+ROUND((COLUMN()-2)/24,5),АТС!$A$41:$F$760,4)+VLOOKUP($A749+ROUND((COLUMN()-2)/24,5),'Расчет сбытовых надбавок'!$B$1537:'Расчет сбытовых надбавок'!$G$2280,6)</f>
        <v>0</v>
      </c>
      <c r="E749" s="98">
        <f>VLOOKUP($A749+ROUND((COLUMN()-2)/24,5),АТС!$A$41:$F$760,4)+VLOOKUP($A749+ROUND((COLUMN()-2)/24,5),'Расчет сбытовых надбавок'!$B$1537:'Расчет сбытовых надбавок'!$G$2280,6)</f>
        <v>0</v>
      </c>
      <c r="F749" s="98">
        <f>VLOOKUP($A749+ROUND((COLUMN()-2)/24,5),АТС!$A$41:$F$760,4)+VLOOKUP($A749+ROUND((COLUMN()-2)/24,5),'Расчет сбытовых надбавок'!$B$1537:'Расчет сбытовых надбавок'!$G$2280,6)</f>
        <v>0</v>
      </c>
      <c r="G749" s="98">
        <f>VLOOKUP($A749+ROUND((COLUMN()-2)/24,5),АТС!$A$41:$F$760,4)+VLOOKUP($A749+ROUND((COLUMN()-2)/24,5),'Расчет сбытовых надбавок'!$B$1537:'Расчет сбытовых надбавок'!$G$2280,6)</f>
        <v>125.98</v>
      </c>
      <c r="H749" s="98">
        <f>VLOOKUP($A749+ROUND((COLUMN()-2)/24,5),АТС!$A$41:$F$760,4)+VLOOKUP($A749+ROUND((COLUMN()-2)/24,5),'Расчет сбытовых надбавок'!$B$1537:'Расчет сбытовых надбавок'!$G$2280,6)</f>
        <v>124.8</v>
      </c>
      <c r="I749" s="98">
        <f>VLOOKUP($A749+ROUND((COLUMN()-2)/24,5),АТС!$A$41:$F$760,4)+VLOOKUP($A749+ROUND((COLUMN()-2)/24,5),'Расчет сбытовых надбавок'!$B$1537:'Расчет сбытовых надбавок'!$G$2280,6)</f>
        <v>0</v>
      </c>
      <c r="J749" s="98">
        <f>VLOOKUP($A749+ROUND((COLUMN()-2)/24,5),АТС!$A$41:$F$760,4)+VLOOKUP($A749+ROUND((COLUMN()-2)/24,5),'Расчет сбытовых надбавок'!$B$1537:'Расчет сбытовых надбавок'!$G$2280,6)</f>
        <v>0</v>
      </c>
      <c r="K749" s="98">
        <f>VLOOKUP($A749+ROUND((COLUMN()-2)/24,5),АТС!$A$41:$F$760,4)+VLOOKUP($A749+ROUND((COLUMN()-2)/24,5),'Расчет сбытовых надбавок'!$B$1537:'Расчет сбытовых надбавок'!$G$2280,6)</f>
        <v>0</v>
      </c>
      <c r="L749" s="98">
        <f>VLOOKUP($A749+ROUND((COLUMN()-2)/24,5),АТС!$A$41:$F$760,4)+VLOOKUP($A749+ROUND((COLUMN()-2)/24,5),'Расчет сбытовых надбавок'!$B$1537:'Расчет сбытовых надбавок'!$G$2280,6)</f>
        <v>0</v>
      </c>
      <c r="M749" s="98">
        <f>VLOOKUP($A749+ROUND((COLUMN()-2)/24,5),АТС!$A$41:$F$760,4)+VLOOKUP($A749+ROUND((COLUMN()-2)/24,5),'Расчет сбытовых надбавок'!$B$1537:'Расчет сбытовых надбавок'!$G$2280,6)</f>
        <v>0.01</v>
      </c>
      <c r="N749" s="98">
        <f>VLOOKUP($A749+ROUND((COLUMN()-2)/24,5),АТС!$A$41:$F$760,4)+VLOOKUP($A749+ROUND((COLUMN()-2)/24,5),'Расчет сбытовых надбавок'!$B$1537:'Расчет сбытовых надбавок'!$G$2280,6)</f>
        <v>0</v>
      </c>
      <c r="O749" s="98">
        <f>VLOOKUP($A749+ROUND((COLUMN()-2)/24,5),АТС!$A$41:$F$760,4)+VLOOKUP($A749+ROUND((COLUMN()-2)/24,5),'Расчет сбытовых надбавок'!$B$1537:'Расчет сбытовых надбавок'!$G$2280,6)</f>
        <v>0</v>
      </c>
      <c r="P749" s="98">
        <f>VLOOKUP($A749+ROUND((COLUMN()-2)/24,5),АТС!$A$41:$F$760,4)+VLOOKUP($A749+ROUND((COLUMN()-2)/24,5),'Расчет сбытовых надбавок'!$B$1537:'Расчет сбытовых надбавок'!$G$2280,6)</f>
        <v>0.01</v>
      </c>
      <c r="Q749" s="98">
        <f>VLOOKUP($A749+ROUND((COLUMN()-2)/24,5),АТС!$A$41:$F$760,4)+VLOOKUP($A749+ROUND((COLUMN()-2)/24,5),'Расчет сбытовых надбавок'!$B$1537:'Расчет сбытовых надбавок'!$G$2280,6)</f>
        <v>0</v>
      </c>
      <c r="R749" s="98">
        <f>VLOOKUP($A749+ROUND((COLUMN()-2)/24,5),АТС!$A$41:$F$760,4)+VLOOKUP($A749+ROUND((COLUMN()-2)/24,5),'Расчет сбытовых надбавок'!$B$1537:'Расчет сбытовых надбавок'!$G$2280,6)</f>
        <v>0</v>
      </c>
      <c r="S749" s="98">
        <f>VLOOKUP($A749+ROUND((COLUMN()-2)/24,5),АТС!$A$41:$F$760,4)+VLOOKUP($A749+ROUND((COLUMN()-2)/24,5),'Расчет сбытовых надбавок'!$B$1537:'Расчет сбытовых надбавок'!$G$2280,6)</f>
        <v>0</v>
      </c>
      <c r="T749" s="98">
        <f>VLOOKUP($A749+ROUND((COLUMN()-2)/24,5),АТС!$A$41:$F$760,4)+VLOOKUP($A749+ROUND((COLUMN()-2)/24,5),'Расчет сбытовых надбавок'!$B$1537:'Расчет сбытовых надбавок'!$G$2280,6)</f>
        <v>27.53</v>
      </c>
      <c r="U749" s="98">
        <f>VLOOKUP($A749+ROUND((COLUMN()-2)/24,5),АТС!$A$41:$F$760,4)+VLOOKUP($A749+ROUND((COLUMN()-2)/24,5),'Расчет сбытовых надбавок'!$B$1537:'Расчет сбытовых надбавок'!$G$2280,6)</f>
        <v>0.01</v>
      </c>
      <c r="V749" s="98">
        <f>VLOOKUP($A749+ROUND((COLUMN()-2)/24,5),АТС!$A$41:$F$760,4)+VLOOKUP($A749+ROUND((COLUMN()-2)/24,5),'Расчет сбытовых надбавок'!$B$1537:'Расчет сбытовых надбавок'!$G$2280,6)</f>
        <v>0</v>
      </c>
      <c r="W749" s="98">
        <f>VLOOKUP($A749+ROUND((COLUMN()-2)/24,5),АТС!$A$41:$F$760,4)+VLOOKUP($A749+ROUND((COLUMN()-2)/24,5),'Расчет сбытовых надбавок'!$B$1537:'Расчет сбытовых надбавок'!$G$2280,6)</f>
        <v>0</v>
      </c>
      <c r="X749" s="98">
        <f>VLOOKUP($A749+ROUND((COLUMN()-2)/24,5),АТС!$A$41:$F$760,4)+VLOOKUP($A749+ROUND((COLUMN()-2)/24,5),'Расчет сбытовых надбавок'!$B$1537:'Расчет сбытовых надбавок'!$G$2280,6)</f>
        <v>0</v>
      </c>
      <c r="Y749" s="98">
        <f>VLOOKUP($A749+ROUND((COLUMN()-2)/24,5),АТС!$A$41:$F$760,4)+VLOOKUP($A749+ROUND((COLUMN()-2)/24,5),'Расчет сбытовых надбавок'!$B$1537:'Расчет сбытовых надбавок'!$G$2280,6)</f>
        <v>0</v>
      </c>
    </row>
    <row r="750" spans="1:25" hidden="1" x14ac:dyDescent="0.2">
      <c r="A750" s="79">
        <f t="shared" si="21"/>
        <v>42644</v>
      </c>
      <c r="B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C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D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E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F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G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H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I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J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K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L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M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N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O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P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Q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R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S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T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U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V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W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X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Y750" s="98" t="e">
        <f>VLOOKUP($A750+ROUND((COLUMN()-2)/24,5),АТС!$A$41:$F$760,4)+VLOOKUP($A750+ROUND((COLUMN()-2)/24,5),'Расчет сбытовых надбавок'!$B$1537:'Расчет сбытовых надбавок'!$G$2280,6)</f>
        <v>#REF!</v>
      </c>
    </row>
    <row r="751" spans="1:25" x14ac:dyDescent="0.2">
      <c r="A751" s="85"/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/>
      <c r="W751" s="99"/>
      <c r="X751" s="99"/>
      <c r="Y751" s="99"/>
    </row>
    <row r="752" spans="1:25" x14ac:dyDescent="0.25">
      <c r="A752" s="87" t="s">
        <v>149</v>
      </c>
      <c r="B752" s="78"/>
      <c r="C752" s="78"/>
      <c r="D752" s="78"/>
    </row>
    <row r="753" spans="1:27" ht="12.75" customHeight="1" x14ac:dyDescent="0.2">
      <c r="A753" s="167" t="s">
        <v>48</v>
      </c>
      <c r="B753" s="170" t="s">
        <v>154</v>
      </c>
      <c r="C753" s="171"/>
      <c r="D753" s="171"/>
      <c r="E753" s="171"/>
      <c r="F753" s="171"/>
      <c r="G753" s="171"/>
      <c r="H753" s="171"/>
      <c r="I753" s="171"/>
      <c r="J753" s="171"/>
      <c r="K753" s="171"/>
      <c r="L753" s="171"/>
      <c r="M753" s="171"/>
      <c r="N753" s="171"/>
      <c r="O753" s="171"/>
      <c r="P753" s="171"/>
      <c r="Q753" s="171"/>
      <c r="R753" s="171"/>
      <c r="S753" s="171"/>
      <c r="T753" s="171"/>
      <c r="U753" s="171"/>
      <c r="V753" s="171"/>
      <c r="W753" s="171"/>
      <c r="X753" s="171"/>
      <c r="Y753" s="172"/>
    </row>
    <row r="754" spans="1:27" ht="12.75" customHeight="1" x14ac:dyDescent="0.2">
      <c r="A754" s="168"/>
      <c r="B754" s="173"/>
      <c r="C754" s="174"/>
      <c r="D754" s="174"/>
      <c r="E754" s="174"/>
      <c r="F754" s="174"/>
      <c r="G754" s="174"/>
      <c r="H754" s="174"/>
      <c r="I754" s="174"/>
      <c r="J754" s="174"/>
      <c r="K754" s="174"/>
      <c r="L754" s="174"/>
      <c r="M754" s="174"/>
      <c r="N754" s="174"/>
      <c r="O754" s="174"/>
      <c r="P754" s="174"/>
      <c r="Q754" s="174"/>
      <c r="R754" s="174"/>
      <c r="S754" s="174"/>
      <c r="T754" s="174"/>
      <c r="U754" s="174"/>
      <c r="V754" s="174"/>
      <c r="W754" s="174"/>
      <c r="X754" s="174"/>
      <c r="Y754" s="175"/>
    </row>
    <row r="755" spans="1:27" s="111" customFormat="1" ht="12.75" customHeight="1" x14ac:dyDescent="0.2">
      <c r="A755" s="168"/>
      <c r="B755" s="208" t="s">
        <v>122</v>
      </c>
      <c r="C755" s="204" t="s">
        <v>123</v>
      </c>
      <c r="D755" s="204" t="s">
        <v>124</v>
      </c>
      <c r="E755" s="204" t="s">
        <v>125</v>
      </c>
      <c r="F755" s="204" t="s">
        <v>126</v>
      </c>
      <c r="G755" s="204" t="s">
        <v>127</v>
      </c>
      <c r="H755" s="204" t="s">
        <v>128</v>
      </c>
      <c r="I755" s="204" t="s">
        <v>129</v>
      </c>
      <c r="J755" s="204" t="s">
        <v>130</v>
      </c>
      <c r="K755" s="204" t="s">
        <v>131</v>
      </c>
      <c r="L755" s="204" t="s">
        <v>132</v>
      </c>
      <c r="M755" s="204" t="s">
        <v>133</v>
      </c>
      <c r="N755" s="206" t="s">
        <v>134</v>
      </c>
      <c r="O755" s="204" t="s">
        <v>135</v>
      </c>
      <c r="P755" s="204" t="s">
        <v>136</v>
      </c>
      <c r="Q755" s="204" t="s">
        <v>137</v>
      </c>
      <c r="R755" s="204" t="s">
        <v>138</v>
      </c>
      <c r="S755" s="204" t="s">
        <v>139</v>
      </c>
      <c r="T755" s="204" t="s">
        <v>140</v>
      </c>
      <c r="U755" s="204" t="s">
        <v>141</v>
      </c>
      <c r="V755" s="204" t="s">
        <v>142</v>
      </c>
      <c r="W755" s="204" t="s">
        <v>143</v>
      </c>
      <c r="X755" s="204" t="s">
        <v>144</v>
      </c>
      <c r="Y755" s="204" t="s">
        <v>145</v>
      </c>
    </row>
    <row r="756" spans="1:27" s="111" customFormat="1" ht="11.25" customHeight="1" x14ac:dyDescent="0.2">
      <c r="A756" s="169"/>
      <c r="B756" s="209"/>
      <c r="C756" s="205"/>
      <c r="D756" s="205"/>
      <c r="E756" s="205"/>
      <c r="F756" s="205"/>
      <c r="G756" s="205"/>
      <c r="H756" s="205"/>
      <c r="I756" s="205"/>
      <c r="J756" s="205"/>
      <c r="K756" s="205"/>
      <c r="L756" s="205"/>
      <c r="M756" s="205"/>
      <c r="N756" s="207"/>
      <c r="O756" s="205"/>
      <c r="P756" s="205"/>
      <c r="Q756" s="205"/>
      <c r="R756" s="205"/>
      <c r="S756" s="205"/>
      <c r="T756" s="205"/>
      <c r="U756" s="205"/>
      <c r="V756" s="205"/>
      <c r="W756" s="205"/>
      <c r="X756" s="205"/>
      <c r="Y756" s="205"/>
    </row>
    <row r="757" spans="1:27" ht="15.75" customHeight="1" x14ac:dyDescent="0.2">
      <c r="A757" s="79">
        <f>A720</f>
        <v>42614</v>
      </c>
      <c r="B757" s="98">
        <f>VLOOKUP($A757+ROUND((COLUMN()-2)/24,5),АТС!$A$41:$F$736,5)+VLOOKUP($A757+ROUND((COLUMN()-2)/24,5),'Расчет сбытовых надбавок'!$B$2281:'Расчет сбытовых надбавок'!$G$3024,3)</f>
        <v>158.19999999999999</v>
      </c>
      <c r="C757" s="98">
        <f>VLOOKUP($A757+ROUND((COLUMN()-2)/24,5),АТС!$A$41:$F$736,5)+VLOOKUP($A757+ROUND((COLUMN()-2)/24,5),'Расчет сбытовых надбавок'!$B$2281:'Расчет сбытовых надбавок'!$G$3024,3)</f>
        <v>146.55000000000001</v>
      </c>
      <c r="D757" s="98">
        <f>VLOOKUP($A757+ROUND((COLUMN()-2)/24,5),АТС!$A$41:$F$736,5)+VLOOKUP($A757+ROUND((COLUMN()-2)/24,5),'Расчет сбытовых надбавок'!$B$2281:'Расчет сбытовых надбавок'!$G$3024,3)</f>
        <v>87.649999999999991</v>
      </c>
      <c r="E757" s="98">
        <f>VLOOKUP($A757+ROUND((COLUMN()-2)/24,5),АТС!$A$41:$F$736,5)+VLOOKUP($A757+ROUND((COLUMN()-2)/24,5),'Расчет сбытовых надбавок'!$B$2281:'Расчет сбытовых надбавок'!$G$3024,3)</f>
        <v>45</v>
      </c>
      <c r="F757" s="98">
        <f>VLOOKUP($A757+ROUND((COLUMN()-2)/24,5),АТС!$A$41:$F$736,5)+VLOOKUP($A757+ROUND((COLUMN()-2)/24,5),'Расчет сбытовых надбавок'!$B$2281:'Расчет сбытовых надбавок'!$G$3024,3)</f>
        <v>1046.22</v>
      </c>
      <c r="G757" s="98">
        <f>VLOOKUP($A757+ROUND((COLUMN()-2)/24,5),АТС!$A$41:$F$736,5)+VLOOKUP($A757+ROUND((COLUMN()-2)/24,5),'Расчет сбытовых надбавок'!$B$2281:'Расчет сбытовых надбавок'!$G$3024,3)</f>
        <v>1000.49</v>
      </c>
      <c r="H757" s="98">
        <f>VLOOKUP($A757+ROUND((COLUMN()-2)/24,5),АТС!$A$41:$F$736,5)+VLOOKUP($A757+ROUND((COLUMN()-2)/24,5),'Расчет сбытовых надбавок'!$B$2281:'Расчет сбытовых надбавок'!$G$3024,3)</f>
        <v>0.49</v>
      </c>
      <c r="I757" s="98">
        <f>VLOOKUP($A757+ROUND((COLUMN()-2)/24,5),АТС!$A$41:$F$736,5)+VLOOKUP($A757+ROUND((COLUMN()-2)/24,5),'Расчет сбытовых надбавок'!$B$2281:'Расчет сбытовых надбавок'!$G$3024,3)</f>
        <v>20.66</v>
      </c>
      <c r="J757" s="98">
        <f>VLOOKUP($A757+ROUND((COLUMN()-2)/24,5),АТС!$A$41:$F$736,5)+VLOOKUP($A757+ROUND((COLUMN()-2)/24,5),'Расчет сбытовых надбавок'!$B$2281:'Расчет сбытовых надбавок'!$G$3024,3)</f>
        <v>836.70999999999992</v>
      </c>
      <c r="K757" s="98">
        <f>VLOOKUP($A757+ROUND((COLUMN()-2)/24,5),АТС!$A$41:$F$736,5)+VLOOKUP($A757+ROUND((COLUMN()-2)/24,5),'Расчет сбытовых надбавок'!$B$2281:'Расчет сбытовых надбавок'!$G$3024,3)</f>
        <v>190.32999999999998</v>
      </c>
      <c r="L757" s="98">
        <f>VLOOKUP($A757+ROUND((COLUMN()-2)/24,5),АТС!$A$41:$F$736,5)+VLOOKUP($A757+ROUND((COLUMN()-2)/24,5),'Расчет сбытовых надбавок'!$B$2281:'Расчет сбытовых надбавок'!$G$3024,3)</f>
        <v>134.87</v>
      </c>
      <c r="M757" s="98">
        <f>VLOOKUP($A757+ROUND((COLUMN()-2)/24,5),АТС!$A$41:$F$736,5)+VLOOKUP($A757+ROUND((COLUMN()-2)/24,5),'Расчет сбытовых надбавок'!$B$2281:'Расчет сбытовых надбавок'!$G$3024,3)</f>
        <v>188.81</v>
      </c>
      <c r="N757" s="98">
        <f>VLOOKUP($A757+ROUND((COLUMN()-2)/24,5),АТС!$A$41:$F$736,5)+VLOOKUP($A757+ROUND((COLUMN()-2)/24,5),'Расчет сбытовых надбавок'!$B$2281:'Расчет сбытовых надбавок'!$G$3024,3)</f>
        <v>543.84</v>
      </c>
      <c r="O757" s="98">
        <f>VLOOKUP($A757+ROUND((COLUMN()-2)/24,5),АТС!$A$41:$F$736,5)+VLOOKUP($A757+ROUND((COLUMN()-2)/24,5),'Расчет сбытовых надбавок'!$B$2281:'Расчет сбытовых надбавок'!$G$3024,3)</f>
        <v>564.52</v>
      </c>
      <c r="P757" s="98">
        <f>VLOOKUP($A757+ROUND((COLUMN()-2)/24,5),АТС!$A$41:$F$736,5)+VLOOKUP($A757+ROUND((COLUMN()-2)/24,5),'Расчет сбытовых надбавок'!$B$2281:'Расчет сбытовых надбавок'!$G$3024,3)</f>
        <v>758.64</v>
      </c>
      <c r="Q757" s="98">
        <f>VLOOKUP($A757+ROUND((COLUMN()-2)/24,5),АТС!$A$41:$F$736,5)+VLOOKUP($A757+ROUND((COLUMN()-2)/24,5),'Расчет сбытовых надбавок'!$B$2281:'Расчет сбытовых надбавок'!$G$3024,3)</f>
        <v>685.18</v>
      </c>
      <c r="R757" s="98">
        <f>VLOOKUP($A757+ROUND((COLUMN()-2)/24,5),АТС!$A$41:$F$736,5)+VLOOKUP($A757+ROUND((COLUMN()-2)/24,5),'Расчет сбытовых надбавок'!$B$2281:'Расчет сбытовых надбавок'!$G$3024,3)</f>
        <v>571.1</v>
      </c>
      <c r="S757" s="98">
        <f>VLOOKUP($A757+ROUND((COLUMN()-2)/24,5),АТС!$A$41:$F$736,5)+VLOOKUP($A757+ROUND((COLUMN()-2)/24,5),'Расчет сбытовых надбавок'!$B$2281:'Расчет сбытовых надбавок'!$G$3024,3)</f>
        <v>577.7399999999999</v>
      </c>
      <c r="T757" s="98">
        <f>VLOOKUP($A757+ROUND((COLUMN()-2)/24,5),АТС!$A$41:$F$736,5)+VLOOKUP($A757+ROUND((COLUMN()-2)/24,5),'Расчет сбытовых надбавок'!$B$2281:'Расчет сбытовых надбавок'!$G$3024,3)</f>
        <v>222.45</v>
      </c>
      <c r="U757" s="98">
        <f>VLOOKUP($A757+ROUND((COLUMN()-2)/24,5),АТС!$A$41:$F$736,5)+VLOOKUP($A757+ROUND((COLUMN()-2)/24,5),'Расчет сбытовых надбавок'!$B$2281:'Расчет сбытовых надбавок'!$G$3024,3)</f>
        <v>221.88</v>
      </c>
      <c r="V757" s="98">
        <f>VLOOKUP($A757+ROUND((COLUMN()-2)/24,5),АТС!$A$41:$F$736,5)+VLOOKUP($A757+ROUND((COLUMN()-2)/24,5),'Расчет сбытовых надбавок'!$B$2281:'Расчет сбытовых надбавок'!$G$3024,3)</f>
        <v>711.61</v>
      </c>
      <c r="W757" s="98">
        <f>VLOOKUP($A757+ROUND((COLUMN()-2)/24,5),АТС!$A$41:$F$736,5)+VLOOKUP($A757+ROUND((COLUMN()-2)/24,5),'Расчет сбытовых надбавок'!$B$2281:'Расчет сбытовых надбавок'!$G$3024,3)</f>
        <v>744.42</v>
      </c>
      <c r="X757" s="98">
        <f>VLOOKUP($A757+ROUND((COLUMN()-2)/24,5),АТС!$A$41:$F$736,5)+VLOOKUP($A757+ROUND((COLUMN()-2)/24,5),'Расчет сбытовых надбавок'!$B$2281:'Расчет сбытовых надбавок'!$G$3024,3)</f>
        <v>818.49</v>
      </c>
      <c r="Y757" s="98">
        <f>VLOOKUP($A757+ROUND((COLUMN()-2)/24,5),АТС!$A$41:$F$736,5)+VLOOKUP($A757+ROUND((COLUMN()-2)/24,5),'Расчет сбытовых надбавок'!$B$2281:'Расчет сбытовых надбавок'!$G$3024,3)</f>
        <v>573.83999999999992</v>
      </c>
      <c r="AA757" s="80"/>
    </row>
    <row r="758" spans="1:27" x14ac:dyDescent="0.2">
      <c r="A758" s="79">
        <f>A757+1</f>
        <v>42615</v>
      </c>
      <c r="B758" s="98">
        <f>VLOOKUP($A758+ROUND((COLUMN()-2)/24,5),АТС!$A$41:$F$736,5)+VLOOKUP($A758+ROUND((COLUMN()-2)/24,5),'Расчет сбытовых надбавок'!$B$2281:'Расчет сбытовых надбавок'!$G$3024,3)</f>
        <v>357.39000000000004</v>
      </c>
      <c r="C758" s="98">
        <f>VLOOKUP($A758+ROUND((COLUMN()-2)/24,5),АТС!$A$41:$F$736,5)+VLOOKUP($A758+ROUND((COLUMN()-2)/24,5),'Расчет сбытовых надбавок'!$B$2281:'Расчет сбытовых надбавок'!$G$3024,3)</f>
        <v>260.38</v>
      </c>
      <c r="D758" s="98">
        <f>VLOOKUP($A758+ROUND((COLUMN()-2)/24,5),АТС!$A$41:$F$736,5)+VLOOKUP($A758+ROUND((COLUMN()-2)/24,5),'Расчет сбытовых надбавок'!$B$2281:'Расчет сбытовых надбавок'!$G$3024,3)</f>
        <v>163.26999999999998</v>
      </c>
      <c r="E758" s="98">
        <f>VLOOKUP($A758+ROUND((COLUMN()-2)/24,5),АТС!$A$41:$F$736,5)+VLOOKUP($A758+ROUND((COLUMN()-2)/24,5),'Расчет сбытовых надбавок'!$B$2281:'Расчет сбытовых надбавок'!$G$3024,3)</f>
        <v>136.44999999999999</v>
      </c>
      <c r="F758" s="98">
        <f>VLOOKUP($A758+ROUND((COLUMN()-2)/24,5),АТС!$A$41:$F$736,5)+VLOOKUP($A758+ROUND((COLUMN()-2)/24,5),'Расчет сбытовых надбавок'!$B$2281:'Расчет сбытовых надбавок'!$G$3024,3)</f>
        <v>162.39999999999998</v>
      </c>
      <c r="G758" s="98">
        <f>VLOOKUP($A758+ROUND((COLUMN()-2)/24,5),АТС!$A$41:$F$736,5)+VLOOKUP($A758+ROUND((COLUMN()-2)/24,5),'Расчет сбытовых надбавок'!$B$2281:'Расчет сбытовых надбавок'!$G$3024,3)</f>
        <v>842.84999999999991</v>
      </c>
      <c r="H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8">
        <f>VLOOKUP($A758+ROUND((COLUMN()-2)/24,5),АТС!$A$41:$F$736,5)+VLOOKUP($A758+ROUND((COLUMN()-2)/24,5),'Расчет сбытовых надбавок'!$B$2281:'Расчет сбытовых надбавок'!$G$3024,3)</f>
        <v>143.20999999999998</v>
      </c>
      <c r="J758" s="98">
        <f>VLOOKUP($A758+ROUND((COLUMN()-2)/24,5),АТС!$A$41:$F$736,5)+VLOOKUP($A758+ROUND((COLUMN()-2)/24,5),'Расчет сбытовых надбавок'!$B$2281:'Расчет сбытовых надбавок'!$G$3024,3)</f>
        <v>190.64</v>
      </c>
      <c r="K758" s="98">
        <f>VLOOKUP($A758+ROUND((COLUMN()-2)/24,5),АТС!$A$41:$F$736,5)+VLOOKUP($A758+ROUND((COLUMN()-2)/24,5),'Расчет сбытовых надбавок'!$B$2281:'Расчет сбытовых надбавок'!$G$3024,3)</f>
        <v>223.2</v>
      </c>
      <c r="L758" s="98">
        <f>VLOOKUP($A758+ROUND((COLUMN()-2)/24,5),АТС!$A$41:$F$736,5)+VLOOKUP($A758+ROUND((COLUMN()-2)/24,5),'Расчет сбытовых надбавок'!$B$2281:'Расчет сбытовых надбавок'!$G$3024,3)</f>
        <v>244.51</v>
      </c>
      <c r="M758" s="98">
        <f>VLOOKUP($A758+ROUND((COLUMN()-2)/24,5),АТС!$A$41:$F$736,5)+VLOOKUP($A758+ROUND((COLUMN()-2)/24,5),'Расчет сбытовых надбавок'!$B$2281:'Расчет сбытовых надбавок'!$G$3024,3)</f>
        <v>336.53000000000003</v>
      </c>
      <c r="N758" s="98">
        <f>VLOOKUP($A758+ROUND((COLUMN()-2)/24,5),АТС!$A$41:$F$736,5)+VLOOKUP($A758+ROUND((COLUMN()-2)/24,5),'Расчет сбытовых надбавок'!$B$2281:'Расчет сбытовых надбавок'!$G$3024,3)</f>
        <v>196.44</v>
      </c>
      <c r="O758" s="98">
        <f>VLOOKUP($A758+ROUND((COLUMN()-2)/24,5),АТС!$A$41:$F$736,5)+VLOOKUP($A758+ROUND((COLUMN()-2)/24,5),'Расчет сбытовых надбавок'!$B$2281:'Расчет сбытовых надбавок'!$G$3024,3)</f>
        <v>199.65</v>
      </c>
      <c r="P758" s="98">
        <f>VLOOKUP($A758+ROUND((COLUMN()-2)/24,5),АТС!$A$41:$F$736,5)+VLOOKUP($A758+ROUND((COLUMN()-2)/24,5),'Расчет сбытовых надбавок'!$B$2281:'Расчет сбытовых надбавок'!$G$3024,3)</f>
        <v>541.36</v>
      </c>
      <c r="Q758" s="98">
        <f>VLOOKUP($A758+ROUND((COLUMN()-2)/24,5),АТС!$A$41:$F$736,5)+VLOOKUP($A758+ROUND((COLUMN()-2)/24,5),'Расчет сбытовых надбавок'!$B$2281:'Расчет сбытовых надбавок'!$G$3024,3)</f>
        <v>532.31000000000006</v>
      </c>
      <c r="R758" s="98">
        <f>VLOOKUP($A758+ROUND((COLUMN()-2)/24,5),АТС!$A$41:$F$736,5)+VLOOKUP($A758+ROUND((COLUMN()-2)/24,5),'Расчет сбытовых надбавок'!$B$2281:'Расчет сбытовых надбавок'!$G$3024,3)</f>
        <v>200.16</v>
      </c>
      <c r="S758" s="98">
        <f>VLOOKUP($A758+ROUND((COLUMN()-2)/24,5),АТС!$A$41:$F$736,5)+VLOOKUP($A758+ROUND((COLUMN()-2)/24,5),'Расчет сбытовых надбавок'!$B$2281:'Расчет сбытовых надбавок'!$G$3024,3)</f>
        <v>419.21000000000004</v>
      </c>
      <c r="T758" s="98">
        <f>VLOOKUP($A758+ROUND((COLUMN()-2)/24,5),АТС!$A$41:$F$736,5)+VLOOKUP($A758+ROUND((COLUMN()-2)/24,5),'Расчет сбытовых надбавок'!$B$2281:'Расчет сбытовых надбавок'!$G$3024,3)</f>
        <v>393.29999999999995</v>
      </c>
      <c r="U758" s="98">
        <f>VLOOKUP($A758+ROUND((COLUMN()-2)/24,5),АТС!$A$41:$F$736,5)+VLOOKUP($A758+ROUND((COLUMN()-2)/24,5),'Расчет сбытовых надбавок'!$B$2281:'Расчет сбытовых надбавок'!$G$3024,3)</f>
        <v>405.35</v>
      </c>
      <c r="V758" s="98">
        <f>VLOOKUP($A758+ROUND((COLUMN()-2)/24,5),АТС!$A$41:$F$736,5)+VLOOKUP($A758+ROUND((COLUMN()-2)/24,5),'Расчет сбытовых надбавок'!$B$2281:'Расчет сбытовых надбавок'!$G$3024,3)</f>
        <v>482.44</v>
      </c>
      <c r="W758" s="98">
        <f>VLOOKUP($A758+ROUND((COLUMN()-2)/24,5),АТС!$A$41:$F$736,5)+VLOOKUP($A758+ROUND((COLUMN()-2)/24,5),'Расчет сбытовых надбавок'!$B$2281:'Расчет сбытовых надбавок'!$G$3024,3)</f>
        <v>505.82</v>
      </c>
      <c r="X758" s="98">
        <f>VLOOKUP($A758+ROUND((COLUMN()-2)/24,5),АТС!$A$41:$F$736,5)+VLOOKUP($A758+ROUND((COLUMN()-2)/24,5),'Расчет сбытовых надбавок'!$B$2281:'Расчет сбытовых надбавок'!$G$3024,3)</f>
        <v>606.99</v>
      </c>
      <c r="Y758" s="98">
        <f>VLOOKUP($A758+ROUND((COLUMN()-2)/24,5),АТС!$A$41:$F$736,5)+VLOOKUP($A758+ROUND((COLUMN()-2)/24,5),'Расчет сбытовых надбавок'!$B$2281:'Расчет сбытовых надбавок'!$G$3024,3)</f>
        <v>430.04</v>
      </c>
    </row>
    <row r="759" spans="1:27" x14ac:dyDescent="0.2">
      <c r="A759" s="79">
        <f t="shared" ref="A759:A787" si="22">A758+1</f>
        <v>42616</v>
      </c>
      <c r="B759" s="98">
        <f>VLOOKUP($A759+ROUND((COLUMN()-2)/24,5),АТС!$A$41:$F$736,5)+VLOOKUP($A759+ROUND((COLUMN()-2)/24,5),'Расчет сбытовых надбавок'!$B$2281:'Расчет сбытовых надбавок'!$G$3024,3)</f>
        <v>86.55</v>
      </c>
      <c r="C759" s="98">
        <f>VLOOKUP($A759+ROUND((COLUMN()-2)/24,5),АТС!$A$41:$F$736,5)+VLOOKUP($A759+ROUND((COLUMN()-2)/24,5),'Расчет сбытовых надбавок'!$B$2281:'Расчет сбытовых надбавок'!$G$3024,3)</f>
        <v>198.49</v>
      </c>
      <c r="D759" s="98">
        <f>VLOOKUP($A759+ROUND((COLUMN()-2)/24,5),АТС!$A$41:$F$736,5)+VLOOKUP($A759+ROUND((COLUMN()-2)/24,5),'Расчет сбытовых надбавок'!$B$2281:'Расчет сбытовых надбавок'!$G$3024,3)</f>
        <v>127.51</v>
      </c>
      <c r="E759" s="98">
        <f>VLOOKUP($A759+ROUND((COLUMN()-2)/24,5),АТС!$A$41:$F$736,5)+VLOOKUP($A759+ROUND((COLUMN()-2)/24,5),'Расчет сбытовых надбавок'!$B$2281:'Расчет сбытовых надбавок'!$G$3024,3)</f>
        <v>103.07</v>
      </c>
      <c r="F759" s="98">
        <f>VLOOKUP($A759+ROUND((COLUMN()-2)/24,5),АТС!$A$41:$F$736,5)+VLOOKUP($A759+ROUND((COLUMN()-2)/24,5),'Расчет сбытовых надбавок'!$B$2281:'Расчет сбытовых надбавок'!$G$3024,3)</f>
        <v>27.76</v>
      </c>
      <c r="G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H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J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K759" s="98">
        <f>VLOOKUP($A759+ROUND((COLUMN()-2)/24,5),АТС!$A$41:$F$736,5)+VLOOKUP($A759+ROUND((COLUMN()-2)/24,5),'Расчет сбытовых надбавок'!$B$2281:'Расчет сбытовых надбавок'!$G$3024,3)</f>
        <v>2.81</v>
      </c>
      <c r="L759" s="98">
        <f>VLOOKUP($A759+ROUND((COLUMN()-2)/24,5),АТС!$A$41:$F$736,5)+VLOOKUP($A759+ROUND((COLUMN()-2)/24,5),'Расчет сбытовых надбавок'!$B$2281:'Расчет сбытовых надбавок'!$G$3024,3)</f>
        <v>103.87</v>
      </c>
      <c r="M759" s="98">
        <f>VLOOKUP($A759+ROUND((COLUMN()-2)/24,5),АТС!$A$41:$F$736,5)+VLOOKUP($A759+ROUND((COLUMN()-2)/24,5),'Расчет сбытовых надбавок'!$B$2281:'Расчет сбытовых надбавок'!$G$3024,3)</f>
        <v>123</v>
      </c>
      <c r="N759" s="98">
        <f>VLOOKUP($A759+ROUND((COLUMN()-2)/24,5),АТС!$A$41:$F$736,5)+VLOOKUP($A759+ROUND((COLUMN()-2)/24,5),'Расчет сбытовых надбавок'!$B$2281:'Расчет сбытовых надбавок'!$G$3024,3)</f>
        <v>196.56</v>
      </c>
      <c r="O759" s="98">
        <f>VLOOKUP($A759+ROUND((COLUMN()-2)/24,5),АТС!$A$41:$F$736,5)+VLOOKUP($A759+ROUND((COLUMN()-2)/24,5),'Расчет сбытовых надбавок'!$B$2281:'Расчет сбытовых надбавок'!$G$3024,3)</f>
        <v>168.22</v>
      </c>
      <c r="P759" s="98">
        <f>VLOOKUP($A759+ROUND((COLUMN()-2)/24,5),АТС!$A$41:$F$736,5)+VLOOKUP($A759+ROUND((COLUMN()-2)/24,5),'Расчет сбытовых надбавок'!$B$2281:'Расчет сбытовых надбавок'!$G$3024,3)</f>
        <v>142.38</v>
      </c>
      <c r="Q759" s="98">
        <f>VLOOKUP($A759+ROUND((COLUMN()-2)/24,5),АТС!$A$41:$F$736,5)+VLOOKUP($A759+ROUND((COLUMN()-2)/24,5),'Расчет сбытовых надбавок'!$B$2281:'Расчет сбытовых надбавок'!$G$3024,3)</f>
        <v>135.48000000000002</v>
      </c>
      <c r="R759" s="98">
        <f>VLOOKUP($A759+ROUND((COLUMN()-2)/24,5),АТС!$A$41:$F$736,5)+VLOOKUP($A759+ROUND((COLUMN()-2)/24,5),'Расчет сбытовых надбавок'!$B$2281:'Расчет сбытовых надбавок'!$G$3024,3)</f>
        <v>239.41</v>
      </c>
      <c r="S759" s="98">
        <f>VLOOKUP($A759+ROUND((COLUMN()-2)/24,5),АТС!$A$41:$F$736,5)+VLOOKUP($A759+ROUND((COLUMN()-2)/24,5),'Расчет сбытовых надбавок'!$B$2281:'Расчет сбытовых надбавок'!$G$3024,3)</f>
        <v>250.85999999999999</v>
      </c>
      <c r="T759" s="98">
        <f>VLOOKUP($A759+ROUND((COLUMN()-2)/24,5),АТС!$A$41:$F$736,5)+VLOOKUP($A759+ROUND((COLUMN()-2)/24,5),'Расчет сбытовых надбавок'!$B$2281:'Расчет сбытовых надбавок'!$G$3024,3)</f>
        <v>77.239999999999995</v>
      </c>
      <c r="U759" s="98">
        <f>VLOOKUP($A759+ROUND((COLUMN()-2)/24,5),АТС!$A$41:$F$736,5)+VLOOKUP($A759+ROUND((COLUMN()-2)/24,5),'Расчет сбытовых надбавок'!$B$2281:'Расчет сбытовых надбавок'!$G$3024,3)</f>
        <v>48.32</v>
      </c>
      <c r="V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W759" s="98">
        <f>VLOOKUP($A759+ROUND((COLUMN()-2)/24,5),АТС!$A$41:$F$736,5)+VLOOKUP($A759+ROUND((COLUMN()-2)/24,5),'Расчет сбытовых надбавок'!$B$2281:'Расчет сбытовых надбавок'!$G$3024,3)</f>
        <v>179.01000000000002</v>
      </c>
      <c r="X759" s="98">
        <f>VLOOKUP($A759+ROUND((COLUMN()-2)/24,5),АТС!$A$41:$F$736,5)+VLOOKUP($A759+ROUND((COLUMN()-2)/24,5),'Расчет сбытовых надбавок'!$B$2281:'Расчет сбытовых надбавок'!$G$3024,3)</f>
        <v>282.54000000000002</v>
      </c>
      <c r="Y759" s="98">
        <f>VLOOKUP($A759+ROUND((COLUMN()-2)/24,5),АТС!$A$41:$F$736,5)+VLOOKUP($A759+ROUND((COLUMN()-2)/24,5),'Расчет сбытовых надбавок'!$B$2281:'Расчет сбытовых надбавок'!$G$3024,3)</f>
        <v>252.35</v>
      </c>
    </row>
    <row r="760" spans="1:27" x14ac:dyDescent="0.2">
      <c r="A760" s="79">
        <f t="shared" si="22"/>
        <v>42617</v>
      </c>
      <c r="B760" s="98">
        <f>VLOOKUP($A760+ROUND((COLUMN()-2)/24,5),АТС!$A$41:$F$736,5)+VLOOKUP($A760+ROUND((COLUMN()-2)/24,5),'Расчет сбытовых надбавок'!$B$2281:'Расчет сбытовых надбавок'!$G$3024,3)</f>
        <v>162.63999999999999</v>
      </c>
      <c r="C760" s="98">
        <f>VLOOKUP($A760+ROUND((COLUMN()-2)/24,5),АТС!$A$41:$F$736,5)+VLOOKUP($A760+ROUND((COLUMN()-2)/24,5),'Расчет сбытовых надбавок'!$B$2281:'Расчет сбытовых надбавок'!$G$3024,3)</f>
        <v>189.33</v>
      </c>
      <c r="D760" s="98">
        <f>VLOOKUP($A760+ROUND((COLUMN()-2)/24,5),АТС!$A$41:$F$736,5)+VLOOKUP($A760+ROUND((COLUMN()-2)/24,5),'Расчет сбытовых надбавок'!$B$2281:'Расчет сбытовых надбавок'!$G$3024,3)</f>
        <v>134.21</v>
      </c>
      <c r="E760" s="98">
        <f>VLOOKUP($A760+ROUND((COLUMN()-2)/24,5),АТС!$A$41:$F$736,5)+VLOOKUP($A760+ROUND((COLUMN()-2)/24,5),'Расчет сбытовых надбавок'!$B$2281:'Расчет сбытовых надбавок'!$G$3024,3)</f>
        <v>91.99</v>
      </c>
      <c r="F760" s="98">
        <f>VLOOKUP($A760+ROUND((COLUMN()-2)/24,5),АТС!$A$41:$F$736,5)+VLOOKUP($A760+ROUND((COLUMN()-2)/24,5),'Расчет сбытовых надбавок'!$B$2281:'Расчет сбытовых надбавок'!$G$3024,3)</f>
        <v>186.77</v>
      </c>
      <c r="G760" s="98">
        <f>VLOOKUP($A760+ROUND((COLUMN()-2)/24,5),АТС!$A$41:$F$736,5)+VLOOKUP($A760+ROUND((COLUMN()-2)/24,5),'Расчет сбытовых надбавок'!$B$2281:'Расчет сбытовых надбавок'!$G$3024,3)</f>
        <v>132.19</v>
      </c>
      <c r="H760" s="98">
        <f>VLOOKUP($A760+ROUND((COLUMN()-2)/24,5),АТС!$A$41:$F$736,5)+VLOOKUP($A760+ROUND((COLUMN()-2)/24,5),'Расчет сбытовых надбавок'!$B$2281:'Расчет сбытовых надбавок'!$G$3024,3)</f>
        <v>0.01</v>
      </c>
      <c r="I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J760" s="98">
        <f>VLOOKUP($A760+ROUND((COLUMN()-2)/24,5),АТС!$A$41:$F$736,5)+VLOOKUP($A760+ROUND((COLUMN()-2)/24,5),'Расчет сбытовых надбавок'!$B$2281:'Расчет сбытовых надбавок'!$G$3024,3)</f>
        <v>11.73</v>
      </c>
      <c r="K760" s="98">
        <f>VLOOKUP($A760+ROUND((COLUMN()-2)/24,5),АТС!$A$41:$F$736,5)+VLOOKUP($A760+ROUND((COLUMN()-2)/24,5),'Расчет сбытовых надбавок'!$B$2281:'Расчет сбытовых надбавок'!$G$3024,3)</f>
        <v>231.18</v>
      </c>
      <c r="L760" s="98">
        <f>VLOOKUP($A760+ROUND((COLUMN()-2)/24,5),АТС!$A$41:$F$736,5)+VLOOKUP($A760+ROUND((COLUMN()-2)/24,5),'Расчет сбытовых надбавок'!$B$2281:'Расчет сбытовых надбавок'!$G$3024,3)</f>
        <v>352.76</v>
      </c>
      <c r="M760" s="98">
        <f>VLOOKUP($A760+ROUND((COLUMN()-2)/24,5),АТС!$A$41:$F$736,5)+VLOOKUP($A760+ROUND((COLUMN()-2)/24,5),'Расчет сбытовых надбавок'!$B$2281:'Расчет сбытовых надбавок'!$G$3024,3)</f>
        <v>388.62</v>
      </c>
      <c r="N760" s="98">
        <f>VLOOKUP($A760+ROUND((COLUMN()-2)/24,5),АТС!$A$41:$F$736,5)+VLOOKUP($A760+ROUND((COLUMN()-2)/24,5),'Расчет сбытовых надбавок'!$B$2281:'Расчет сбытовых надбавок'!$G$3024,3)</f>
        <v>443</v>
      </c>
      <c r="O760" s="98">
        <f>VLOOKUP($A760+ROUND((COLUMN()-2)/24,5),АТС!$A$41:$F$736,5)+VLOOKUP($A760+ROUND((COLUMN()-2)/24,5),'Расчет сбытовых надбавок'!$B$2281:'Расчет сбытовых надбавок'!$G$3024,3)</f>
        <v>425.08000000000004</v>
      </c>
      <c r="P760" s="98">
        <f>VLOOKUP($A760+ROUND((COLUMN()-2)/24,5),АТС!$A$41:$F$736,5)+VLOOKUP($A760+ROUND((COLUMN()-2)/24,5),'Расчет сбытовых надбавок'!$B$2281:'Расчет сбытовых надбавок'!$G$3024,3)</f>
        <v>378.15</v>
      </c>
      <c r="Q760" s="98">
        <f>VLOOKUP($A760+ROUND((COLUMN()-2)/24,5),АТС!$A$41:$F$736,5)+VLOOKUP($A760+ROUND((COLUMN()-2)/24,5),'Расчет сбытовых надбавок'!$B$2281:'Расчет сбытовых надбавок'!$G$3024,3)</f>
        <v>404.78000000000003</v>
      </c>
      <c r="R760" s="98">
        <f>VLOOKUP($A760+ROUND((COLUMN()-2)/24,5),АТС!$A$41:$F$736,5)+VLOOKUP($A760+ROUND((COLUMN()-2)/24,5),'Расчет сбытовых надбавок'!$B$2281:'Расчет сбытовых надбавок'!$G$3024,3)</f>
        <v>391.6</v>
      </c>
      <c r="S760" s="98">
        <f>VLOOKUP($A760+ROUND((COLUMN()-2)/24,5),АТС!$A$41:$F$736,5)+VLOOKUP($A760+ROUND((COLUMN()-2)/24,5),'Расчет сбытовых надбавок'!$B$2281:'Расчет сбытовых надбавок'!$G$3024,3)</f>
        <v>392.59999999999997</v>
      </c>
      <c r="T760" s="98">
        <f>VLOOKUP($A760+ROUND((COLUMN()-2)/24,5),АТС!$A$41:$F$736,5)+VLOOKUP($A760+ROUND((COLUMN()-2)/24,5),'Расчет сбытовых надбавок'!$B$2281:'Расчет сбытовых надбавок'!$G$3024,3)</f>
        <v>110.96000000000001</v>
      </c>
      <c r="U760" s="98">
        <f>VLOOKUP($A760+ROUND((COLUMN()-2)/24,5),АТС!$A$41:$F$736,5)+VLOOKUP($A760+ROUND((COLUMN()-2)/24,5),'Расчет сбытовых надбавок'!$B$2281:'Расчет сбытовых надбавок'!$G$3024,3)</f>
        <v>90.98</v>
      </c>
      <c r="V760" s="98">
        <f>VLOOKUP($A760+ROUND((COLUMN()-2)/24,5),АТС!$A$41:$F$736,5)+VLOOKUP($A760+ROUND((COLUMN()-2)/24,5),'Расчет сбытовых надбавок'!$B$2281:'Расчет сбытовых надбавок'!$G$3024,3)</f>
        <v>112.49</v>
      </c>
      <c r="W760" s="98">
        <f>VLOOKUP($A760+ROUND((COLUMN()-2)/24,5),АТС!$A$41:$F$736,5)+VLOOKUP($A760+ROUND((COLUMN()-2)/24,5),'Расчет сбытовых надбавок'!$B$2281:'Расчет сбытовых надбавок'!$G$3024,3)</f>
        <v>190.91000000000003</v>
      </c>
      <c r="X760" s="98">
        <f>VLOOKUP($A760+ROUND((COLUMN()-2)/24,5),АТС!$A$41:$F$736,5)+VLOOKUP($A760+ROUND((COLUMN()-2)/24,5),'Расчет сбытовых надбавок'!$B$2281:'Расчет сбытовых надбавок'!$G$3024,3)</f>
        <v>356.22</v>
      </c>
      <c r="Y760" s="98">
        <f>VLOOKUP($A760+ROUND((COLUMN()-2)/24,5),АТС!$A$41:$F$736,5)+VLOOKUP($A760+ROUND((COLUMN()-2)/24,5),'Расчет сбытовых надбавок'!$B$2281:'Расчет сбытовых надбавок'!$G$3024,3)</f>
        <v>358.45000000000005</v>
      </c>
    </row>
    <row r="761" spans="1:27" x14ac:dyDescent="0.2">
      <c r="A761" s="79">
        <f t="shared" si="22"/>
        <v>42618</v>
      </c>
      <c r="B761" s="98">
        <f>VLOOKUP($A761+ROUND((COLUMN()-2)/24,5),АТС!$A$41:$F$736,5)+VLOOKUP($A761+ROUND((COLUMN()-2)/24,5),'Расчет сбытовых надбавок'!$B$2281:'Расчет сбытовых надбавок'!$G$3024,3)</f>
        <v>193.61</v>
      </c>
      <c r="C761" s="98">
        <f>VLOOKUP($A761+ROUND((COLUMN()-2)/24,5),АТС!$A$41:$F$736,5)+VLOOKUP($A761+ROUND((COLUMN()-2)/24,5),'Расчет сбытовых надбавок'!$B$2281:'Расчет сбытовых надбавок'!$G$3024,3)</f>
        <v>43.370000000000005</v>
      </c>
      <c r="D761" s="98">
        <f>VLOOKUP($A761+ROUND((COLUMN()-2)/24,5),АТС!$A$41:$F$736,5)+VLOOKUP($A761+ROUND((COLUMN()-2)/24,5),'Расчет сбытовых надбавок'!$B$2281:'Расчет сбытовых надбавок'!$G$3024,3)</f>
        <v>75.760000000000005</v>
      </c>
      <c r="E761" s="98">
        <f>VLOOKUP($A761+ROUND((COLUMN()-2)/24,5),АТС!$A$41:$F$736,5)+VLOOKUP($A761+ROUND((COLUMN()-2)/24,5),'Расчет сбытовых надбавок'!$B$2281:'Расчет сбытовых надбавок'!$G$3024,3)</f>
        <v>43.17</v>
      </c>
      <c r="F761" s="98">
        <f>VLOOKUP($A761+ROUND((COLUMN()-2)/24,5),АТС!$A$41:$F$736,5)+VLOOKUP($A761+ROUND((COLUMN()-2)/24,5),'Расчет сбытовых надбавок'!$B$2281:'Расчет сбытовых надбавок'!$G$3024,3)</f>
        <v>69.94</v>
      </c>
      <c r="G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8">
        <f>VLOOKUP($A761+ROUND((COLUMN()-2)/24,5),АТС!$A$41:$F$736,5)+VLOOKUP($A761+ROUND((COLUMN()-2)/24,5),'Расчет сбытовых надбавок'!$B$2281:'Расчет сбытовых надбавок'!$G$3024,3)</f>
        <v>45.510000000000005</v>
      </c>
      <c r="J761" s="98">
        <f>VLOOKUP($A761+ROUND((COLUMN()-2)/24,5),АТС!$A$41:$F$736,5)+VLOOKUP($A761+ROUND((COLUMN()-2)/24,5),'Расчет сбытовых надбавок'!$B$2281:'Расчет сбытовых надбавок'!$G$3024,3)</f>
        <v>29.96</v>
      </c>
      <c r="K761" s="98">
        <f>VLOOKUP($A761+ROUND((COLUMN()-2)/24,5),АТС!$A$41:$F$736,5)+VLOOKUP($A761+ROUND((COLUMN()-2)/24,5),'Расчет сбытовых надбавок'!$B$2281:'Расчет сбытовых надбавок'!$G$3024,3)</f>
        <v>35.229999999999997</v>
      </c>
      <c r="L761" s="98">
        <f>VLOOKUP($A761+ROUND((COLUMN()-2)/24,5),АТС!$A$41:$F$736,5)+VLOOKUP($A761+ROUND((COLUMN()-2)/24,5),'Расчет сбытовых надбавок'!$B$2281:'Расчет сбытовых надбавок'!$G$3024,3)</f>
        <v>4.7300000000000004</v>
      </c>
      <c r="M761" s="98">
        <f>VLOOKUP($A761+ROUND((COLUMN()-2)/24,5),АТС!$A$41:$F$736,5)+VLOOKUP($A761+ROUND((COLUMN()-2)/24,5),'Расчет сбытовых надбавок'!$B$2281:'Расчет сбытовых надбавок'!$G$3024,3)</f>
        <v>5.15</v>
      </c>
      <c r="N761" s="98">
        <f>VLOOKUP($A761+ROUND((COLUMN()-2)/24,5),АТС!$A$41:$F$736,5)+VLOOKUP($A761+ROUND((COLUMN()-2)/24,5),'Расчет сбытовых надбавок'!$B$2281:'Расчет сбытовых надбавок'!$G$3024,3)</f>
        <v>28.689999999999998</v>
      </c>
      <c r="O761" s="98">
        <f>VLOOKUP($A761+ROUND((COLUMN()-2)/24,5),АТС!$A$41:$F$736,5)+VLOOKUP($A761+ROUND((COLUMN()-2)/24,5),'Расчет сбытовых надбавок'!$B$2281:'Расчет сбытовых надбавок'!$G$3024,3)</f>
        <v>14.950000000000001</v>
      </c>
      <c r="P761" s="98">
        <f>VLOOKUP($A761+ROUND((COLUMN()-2)/24,5),АТС!$A$41:$F$736,5)+VLOOKUP($A761+ROUND((COLUMN()-2)/24,5),'Расчет сбытовых надбавок'!$B$2281:'Расчет сбытовых надбавок'!$G$3024,3)</f>
        <v>86.72</v>
      </c>
      <c r="Q761" s="98">
        <f>VLOOKUP($A761+ROUND((COLUMN()-2)/24,5),АТС!$A$41:$F$736,5)+VLOOKUP($A761+ROUND((COLUMN()-2)/24,5),'Расчет сбытовых надбавок'!$B$2281:'Расчет сбытовых надбавок'!$G$3024,3)</f>
        <v>53.26</v>
      </c>
      <c r="R761" s="98">
        <f>VLOOKUP($A761+ROUND((COLUMN()-2)/24,5),АТС!$A$41:$F$736,5)+VLOOKUP($A761+ROUND((COLUMN()-2)/24,5),'Расчет сбытовых надбавок'!$B$2281:'Расчет сбытовых надбавок'!$G$3024,3)</f>
        <v>47.59</v>
      </c>
      <c r="S761" s="98">
        <f>VLOOKUP($A761+ROUND((COLUMN()-2)/24,5),АТС!$A$41:$F$736,5)+VLOOKUP($A761+ROUND((COLUMN()-2)/24,5),'Расчет сбытовых надбавок'!$B$2281:'Расчет сбытовых надбавок'!$G$3024,3)</f>
        <v>79.77</v>
      </c>
      <c r="T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U761" s="98">
        <f>VLOOKUP($A761+ROUND((COLUMN()-2)/24,5),АТС!$A$41:$F$736,5)+VLOOKUP($A761+ROUND((COLUMN()-2)/24,5),'Расчет сбытовых надбавок'!$B$2281:'Расчет сбытовых надбавок'!$G$3024,3)</f>
        <v>980.73</v>
      </c>
      <c r="V761" s="98">
        <f>VLOOKUP($A761+ROUND((COLUMN()-2)/24,5),АТС!$A$41:$F$736,5)+VLOOKUP($A761+ROUND((COLUMN()-2)/24,5),'Расчет сбытовых надбавок'!$B$2281:'Расчет сбытовых надбавок'!$G$3024,3)</f>
        <v>11.680000000000001</v>
      </c>
      <c r="W761" s="98">
        <f>VLOOKUP($A761+ROUND((COLUMN()-2)/24,5),АТС!$A$41:$F$736,5)+VLOOKUP($A761+ROUND((COLUMN()-2)/24,5),'Расчет сбытовых надбавок'!$B$2281:'Расчет сбытовых надбавок'!$G$3024,3)</f>
        <v>128.4</v>
      </c>
      <c r="X761" s="98">
        <f>VLOOKUP($A761+ROUND((COLUMN()-2)/24,5),АТС!$A$41:$F$736,5)+VLOOKUP($A761+ROUND((COLUMN()-2)/24,5),'Расчет сбытовых надбавок'!$B$2281:'Расчет сбытовых надбавок'!$G$3024,3)</f>
        <v>452.07000000000005</v>
      </c>
      <c r="Y761" s="98">
        <f>VLOOKUP($A761+ROUND((COLUMN()-2)/24,5),АТС!$A$41:$F$736,5)+VLOOKUP($A761+ROUND((COLUMN()-2)/24,5),'Расчет сбытовых надбавок'!$B$2281:'Расчет сбытовых надбавок'!$G$3024,3)</f>
        <v>391.59000000000003</v>
      </c>
    </row>
    <row r="762" spans="1:27" x14ac:dyDescent="0.2">
      <c r="A762" s="79">
        <f t="shared" si="22"/>
        <v>42619</v>
      </c>
      <c r="B762" s="98">
        <f>VLOOKUP($A762+ROUND((COLUMN()-2)/24,5),АТС!$A$41:$F$736,5)+VLOOKUP($A762+ROUND((COLUMN()-2)/24,5),'Расчет сбытовых надбавок'!$B$2281:'Расчет сбытовых надбавок'!$G$3024,3)</f>
        <v>188.96</v>
      </c>
      <c r="C762" s="98">
        <f>VLOOKUP($A762+ROUND((COLUMN()-2)/24,5),АТС!$A$41:$F$736,5)+VLOOKUP($A762+ROUND((COLUMN()-2)/24,5),'Расчет сбытовых надбавок'!$B$2281:'Расчет сбытовых надбавок'!$G$3024,3)</f>
        <v>71.070000000000007</v>
      </c>
      <c r="D762" s="98">
        <f>VLOOKUP($A762+ROUND((COLUMN()-2)/24,5),АТС!$A$41:$F$736,5)+VLOOKUP($A762+ROUND((COLUMN()-2)/24,5),'Расчет сбытовых надбавок'!$B$2281:'Расчет сбытовых надбавок'!$G$3024,3)</f>
        <v>48.300000000000004</v>
      </c>
      <c r="E762" s="98">
        <f>VLOOKUP($A762+ROUND((COLUMN()-2)/24,5),АТС!$A$41:$F$736,5)+VLOOKUP($A762+ROUND((COLUMN()-2)/24,5),'Расчет сбытовых надбавок'!$B$2281:'Расчет сбытовых надбавок'!$G$3024,3)</f>
        <v>34.47</v>
      </c>
      <c r="F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G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H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8">
        <f>VLOOKUP($A762+ROUND((COLUMN()-2)/24,5),АТС!$A$41:$F$736,5)+VLOOKUP($A762+ROUND((COLUMN()-2)/24,5),'Расчет сбытовых надбавок'!$B$2281:'Расчет сбытовых надбавок'!$G$3024,3)</f>
        <v>74.72</v>
      </c>
      <c r="J762" s="98">
        <f>VLOOKUP($A762+ROUND((COLUMN()-2)/24,5),АТС!$A$41:$F$736,5)+VLOOKUP($A762+ROUND((COLUMN()-2)/24,5),'Расчет сбытовых надбавок'!$B$2281:'Расчет сбытовых надбавок'!$G$3024,3)</f>
        <v>40.78</v>
      </c>
      <c r="K762" s="98">
        <f>VLOOKUP($A762+ROUND((COLUMN()-2)/24,5),АТС!$A$41:$F$736,5)+VLOOKUP($A762+ROUND((COLUMN()-2)/24,5),'Расчет сбытовых надбавок'!$B$2281:'Расчет сбытовых надбавок'!$G$3024,3)</f>
        <v>49.019999999999996</v>
      </c>
      <c r="L762" s="98">
        <f>VLOOKUP($A762+ROUND((COLUMN()-2)/24,5),АТС!$A$41:$F$736,5)+VLOOKUP($A762+ROUND((COLUMN()-2)/24,5),'Расчет сбытовых надбавок'!$B$2281:'Расчет сбытовых надбавок'!$G$3024,3)</f>
        <v>144.6</v>
      </c>
      <c r="M762" s="98">
        <f>VLOOKUP($A762+ROUND((COLUMN()-2)/24,5),АТС!$A$41:$F$736,5)+VLOOKUP($A762+ROUND((COLUMN()-2)/24,5),'Расчет сбытовых надбавок'!$B$2281:'Расчет сбытовых надбавок'!$G$3024,3)</f>
        <v>153.41</v>
      </c>
      <c r="N762" s="98">
        <f>VLOOKUP($A762+ROUND((COLUMN()-2)/24,5),АТС!$A$41:$F$736,5)+VLOOKUP($A762+ROUND((COLUMN()-2)/24,5),'Расчет сбытовых надбавок'!$B$2281:'Расчет сбытовых надбавок'!$G$3024,3)</f>
        <v>150.10000000000002</v>
      </c>
      <c r="O762" s="98">
        <f>VLOOKUP($A762+ROUND((COLUMN()-2)/24,5),АТС!$A$41:$F$736,5)+VLOOKUP($A762+ROUND((COLUMN()-2)/24,5),'Расчет сбытовых надбавок'!$B$2281:'Расчет сбытовых надбавок'!$G$3024,3)</f>
        <v>112.67999999999999</v>
      </c>
      <c r="P762" s="98">
        <f>VLOOKUP($A762+ROUND((COLUMN()-2)/24,5),АТС!$A$41:$F$736,5)+VLOOKUP($A762+ROUND((COLUMN()-2)/24,5),'Расчет сбытовых надбавок'!$B$2281:'Расчет сбытовых надбавок'!$G$3024,3)</f>
        <v>157.14000000000001</v>
      </c>
      <c r="Q762" s="98">
        <f>VLOOKUP($A762+ROUND((COLUMN()-2)/24,5),АТС!$A$41:$F$736,5)+VLOOKUP($A762+ROUND((COLUMN()-2)/24,5),'Расчет сбытовых надбавок'!$B$2281:'Расчет сбытовых надбавок'!$G$3024,3)</f>
        <v>104.32000000000001</v>
      </c>
      <c r="R762" s="98">
        <f>VLOOKUP($A762+ROUND((COLUMN()-2)/24,5),АТС!$A$41:$F$736,5)+VLOOKUP($A762+ROUND((COLUMN()-2)/24,5),'Расчет сбытовых надбавок'!$B$2281:'Расчет сбытовых надбавок'!$G$3024,3)</f>
        <v>260.34999999999997</v>
      </c>
      <c r="S762" s="98">
        <f>VLOOKUP($A762+ROUND((COLUMN()-2)/24,5),АТС!$A$41:$F$736,5)+VLOOKUP($A762+ROUND((COLUMN()-2)/24,5),'Расчет сбытовых надбавок'!$B$2281:'Расчет сбытовых надбавок'!$G$3024,3)</f>
        <v>264.53999999999996</v>
      </c>
      <c r="T762" s="98">
        <f>VLOOKUP($A762+ROUND((COLUMN()-2)/24,5),АТС!$A$41:$F$736,5)+VLOOKUP($A762+ROUND((COLUMN()-2)/24,5),'Расчет сбытовых надбавок'!$B$2281:'Расчет сбытовых надбавок'!$G$3024,3)</f>
        <v>89.87</v>
      </c>
      <c r="U762" s="98">
        <f>VLOOKUP($A762+ROUND((COLUMN()-2)/24,5),АТС!$A$41:$F$736,5)+VLOOKUP($A762+ROUND((COLUMN()-2)/24,5),'Расчет сбытовых надбавок'!$B$2281:'Расчет сбытовых надбавок'!$G$3024,3)</f>
        <v>34.28</v>
      </c>
      <c r="V762" s="98">
        <f>VLOOKUP($A762+ROUND((COLUMN()-2)/24,5),АТС!$A$41:$F$736,5)+VLOOKUP($A762+ROUND((COLUMN()-2)/24,5),'Расчет сбытовых надбавок'!$B$2281:'Расчет сбытовых надбавок'!$G$3024,3)</f>
        <v>42.760000000000005</v>
      </c>
      <c r="W762" s="98">
        <f>VLOOKUP($A762+ROUND((COLUMN()-2)/24,5),АТС!$A$41:$F$736,5)+VLOOKUP($A762+ROUND((COLUMN()-2)/24,5),'Расчет сбытовых надбавок'!$B$2281:'Расчет сбытовых надбавок'!$G$3024,3)</f>
        <v>268.01</v>
      </c>
      <c r="X762" s="98">
        <f>VLOOKUP($A762+ROUND((COLUMN()-2)/24,5),АТС!$A$41:$F$736,5)+VLOOKUP($A762+ROUND((COLUMN()-2)/24,5),'Расчет сбытовых надбавок'!$B$2281:'Расчет сбытовых надбавок'!$G$3024,3)</f>
        <v>478.04</v>
      </c>
      <c r="Y762" s="98">
        <f>VLOOKUP($A762+ROUND((COLUMN()-2)/24,5),АТС!$A$41:$F$736,5)+VLOOKUP($A762+ROUND((COLUMN()-2)/24,5),'Расчет сбытовых надбавок'!$B$2281:'Расчет сбытовых надбавок'!$G$3024,3)</f>
        <v>243.74</v>
      </c>
    </row>
    <row r="763" spans="1:27" x14ac:dyDescent="0.2">
      <c r="A763" s="79">
        <f t="shared" si="22"/>
        <v>42620</v>
      </c>
      <c r="B763" s="98">
        <f>VLOOKUP($A763+ROUND((COLUMN()-2)/24,5),АТС!$A$41:$F$736,5)+VLOOKUP($A763+ROUND((COLUMN()-2)/24,5),'Расчет сбытовых надбавок'!$B$2281:'Расчет сбытовых надбавок'!$G$3024,3)</f>
        <v>99.72</v>
      </c>
      <c r="C763" s="98">
        <f>VLOOKUP($A763+ROUND((COLUMN()-2)/24,5),АТС!$A$41:$F$736,5)+VLOOKUP($A763+ROUND((COLUMN()-2)/24,5),'Расчет сбытовых надбавок'!$B$2281:'Расчет сбытовых надбавок'!$G$3024,3)</f>
        <v>44.37</v>
      </c>
      <c r="D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E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F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G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8">
        <f>VLOOKUP($A763+ROUND((COLUMN()-2)/24,5),АТС!$A$41:$F$736,5)+VLOOKUP($A763+ROUND((COLUMN()-2)/24,5),'Расчет сбытовых надбавок'!$B$2281:'Расчет сбытовых надбавок'!$G$3024,3)</f>
        <v>43.22</v>
      </c>
      <c r="J763" s="98">
        <f>VLOOKUP($A763+ROUND((COLUMN()-2)/24,5),АТС!$A$41:$F$736,5)+VLOOKUP($A763+ROUND((COLUMN()-2)/24,5),'Расчет сбытовых надбавок'!$B$2281:'Расчет сбытовых надбавок'!$G$3024,3)</f>
        <v>44.92</v>
      </c>
      <c r="K763" s="98">
        <f>VLOOKUP($A763+ROUND((COLUMN()-2)/24,5),АТС!$A$41:$F$736,5)+VLOOKUP($A763+ROUND((COLUMN()-2)/24,5),'Расчет сбытовых надбавок'!$B$2281:'Расчет сбытовых надбавок'!$G$3024,3)</f>
        <v>22.060000000000002</v>
      </c>
      <c r="L763" s="98">
        <f>VLOOKUP($A763+ROUND((COLUMN()-2)/24,5),АТС!$A$41:$F$736,5)+VLOOKUP($A763+ROUND((COLUMN()-2)/24,5),'Расчет сбытовых надбавок'!$B$2281:'Расчет сбытовых надбавок'!$G$3024,3)</f>
        <v>142.22999999999999</v>
      </c>
      <c r="M763" s="98">
        <f>VLOOKUP($A763+ROUND((COLUMN()-2)/24,5),АТС!$A$41:$F$736,5)+VLOOKUP($A763+ROUND((COLUMN()-2)/24,5),'Расчет сбытовых надбавок'!$B$2281:'Расчет сбытовых надбавок'!$G$3024,3)</f>
        <v>154.76</v>
      </c>
      <c r="N763" s="98">
        <f>VLOOKUP($A763+ROUND((COLUMN()-2)/24,5),АТС!$A$41:$F$736,5)+VLOOKUP($A763+ROUND((COLUMN()-2)/24,5),'Расчет сбытовых надбавок'!$B$2281:'Расчет сбытовых надбавок'!$G$3024,3)</f>
        <v>68.73</v>
      </c>
      <c r="O763" s="98">
        <f>VLOOKUP($A763+ROUND((COLUMN()-2)/24,5),АТС!$A$41:$F$736,5)+VLOOKUP($A763+ROUND((COLUMN()-2)/24,5),'Расчет сбытовых надбавок'!$B$2281:'Расчет сбытовых надбавок'!$G$3024,3)</f>
        <v>26.37</v>
      </c>
      <c r="P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Q763" s="98">
        <f>VLOOKUP($A763+ROUND((COLUMN()-2)/24,5),АТС!$A$41:$F$736,5)+VLOOKUP($A763+ROUND((COLUMN()-2)/24,5),'Расчет сбытовых надбавок'!$B$2281:'Расчет сбытовых надбавок'!$G$3024,3)</f>
        <v>0.02</v>
      </c>
      <c r="R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S763" s="98">
        <f>VLOOKUP($A763+ROUND((COLUMN()-2)/24,5),АТС!$A$41:$F$736,5)+VLOOKUP($A763+ROUND((COLUMN()-2)/24,5),'Расчет сбытовых надбавок'!$B$2281:'Расчет сбытовых надбавок'!$G$3024,3)</f>
        <v>105.16999999999999</v>
      </c>
      <c r="T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U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V763" s="98">
        <f>VLOOKUP($A763+ROUND((COLUMN()-2)/24,5),АТС!$A$41:$F$736,5)+VLOOKUP($A763+ROUND((COLUMN()-2)/24,5),'Расчет сбытовых надбавок'!$B$2281:'Расчет сбытовых надбавок'!$G$3024,3)</f>
        <v>0.19</v>
      </c>
      <c r="W763" s="98">
        <f>VLOOKUP($A763+ROUND((COLUMN()-2)/24,5),АТС!$A$41:$F$736,5)+VLOOKUP($A763+ROUND((COLUMN()-2)/24,5),'Расчет сбытовых надбавок'!$B$2281:'Расчет сбытовых надбавок'!$G$3024,3)</f>
        <v>132.65</v>
      </c>
      <c r="X763" s="98">
        <f>VLOOKUP($A763+ROUND((COLUMN()-2)/24,5),АТС!$A$41:$F$736,5)+VLOOKUP($A763+ROUND((COLUMN()-2)/24,5),'Расчет сбытовых надбавок'!$B$2281:'Расчет сбытовых надбавок'!$G$3024,3)</f>
        <v>254.58</v>
      </c>
      <c r="Y763" s="98">
        <f>VLOOKUP($A763+ROUND((COLUMN()-2)/24,5),АТС!$A$41:$F$736,5)+VLOOKUP($A763+ROUND((COLUMN()-2)/24,5),'Расчет сбытовых надбавок'!$B$2281:'Расчет сбытовых надбавок'!$G$3024,3)</f>
        <v>198.29999999999998</v>
      </c>
    </row>
    <row r="764" spans="1:27" x14ac:dyDescent="0.2">
      <c r="A764" s="79">
        <f t="shared" si="22"/>
        <v>42621</v>
      </c>
      <c r="B764" s="98">
        <f>VLOOKUP($A764+ROUND((COLUMN()-2)/24,5),АТС!$A$41:$F$736,5)+VLOOKUP($A764+ROUND((COLUMN()-2)/24,5),'Расчет сбытовых надбавок'!$B$2281:'Расчет сбытовых надбавок'!$G$3024,3)</f>
        <v>131.35</v>
      </c>
      <c r="C764" s="98">
        <f>VLOOKUP($A764+ROUND((COLUMN()-2)/24,5),АТС!$A$41:$F$736,5)+VLOOKUP($A764+ROUND((COLUMN()-2)/24,5),'Расчет сбытовых надбавок'!$B$2281:'Расчет сбытовых надбавок'!$G$3024,3)</f>
        <v>66.11</v>
      </c>
      <c r="D764" s="98">
        <f>VLOOKUP($A764+ROUND((COLUMN()-2)/24,5),АТС!$A$41:$F$736,5)+VLOOKUP($A764+ROUND((COLUMN()-2)/24,5),'Расчет сбытовых надбавок'!$B$2281:'Расчет сбытовых надбавок'!$G$3024,3)</f>
        <v>48.51</v>
      </c>
      <c r="E764" s="98">
        <f>VLOOKUP($A764+ROUND((COLUMN()-2)/24,5),АТС!$A$41:$F$736,5)+VLOOKUP($A764+ROUND((COLUMN()-2)/24,5),'Расчет сбытовых надбавок'!$B$2281:'Расчет сбытовых надбавок'!$G$3024,3)</f>
        <v>30.25</v>
      </c>
      <c r="F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G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8">
        <f>VLOOKUP($A764+ROUND((COLUMN()-2)/24,5),АТС!$A$41:$F$736,5)+VLOOKUP($A764+ROUND((COLUMN()-2)/24,5),'Расчет сбытовых надбавок'!$B$2281:'Расчет сбытовых надбавок'!$G$3024,3)</f>
        <v>0.01</v>
      </c>
      <c r="J764" s="98">
        <f>VLOOKUP($A764+ROUND((COLUMN()-2)/24,5),АТС!$A$41:$F$736,5)+VLOOKUP($A764+ROUND((COLUMN()-2)/24,5),'Расчет сбытовых надбавок'!$B$2281:'Расчет сбытовых надбавок'!$G$3024,3)</f>
        <v>102.23</v>
      </c>
      <c r="K764" s="98">
        <f>VLOOKUP($A764+ROUND((COLUMN()-2)/24,5),АТС!$A$41:$F$736,5)+VLOOKUP($A764+ROUND((COLUMN()-2)/24,5),'Расчет сбытовых надбавок'!$B$2281:'Расчет сбытовых надбавок'!$G$3024,3)</f>
        <v>61.12</v>
      </c>
      <c r="L764" s="98">
        <f>VLOOKUP($A764+ROUND((COLUMN()-2)/24,5),АТС!$A$41:$F$736,5)+VLOOKUP($A764+ROUND((COLUMN()-2)/24,5),'Расчет сбытовых надбавок'!$B$2281:'Расчет сбытовых надбавок'!$G$3024,3)</f>
        <v>144.63</v>
      </c>
      <c r="M764" s="98">
        <f>VLOOKUP($A764+ROUND((COLUMN()-2)/24,5),АТС!$A$41:$F$736,5)+VLOOKUP($A764+ROUND((COLUMN()-2)/24,5),'Расчет сбытовых надбавок'!$B$2281:'Расчет сбытовых надбавок'!$G$3024,3)</f>
        <v>192.43</v>
      </c>
      <c r="N764" s="98">
        <f>VLOOKUP($A764+ROUND((COLUMN()-2)/24,5),АТС!$A$41:$F$736,5)+VLOOKUP($A764+ROUND((COLUMN()-2)/24,5),'Расчет сбытовых надбавок'!$B$2281:'Расчет сбытовых надбавок'!$G$3024,3)</f>
        <v>155.63</v>
      </c>
      <c r="O764" s="98">
        <f>VLOOKUP($A764+ROUND((COLUMN()-2)/24,5),АТС!$A$41:$F$736,5)+VLOOKUP($A764+ROUND((COLUMN()-2)/24,5),'Расчет сбытовых надбавок'!$B$2281:'Расчет сбытовых надбавок'!$G$3024,3)</f>
        <v>136.29999999999998</v>
      </c>
      <c r="P764" s="98">
        <f>VLOOKUP($A764+ROUND((COLUMN()-2)/24,5),АТС!$A$41:$F$736,5)+VLOOKUP($A764+ROUND((COLUMN()-2)/24,5),'Расчет сбытовых надбавок'!$B$2281:'Расчет сбытовых надбавок'!$G$3024,3)</f>
        <v>135.57</v>
      </c>
      <c r="Q764" s="98">
        <f>VLOOKUP($A764+ROUND((COLUMN()-2)/24,5),АТС!$A$41:$F$736,5)+VLOOKUP($A764+ROUND((COLUMN()-2)/24,5),'Расчет сбытовых надбавок'!$B$2281:'Расчет сбытовых надбавок'!$G$3024,3)</f>
        <v>99.7</v>
      </c>
      <c r="R764" s="98">
        <f>VLOOKUP($A764+ROUND((COLUMN()-2)/24,5),АТС!$A$41:$F$736,5)+VLOOKUP($A764+ROUND((COLUMN()-2)/24,5),'Расчет сбытовых надбавок'!$B$2281:'Расчет сбытовых надбавок'!$G$3024,3)</f>
        <v>169.28</v>
      </c>
      <c r="S764" s="98">
        <f>VLOOKUP($A764+ROUND((COLUMN()-2)/24,5),АТС!$A$41:$F$736,5)+VLOOKUP($A764+ROUND((COLUMN()-2)/24,5),'Расчет сбытовых надбавок'!$B$2281:'Расчет сбытовых надбавок'!$G$3024,3)</f>
        <v>137.74</v>
      </c>
      <c r="T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U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V764" s="98">
        <f>VLOOKUP($A764+ROUND((COLUMN()-2)/24,5),АТС!$A$41:$F$736,5)+VLOOKUP($A764+ROUND((COLUMN()-2)/24,5),'Расчет сбытовых надбавок'!$B$2281:'Расчет сбытовых надбавок'!$G$3024,3)</f>
        <v>1.43</v>
      </c>
      <c r="W764" s="98">
        <f>VLOOKUP($A764+ROUND((COLUMN()-2)/24,5),АТС!$A$41:$F$736,5)+VLOOKUP($A764+ROUND((COLUMN()-2)/24,5),'Расчет сбытовых надбавок'!$B$2281:'Расчет сбытовых надбавок'!$G$3024,3)</f>
        <v>155.43</v>
      </c>
      <c r="X764" s="98">
        <f>VLOOKUP($A764+ROUND((COLUMN()-2)/24,5),АТС!$A$41:$F$736,5)+VLOOKUP($A764+ROUND((COLUMN()-2)/24,5),'Расчет сбытовых надбавок'!$B$2281:'Расчет сбытовых надбавок'!$G$3024,3)</f>
        <v>409.73</v>
      </c>
      <c r="Y764" s="98">
        <f>VLOOKUP($A764+ROUND((COLUMN()-2)/24,5),АТС!$A$41:$F$736,5)+VLOOKUP($A764+ROUND((COLUMN()-2)/24,5),'Расчет сбытовых надбавок'!$B$2281:'Расчет сбытовых надбавок'!$G$3024,3)</f>
        <v>314.44</v>
      </c>
    </row>
    <row r="765" spans="1:27" x14ac:dyDescent="0.2">
      <c r="A765" s="79">
        <f t="shared" si="22"/>
        <v>42622</v>
      </c>
      <c r="B765" s="98">
        <f>VLOOKUP($A765+ROUND((COLUMN()-2)/24,5),АТС!$A$41:$F$736,5)+VLOOKUP($A765+ROUND((COLUMN()-2)/24,5),'Расчет сбытовых надбавок'!$B$2281:'Расчет сбытовых надбавок'!$G$3024,3)</f>
        <v>176.16</v>
      </c>
      <c r="C765" s="98">
        <f>VLOOKUP($A765+ROUND((COLUMN()-2)/24,5),АТС!$A$41:$F$736,5)+VLOOKUP($A765+ROUND((COLUMN()-2)/24,5),'Расчет сбытовых надбавок'!$B$2281:'Расчет сбытовых надбавок'!$G$3024,3)</f>
        <v>157.94</v>
      </c>
      <c r="D765" s="98">
        <f>VLOOKUP($A765+ROUND((COLUMN()-2)/24,5),АТС!$A$41:$F$736,5)+VLOOKUP($A765+ROUND((COLUMN()-2)/24,5),'Расчет сбытовых надбавок'!$B$2281:'Расчет сбытовых надбавок'!$G$3024,3)</f>
        <v>54.410000000000004</v>
      </c>
      <c r="E765" s="98">
        <f>VLOOKUP($A765+ROUND((COLUMN()-2)/24,5),АТС!$A$41:$F$736,5)+VLOOKUP($A765+ROUND((COLUMN()-2)/24,5),'Расчет сбытовых надбавок'!$B$2281:'Расчет сбытовых надбавок'!$G$3024,3)</f>
        <v>66.36</v>
      </c>
      <c r="F765" s="98">
        <f>VLOOKUP($A765+ROUND((COLUMN()-2)/24,5),АТС!$A$41:$F$736,5)+VLOOKUP($A765+ROUND((COLUMN()-2)/24,5),'Расчет сбытовых надбавок'!$B$2281:'Расчет сбытовых надбавок'!$G$3024,3)</f>
        <v>12.28</v>
      </c>
      <c r="G765" s="98">
        <f>VLOOKUP($A765+ROUND((COLUMN()-2)/24,5),АТС!$A$41:$F$736,5)+VLOOKUP($A765+ROUND((COLUMN()-2)/24,5),'Расчет сбытовых надбавок'!$B$2281:'Расчет сбытовых надбавок'!$G$3024,3)</f>
        <v>19.39</v>
      </c>
      <c r="H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8">
        <f>VLOOKUP($A765+ROUND((COLUMN()-2)/24,5),АТС!$A$41:$F$736,5)+VLOOKUP($A765+ROUND((COLUMN()-2)/24,5),'Расчет сбытовых надбавок'!$B$2281:'Расчет сбытовых надбавок'!$G$3024,3)</f>
        <v>43.709999999999994</v>
      </c>
      <c r="J765" s="98">
        <f>VLOOKUP($A765+ROUND((COLUMN()-2)/24,5),АТС!$A$41:$F$736,5)+VLOOKUP($A765+ROUND((COLUMN()-2)/24,5),'Расчет сбытовых надбавок'!$B$2281:'Расчет сбытовых надбавок'!$G$3024,3)</f>
        <v>54.06</v>
      </c>
      <c r="K765" s="98">
        <f>VLOOKUP($A765+ROUND((COLUMN()-2)/24,5),АТС!$A$41:$F$736,5)+VLOOKUP($A765+ROUND((COLUMN()-2)/24,5),'Расчет сбытовых надбавок'!$B$2281:'Расчет сбытовых надбавок'!$G$3024,3)</f>
        <v>90.78</v>
      </c>
      <c r="L765" s="98">
        <f>VLOOKUP($A765+ROUND((COLUMN()-2)/24,5),АТС!$A$41:$F$736,5)+VLOOKUP($A765+ROUND((COLUMN()-2)/24,5),'Расчет сбытовых надбавок'!$B$2281:'Расчет сбытовых надбавок'!$G$3024,3)</f>
        <v>136.91</v>
      </c>
      <c r="M765" s="98">
        <f>VLOOKUP($A765+ROUND((COLUMN()-2)/24,5),АТС!$A$41:$F$736,5)+VLOOKUP($A765+ROUND((COLUMN()-2)/24,5),'Расчет сбытовых надбавок'!$B$2281:'Расчет сбытовых надбавок'!$G$3024,3)</f>
        <v>157.74</v>
      </c>
      <c r="N765" s="98">
        <f>VLOOKUP($A765+ROUND((COLUMN()-2)/24,5),АТС!$A$41:$F$736,5)+VLOOKUP($A765+ROUND((COLUMN()-2)/24,5),'Расчет сбытовых надбавок'!$B$2281:'Расчет сбытовых надбавок'!$G$3024,3)</f>
        <v>88.15</v>
      </c>
      <c r="O765" s="98">
        <f>VLOOKUP($A765+ROUND((COLUMN()-2)/24,5),АТС!$A$41:$F$736,5)+VLOOKUP($A765+ROUND((COLUMN()-2)/24,5),'Расчет сбытовых надбавок'!$B$2281:'Расчет сбытовых надбавок'!$G$3024,3)</f>
        <v>37</v>
      </c>
      <c r="P765" s="98">
        <f>VLOOKUP($A765+ROUND((COLUMN()-2)/24,5),АТС!$A$41:$F$736,5)+VLOOKUP($A765+ROUND((COLUMN()-2)/24,5),'Расчет сбытовых надбавок'!$B$2281:'Расчет сбытовых надбавок'!$G$3024,3)</f>
        <v>58.53</v>
      </c>
      <c r="Q765" s="98">
        <f>VLOOKUP($A765+ROUND((COLUMN()-2)/24,5),АТС!$A$41:$F$736,5)+VLOOKUP($A765+ROUND((COLUMN()-2)/24,5),'Расчет сбытовых надбавок'!$B$2281:'Расчет сбытовых надбавок'!$G$3024,3)</f>
        <v>76.8</v>
      </c>
      <c r="R765" s="98">
        <f>VLOOKUP($A765+ROUND((COLUMN()-2)/24,5),АТС!$A$41:$F$736,5)+VLOOKUP($A765+ROUND((COLUMN()-2)/24,5),'Расчет сбытовых надбавок'!$B$2281:'Расчет сбытовых надбавок'!$G$3024,3)</f>
        <v>138.74</v>
      </c>
      <c r="S765" s="98">
        <f>VLOOKUP($A765+ROUND((COLUMN()-2)/24,5),АТС!$A$41:$F$736,5)+VLOOKUP($A765+ROUND((COLUMN()-2)/24,5),'Расчет сбытовых надбавок'!$B$2281:'Расчет сбытовых надбавок'!$G$3024,3)</f>
        <v>140.72999999999999</v>
      </c>
      <c r="T765" s="98">
        <f>VLOOKUP($A765+ROUND((COLUMN()-2)/24,5),АТС!$A$41:$F$736,5)+VLOOKUP($A765+ROUND((COLUMN()-2)/24,5),'Расчет сбытовых надбавок'!$B$2281:'Расчет сбытовых надбавок'!$G$3024,3)</f>
        <v>34.4</v>
      </c>
      <c r="U765" s="98">
        <f>VLOOKUP($A765+ROUND((COLUMN()-2)/24,5),АТС!$A$41:$F$736,5)+VLOOKUP($A765+ROUND((COLUMN()-2)/24,5),'Расчет сбытовых надбавок'!$B$2281:'Расчет сбытовых надбавок'!$G$3024,3)</f>
        <v>52.32</v>
      </c>
      <c r="V765" s="98">
        <f>VLOOKUP($A765+ROUND((COLUMN()-2)/24,5),АТС!$A$41:$F$736,5)+VLOOKUP($A765+ROUND((COLUMN()-2)/24,5),'Расчет сбытовых надбавок'!$B$2281:'Расчет сбытовых надбавок'!$G$3024,3)</f>
        <v>103.92</v>
      </c>
      <c r="W765" s="98">
        <f>VLOOKUP($A765+ROUND((COLUMN()-2)/24,5),АТС!$A$41:$F$736,5)+VLOOKUP($A765+ROUND((COLUMN()-2)/24,5),'Расчет сбытовых надбавок'!$B$2281:'Расчет сбытовых надбавок'!$G$3024,3)</f>
        <v>199.15</v>
      </c>
      <c r="X765" s="98">
        <f>VLOOKUP($A765+ROUND((COLUMN()-2)/24,5),АТС!$A$41:$F$736,5)+VLOOKUP($A765+ROUND((COLUMN()-2)/24,5),'Расчет сбытовых надбавок'!$B$2281:'Расчет сбытовых надбавок'!$G$3024,3)</f>
        <v>330.6</v>
      </c>
      <c r="Y765" s="98">
        <f>VLOOKUP($A765+ROUND((COLUMN()-2)/24,5),АТС!$A$41:$F$736,5)+VLOOKUP($A765+ROUND((COLUMN()-2)/24,5),'Расчет сбытовых надбавок'!$B$2281:'Расчет сбытовых надбавок'!$G$3024,3)</f>
        <v>204.53</v>
      </c>
    </row>
    <row r="766" spans="1:27" x14ac:dyDescent="0.2">
      <c r="A766" s="79">
        <f t="shared" si="22"/>
        <v>42623</v>
      </c>
      <c r="B766" s="98">
        <f>VLOOKUP($A766+ROUND((COLUMN()-2)/24,5),АТС!$A$41:$F$736,5)+VLOOKUP($A766+ROUND((COLUMN()-2)/24,5),'Расчет сбытовых надбавок'!$B$2281:'Расчет сбытовых надбавок'!$G$3024,3)</f>
        <v>168.51000000000002</v>
      </c>
      <c r="C766" s="98">
        <f>VLOOKUP($A766+ROUND((COLUMN()-2)/24,5),АТС!$A$41:$F$736,5)+VLOOKUP($A766+ROUND((COLUMN()-2)/24,5),'Расчет сбытовых надбавок'!$B$2281:'Расчет сбытовых надбавок'!$G$3024,3)</f>
        <v>122.24000000000001</v>
      </c>
      <c r="D766" s="98">
        <f>VLOOKUP($A766+ROUND((COLUMN()-2)/24,5),АТС!$A$41:$F$736,5)+VLOOKUP($A766+ROUND((COLUMN()-2)/24,5),'Расчет сбытовых надбавок'!$B$2281:'Расчет сбытовых надбавок'!$G$3024,3)</f>
        <v>36.580000000000005</v>
      </c>
      <c r="E766" s="98">
        <f>VLOOKUP($A766+ROUND((COLUMN()-2)/24,5),АТС!$A$41:$F$736,5)+VLOOKUP($A766+ROUND((COLUMN()-2)/24,5),'Расчет сбытовых надбавок'!$B$2281:'Расчет сбытовых надбавок'!$G$3024,3)</f>
        <v>63.25</v>
      </c>
      <c r="F766" s="98">
        <f>VLOOKUP($A766+ROUND((COLUMN()-2)/24,5),АТС!$A$41:$F$736,5)+VLOOKUP($A766+ROUND((COLUMN()-2)/24,5),'Расчет сбытовых надбавок'!$B$2281:'Расчет сбытовых надбавок'!$G$3024,3)</f>
        <v>25.6</v>
      </c>
      <c r="G766" s="98">
        <f>VLOOKUP($A766+ROUND((COLUMN()-2)/24,5),АТС!$A$41:$F$736,5)+VLOOKUP($A766+ROUND((COLUMN()-2)/24,5),'Расчет сбытовых надбавок'!$B$2281:'Расчет сбытовых надбавок'!$G$3024,3)</f>
        <v>0.01</v>
      </c>
      <c r="H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8">
        <f>VLOOKUP($A766+ROUND((COLUMN()-2)/24,5),АТС!$A$41:$F$736,5)+VLOOKUP($A766+ROUND((COLUMN()-2)/24,5),'Расчет сбытовых надбавок'!$B$2281:'Расчет сбытовых надбавок'!$G$3024,3)</f>
        <v>50.51</v>
      </c>
      <c r="J766" s="98">
        <f>VLOOKUP($A766+ROUND((COLUMN()-2)/24,5),АТС!$A$41:$F$736,5)+VLOOKUP($A766+ROUND((COLUMN()-2)/24,5),'Расчет сбытовых надбавок'!$B$2281:'Расчет сбытовых надбавок'!$G$3024,3)</f>
        <v>50.15</v>
      </c>
      <c r="K766" s="98">
        <f>VLOOKUP($A766+ROUND((COLUMN()-2)/24,5),АТС!$A$41:$F$736,5)+VLOOKUP($A766+ROUND((COLUMN()-2)/24,5),'Расчет сбытовых надбавок'!$B$2281:'Расчет сбытовых надбавок'!$G$3024,3)</f>
        <v>125.00999999999999</v>
      </c>
      <c r="L766" s="98">
        <f>VLOOKUP($A766+ROUND((COLUMN()-2)/24,5),АТС!$A$41:$F$736,5)+VLOOKUP($A766+ROUND((COLUMN()-2)/24,5),'Расчет сбытовых надбавок'!$B$2281:'Расчет сбытовых надбавок'!$G$3024,3)</f>
        <v>111.24000000000001</v>
      </c>
      <c r="M766" s="98">
        <f>VLOOKUP($A766+ROUND((COLUMN()-2)/24,5),АТС!$A$41:$F$736,5)+VLOOKUP($A766+ROUND((COLUMN()-2)/24,5),'Расчет сбытовых надбавок'!$B$2281:'Расчет сбытовых надбавок'!$G$3024,3)</f>
        <v>106.47</v>
      </c>
      <c r="N766" s="98">
        <f>VLOOKUP($A766+ROUND((COLUMN()-2)/24,5),АТС!$A$41:$F$736,5)+VLOOKUP($A766+ROUND((COLUMN()-2)/24,5),'Расчет сбытовых надбавок'!$B$2281:'Расчет сбытовых надбавок'!$G$3024,3)</f>
        <v>82.57</v>
      </c>
      <c r="O766" s="98">
        <f>VLOOKUP($A766+ROUND((COLUMN()-2)/24,5),АТС!$A$41:$F$736,5)+VLOOKUP($A766+ROUND((COLUMN()-2)/24,5),'Расчет сбытовых надбавок'!$B$2281:'Расчет сбытовых надбавок'!$G$3024,3)</f>
        <v>86.28</v>
      </c>
      <c r="P766" s="98">
        <f>VLOOKUP($A766+ROUND((COLUMN()-2)/24,5),АТС!$A$41:$F$736,5)+VLOOKUP($A766+ROUND((COLUMN()-2)/24,5),'Расчет сбытовых надбавок'!$B$2281:'Расчет сбытовых надбавок'!$G$3024,3)</f>
        <v>150.13999999999999</v>
      </c>
      <c r="Q766" s="98">
        <f>VLOOKUP($A766+ROUND((COLUMN()-2)/24,5),АТС!$A$41:$F$736,5)+VLOOKUP($A766+ROUND((COLUMN()-2)/24,5),'Расчет сбытовых надбавок'!$B$2281:'Расчет сбытовых надбавок'!$G$3024,3)</f>
        <v>153.81</v>
      </c>
      <c r="R766" s="98">
        <f>VLOOKUP($A766+ROUND((COLUMN()-2)/24,5),АТС!$A$41:$F$736,5)+VLOOKUP($A766+ROUND((COLUMN()-2)/24,5),'Расчет сбытовых надбавок'!$B$2281:'Расчет сбытовых надбавок'!$G$3024,3)</f>
        <v>340.87</v>
      </c>
      <c r="S766" s="98">
        <f>VLOOKUP($A766+ROUND((COLUMN()-2)/24,5),АТС!$A$41:$F$736,5)+VLOOKUP($A766+ROUND((COLUMN()-2)/24,5),'Расчет сбытовых надбавок'!$B$2281:'Расчет сбытовых надбавок'!$G$3024,3)</f>
        <v>335.32</v>
      </c>
      <c r="T766" s="98">
        <f>VLOOKUP($A766+ROUND((COLUMN()-2)/24,5),АТС!$A$41:$F$736,5)+VLOOKUP($A766+ROUND((COLUMN()-2)/24,5),'Расчет сбытовых надбавок'!$B$2281:'Расчет сбытовых надбавок'!$G$3024,3)</f>
        <v>66.64</v>
      </c>
      <c r="U766" s="98">
        <f>VLOOKUP($A766+ROUND((COLUMN()-2)/24,5),АТС!$A$41:$F$736,5)+VLOOKUP($A766+ROUND((COLUMN()-2)/24,5),'Расчет сбытовых надбавок'!$B$2281:'Расчет сбытовых надбавок'!$G$3024,3)</f>
        <v>101.16999999999999</v>
      </c>
      <c r="V766" s="98">
        <f>VLOOKUP($A766+ROUND((COLUMN()-2)/24,5),АТС!$A$41:$F$736,5)+VLOOKUP($A766+ROUND((COLUMN()-2)/24,5),'Расчет сбытовых надбавок'!$B$2281:'Расчет сбытовых надбавок'!$G$3024,3)</f>
        <v>135.53</v>
      </c>
      <c r="W766" s="98">
        <f>VLOOKUP($A766+ROUND((COLUMN()-2)/24,5),АТС!$A$41:$F$736,5)+VLOOKUP($A766+ROUND((COLUMN()-2)/24,5),'Расчет сбытовых надбавок'!$B$2281:'Расчет сбытовых надбавок'!$G$3024,3)</f>
        <v>222.55</v>
      </c>
      <c r="X766" s="98">
        <f>VLOOKUP($A766+ROUND((COLUMN()-2)/24,5),АТС!$A$41:$F$736,5)+VLOOKUP($A766+ROUND((COLUMN()-2)/24,5),'Расчет сбытовых надбавок'!$B$2281:'Расчет сбытовых надбавок'!$G$3024,3)</f>
        <v>216.02</v>
      </c>
      <c r="Y766" s="98">
        <f>VLOOKUP($A766+ROUND((COLUMN()-2)/24,5),АТС!$A$41:$F$736,5)+VLOOKUP($A766+ROUND((COLUMN()-2)/24,5),'Расчет сбытовых надбавок'!$B$2281:'Расчет сбытовых надбавок'!$G$3024,3)</f>
        <v>190.66000000000003</v>
      </c>
    </row>
    <row r="767" spans="1:27" x14ac:dyDescent="0.2">
      <c r="A767" s="79">
        <f t="shared" si="22"/>
        <v>42624</v>
      </c>
      <c r="B767" s="98">
        <f>VLOOKUP($A767+ROUND((COLUMN()-2)/24,5),АТС!$A$41:$F$736,5)+VLOOKUP($A767+ROUND((COLUMN()-2)/24,5),'Расчет сбытовых надбавок'!$B$2281:'Расчет сбытовых надбавок'!$G$3024,3)</f>
        <v>37.43</v>
      </c>
      <c r="C767" s="98">
        <f>VLOOKUP($A767+ROUND((COLUMN()-2)/24,5),АТС!$A$41:$F$736,5)+VLOOKUP($A767+ROUND((COLUMN()-2)/24,5),'Расчет сбытовых надбавок'!$B$2281:'Расчет сбытовых надбавок'!$G$3024,3)</f>
        <v>120.94999999999999</v>
      </c>
      <c r="D767" s="98">
        <f>VLOOKUP($A767+ROUND((COLUMN()-2)/24,5),АТС!$A$41:$F$736,5)+VLOOKUP($A767+ROUND((COLUMN()-2)/24,5),'Расчет сбытовых надбавок'!$B$2281:'Расчет сбытовых надбавок'!$G$3024,3)</f>
        <v>23.68</v>
      </c>
      <c r="E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F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G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8">
        <f>VLOOKUP($A767+ROUND((COLUMN()-2)/24,5),АТС!$A$41:$F$736,5)+VLOOKUP($A767+ROUND((COLUMN()-2)/24,5),'Расчет сбытовых надбавок'!$B$2281:'Расчет сбытовых надбавок'!$G$3024,3)</f>
        <v>136.32</v>
      </c>
      <c r="J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K767" s="98">
        <f>VLOOKUP($A767+ROUND((COLUMN()-2)/24,5),АТС!$A$41:$F$736,5)+VLOOKUP($A767+ROUND((COLUMN()-2)/24,5),'Расчет сбытовых надбавок'!$B$2281:'Расчет сбытовых надбавок'!$G$3024,3)</f>
        <v>45.92</v>
      </c>
      <c r="L767" s="98">
        <f>VLOOKUP($A767+ROUND((COLUMN()-2)/24,5),АТС!$A$41:$F$736,5)+VLOOKUP($A767+ROUND((COLUMN()-2)/24,5),'Расчет сбытовых надбавок'!$B$2281:'Расчет сбытовых надбавок'!$G$3024,3)</f>
        <v>205.22</v>
      </c>
      <c r="M767" s="98">
        <f>VLOOKUP($A767+ROUND((COLUMN()-2)/24,5),АТС!$A$41:$F$736,5)+VLOOKUP($A767+ROUND((COLUMN()-2)/24,5),'Расчет сбытовых надбавок'!$B$2281:'Расчет сбытовых надбавок'!$G$3024,3)</f>
        <v>226.68</v>
      </c>
      <c r="N767" s="98">
        <f>VLOOKUP($A767+ROUND((COLUMN()-2)/24,5),АТС!$A$41:$F$736,5)+VLOOKUP($A767+ROUND((COLUMN()-2)/24,5),'Расчет сбытовых надбавок'!$B$2281:'Расчет сбытовых надбавок'!$G$3024,3)</f>
        <v>143.96</v>
      </c>
      <c r="O767" s="98">
        <f>VLOOKUP($A767+ROUND((COLUMN()-2)/24,5),АТС!$A$41:$F$736,5)+VLOOKUP($A767+ROUND((COLUMN()-2)/24,5),'Расчет сбытовых надбавок'!$B$2281:'Расчет сбытовых надбавок'!$G$3024,3)</f>
        <v>139.59</v>
      </c>
      <c r="P767" s="98">
        <f>VLOOKUP($A767+ROUND((COLUMN()-2)/24,5),АТС!$A$41:$F$736,5)+VLOOKUP($A767+ROUND((COLUMN()-2)/24,5),'Расчет сбытовых надбавок'!$B$2281:'Расчет сбытовых надбавок'!$G$3024,3)</f>
        <v>144.38999999999999</v>
      </c>
      <c r="Q767" s="98">
        <f>VLOOKUP($A767+ROUND((COLUMN()-2)/24,5),АТС!$A$41:$F$736,5)+VLOOKUP($A767+ROUND((COLUMN()-2)/24,5),'Расчет сбытовых надбавок'!$B$2281:'Расчет сбытовых надбавок'!$G$3024,3)</f>
        <v>188.02</v>
      </c>
      <c r="R767" s="98">
        <f>VLOOKUP($A767+ROUND((COLUMN()-2)/24,5),АТС!$A$41:$F$736,5)+VLOOKUP($A767+ROUND((COLUMN()-2)/24,5),'Расчет сбытовых надбавок'!$B$2281:'Расчет сбытовых надбавок'!$G$3024,3)</f>
        <v>281.05</v>
      </c>
      <c r="S767" s="98">
        <f>VLOOKUP($A767+ROUND((COLUMN()-2)/24,5),АТС!$A$41:$F$736,5)+VLOOKUP($A767+ROUND((COLUMN()-2)/24,5),'Расчет сбытовых надбавок'!$B$2281:'Расчет сбытовых надбавок'!$G$3024,3)</f>
        <v>240.71999999999997</v>
      </c>
      <c r="T767" s="98">
        <f>VLOOKUP($A767+ROUND((COLUMN()-2)/24,5),АТС!$A$41:$F$736,5)+VLOOKUP($A767+ROUND((COLUMN()-2)/24,5),'Расчет сбытовых надбавок'!$B$2281:'Расчет сбытовых надбавок'!$G$3024,3)</f>
        <v>90.39</v>
      </c>
      <c r="U767" s="98">
        <f>VLOOKUP($A767+ROUND((COLUMN()-2)/24,5),АТС!$A$41:$F$736,5)+VLOOKUP($A767+ROUND((COLUMN()-2)/24,5),'Расчет сбытовых надбавок'!$B$2281:'Расчет сбытовых надбавок'!$G$3024,3)</f>
        <v>70.13</v>
      </c>
      <c r="V767" s="98">
        <f>VLOOKUP($A767+ROUND((COLUMN()-2)/24,5),АТС!$A$41:$F$736,5)+VLOOKUP($A767+ROUND((COLUMN()-2)/24,5),'Расчет сбытовых надбавок'!$B$2281:'Расчет сбытовых надбавок'!$G$3024,3)</f>
        <v>209.02</v>
      </c>
      <c r="W767" s="98">
        <f>VLOOKUP($A767+ROUND((COLUMN()-2)/24,5),АТС!$A$41:$F$736,5)+VLOOKUP($A767+ROUND((COLUMN()-2)/24,5),'Расчет сбытовых надбавок'!$B$2281:'Расчет сбытовых надбавок'!$G$3024,3)</f>
        <v>285.62</v>
      </c>
      <c r="X767" s="98">
        <f>VLOOKUP($A767+ROUND((COLUMN()-2)/24,5),АТС!$A$41:$F$736,5)+VLOOKUP($A767+ROUND((COLUMN()-2)/24,5),'Расчет сбытовых надбавок'!$B$2281:'Расчет сбытовых надбавок'!$G$3024,3)</f>
        <v>383.2</v>
      </c>
      <c r="Y767" s="98">
        <f>VLOOKUP($A767+ROUND((COLUMN()-2)/24,5),АТС!$A$41:$F$736,5)+VLOOKUP($A767+ROUND((COLUMN()-2)/24,5),'Расчет сбытовых надбавок'!$B$2281:'Расчет сбытовых надбавок'!$G$3024,3)</f>
        <v>437.20000000000005</v>
      </c>
    </row>
    <row r="768" spans="1:27" x14ac:dyDescent="0.2">
      <c r="A768" s="79">
        <f t="shared" si="22"/>
        <v>42625</v>
      </c>
      <c r="B768" s="98">
        <f>VLOOKUP($A768+ROUND((COLUMN()-2)/24,5),АТС!$A$41:$F$736,5)+VLOOKUP($A768+ROUND((COLUMN()-2)/24,5),'Расчет сбытовых надбавок'!$B$2281:'Расчет сбытовых надбавок'!$G$3024,3)</f>
        <v>238.46</v>
      </c>
      <c r="C768" s="98">
        <f>VLOOKUP($A768+ROUND((COLUMN()-2)/24,5),АТС!$A$41:$F$736,5)+VLOOKUP($A768+ROUND((COLUMN()-2)/24,5),'Расчет сбытовых надбавок'!$B$2281:'Расчет сбытовых надбавок'!$G$3024,3)</f>
        <v>219.44</v>
      </c>
      <c r="D768" s="98">
        <f>VLOOKUP($A768+ROUND((COLUMN()-2)/24,5),АТС!$A$41:$F$736,5)+VLOOKUP($A768+ROUND((COLUMN()-2)/24,5),'Расчет сбытовых надбавок'!$B$2281:'Расчет сбытовых надбавок'!$G$3024,3)</f>
        <v>123.74</v>
      </c>
      <c r="E768" s="98">
        <f>VLOOKUP($A768+ROUND((COLUMN()-2)/24,5),АТС!$A$41:$F$736,5)+VLOOKUP($A768+ROUND((COLUMN()-2)/24,5),'Расчет сбытовых надбавок'!$B$2281:'Расчет сбытовых надбавок'!$G$3024,3)</f>
        <v>85.509999999999991</v>
      </c>
      <c r="F768" s="98">
        <f>VLOOKUP($A768+ROUND((COLUMN()-2)/24,5),АТС!$A$41:$F$736,5)+VLOOKUP($A768+ROUND((COLUMN()-2)/24,5),'Расчет сбытовых надбавок'!$B$2281:'Расчет сбытовых надбавок'!$G$3024,3)</f>
        <v>9.18</v>
      </c>
      <c r="G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H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8">
        <f>VLOOKUP($A768+ROUND((COLUMN()-2)/24,5),АТС!$A$41:$F$736,5)+VLOOKUP($A768+ROUND((COLUMN()-2)/24,5),'Расчет сбытовых надбавок'!$B$2281:'Расчет сбытовых надбавок'!$G$3024,3)</f>
        <v>2.63</v>
      </c>
      <c r="J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8">
        <f>VLOOKUP($A768+ROUND((COLUMN()-2)/24,5),АТС!$A$41:$F$736,5)+VLOOKUP($A768+ROUND((COLUMN()-2)/24,5),'Расчет сбытовых надбавок'!$B$2281:'Расчет сбытовых надбавок'!$G$3024,3)</f>
        <v>9.2199999999999989</v>
      </c>
      <c r="L768" s="98">
        <f>VLOOKUP($A768+ROUND((COLUMN()-2)/24,5),АТС!$A$41:$F$736,5)+VLOOKUP($A768+ROUND((COLUMN()-2)/24,5),'Расчет сбытовых надбавок'!$B$2281:'Расчет сбытовых надбавок'!$G$3024,3)</f>
        <v>18.68</v>
      </c>
      <c r="M768" s="98">
        <f>VLOOKUP($A768+ROUND((COLUMN()-2)/24,5),АТС!$A$41:$F$736,5)+VLOOKUP($A768+ROUND((COLUMN()-2)/24,5),'Расчет сбытовых надбавок'!$B$2281:'Расчет сбытовых надбавок'!$G$3024,3)</f>
        <v>45.24</v>
      </c>
      <c r="N768" s="98">
        <f>VLOOKUP($A768+ROUND((COLUMN()-2)/24,5),АТС!$A$41:$F$736,5)+VLOOKUP($A768+ROUND((COLUMN()-2)/24,5),'Расчет сбытовых надбавок'!$B$2281:'Расчет сбытовых надбавок'!$G$3024,3)</f>
        <v>47.769999999999996</v>
      </c>
      <c r="O768" s="98">
        <f>VLOOKUP($A768+ROUND((COLUMN()-2)/24,5),АТС!$A$41:$F$736,5)+VLOOKUP($A768+ROUND((COLUMN()-2)/24,5),'Расчет сбытовых надбавок'!$B$2281:'Расчет сбытовых надбавок'!$G$3024,3)</f>
        <v>24.08</v>
      </c>
      <c r="P768" s="98">
        <f>VLOOKUP($A768+ROUND((COLUMN()-2)/24,5),АТС!$A$41:$F$736,5)+VLOOKUP($A768+ROUND((COLUMN()-2)/24,5),'Расчет сбытовых надбавок'!$B$2281:'Расчет сбытовых надбавок'!$G$3024,3)</f>
        <v>77.400000000000006</v>
      </c>
      <c r="Q768" s="98">
        <f>VLOOKUP($A768+ROUND((COLUMN()-2)/24,5),АТС!$A$41:$F$736,5)+VLOOKUP($A768+ROUND((COLUMN()-2)/24,5),'Расчет сбытовых надбавок'!$B$2281:'Расчет сбытовых надбавок'!$G$3024,3)</f>
        <v>69.22</v>
      </c>
      <c r="R768" s="98">
        <f>VLOOKUP($A768+ROUND((COLUMN()-2)/24,5),АТС!$A$41:$F$736,5)+VLOOKUP($A768+ROUND((COLUMN()-2)/24,5),'Расчет сбытовых надбавок'!$B$2281:'Расчет сбытовых надбавок'!$G$3024,3)</f>
        <v>210.16000000000003</v>
      </c>
      <c r="S768" s="98">
        <f>VLOOKUP($A768+ROUND((COLUMN()-2)/24,5),АТС!$A$41:$F$736,5)+VLOOKUP($A768+ROUND((COLUMN()-2)/24,5),'Расчет сбытовых надбавок'!$B$2281:'Расчет сбытовых надбавок'!$G$3024,3)</f>
        <v>201.81</v>
      </c>
      <c r="T768" s="98">
        <f>VLOOKUP($A768+ROUND((COLUMN()-2)/24,5),АТС!$A$41:$F$736,5)+VLOOKUP($A768+ROUND((COLUMN()-2)/24,5),'Расчет сбытовых надбавок'!$B$2281:'Расчет сбытовых надбавок'!$G$3024,3)</f>
        <v>228.24</v>
      </c>
      <c r="U768" s="98">
        <f>VLOOKUP($A768+ROUND((COLUMN()-2)/24,5),АТС!$A$41:$F$736,5)+VLOOKUP($A768+ROUND((COLUMN()-2)/24,5),'Расчет сбытовых надбавок'!$B$2281:'Расчет сбытовых надбавок'!$G$3024,3)</f>
        <v>136.41999999999999</v>
      </c>
      <c r="V768" s="98">
        <f>VLOOKUP($A768+ROUND((COLUMN()-2)/24,5),АТС!$A$41:$F$736,5)+VLOOKUP($A768+ROUND((COLUMN()-2)/24,5),'Расчет сбытовых надбавок'!$B$2281:'Расчет сбытовых надбавок'!$G$3024,3)</f>
        <v>474.48</v>
      </c>
      <c r="W768" s="98">
        <f>VLOOKUP($A768+ROUND((COLUMN()-2)/24,5),АТС!$A$41:$F$736,5)+VLOOKUP($A768+ROUND((COLUMN()-2)/24,5),'Расчет сбытовых надбавок'!$B$2281:'Расчет сбытовых надбавок'!$G$3024,3)</f>
        <v>502.34</v>
      </c>
      <c r="X768" s="98">
        <f>VLOOKUP($A768+ROUND((COLUMN()-2)/24,5),АТС!$A$41:$F$736,5)+VLOOKUP($A768+ROUND((COLUMN()-2)/24,5),'Расчет сбытовых надбавок'!$B$2281:'Расчет сбытовых надбавок'!$G$3024,3)</f>
        <v>628.83000000000004</v>
      </c>
      <c r="Y768" s="98">
        <f>VLOOKUP($A768+ROUND((COLUMN()-2)/24,5),АТС!$A$41:$F$736,5)+VLOOKUP($A768+ROUND((COLUMN()-2)/24,5),'Расчет сбытовых надбавок'!$B$2281:'Расчет сбытовых надбавок'!$G$3024,3)</f>
        <v>502.05</v>
      </c>
    </row>
    <row r="769" spans="1:25" x14ac:dyDescent="0.2">
      <c r="A769" s="79">
        <f t="shared" si="22"/>
        <v>42626</v>
      </c>
      <c r="B769" s="98">
        <f>VLOOKUP($A769+ROUND((COLUMN()-2)/24,5),АТС!$A$41:$F$736,5)+VLOOKUP($A769+ROUND((COLUMN()-2)/24,5),'Расчет сбытовых надбавок'!$B$2281:'Расчет сбытовых надбавок'!$G$3024,3)</f>
        <v>176.79000000000002</v>
      </c>
      <c r="C769" s="98">
        <f>VLOOKUP($A769+ROUND((COLUMN()-2)/24,5),АТС!$A$41:$F$736,5)+VLOOKUP($A769+ROUND((COLUMN()-2)/24,5),'Расчет сбытовых надбавок'!$B$2281:'Расчет сбытовых надбавок'!$G$3024,3)</f>
        <v>139.47999999999999</v>
      </c>
      <c r="D769" s="98">
        <f>VLOOKUP($A769+ROUND((COLUMN()-2)/24,5),АТС!$A$41:$F$736,5)+VLOOKUP($A769+ROUND((COLUMN()-2)/24,5),'Расчет сбытовых надбавок'!$B$2281:'Расчет сбытовых надбавок'!$G$3024,3)</f>
        <v>26.43</v>
      </c>
      <c r="E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F769" s="98">
        <f>VLOOKUP($A769+ROUND((COLUMN()-2)/24,5),АТС!$A$41:$F$736,5)+VLOOKUP($A769+ROUND((COLUMN()-2)/24,5),'Расчет сбытовых надбавок'!$B$2281:'Расчет сбытовых надбавок'!$G$3024,3)</f>
        <v>0.01</v>
      </c>
      <c r="G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8">
        <f>VLOOKUP($A769+ROUND((COLUMN()-2)/24,5),АТС!$A$41:$F$736,5)+VLOOKUP($A769+ROUND((COLUMN()-2)/24,5),'Расчет сбытовых надбавок'!$B$2281:'Расчет сбытовых надбавок'!$G$3024,3)</f>
        <v>33.14</v>
      </c>
      <c r="J769" s="98">
        <f>VLOOKUP($A769+ROUND((COLUMN()-2)/24,5),АТС!$A$41:$F$736,5)+VLOOKUP($A769+ROUND((COLUMN()-2)/24,5),'Расчет сбытовых надбавок'!$B$2281:'Расчет сбытовых надбавок'!$G$3024,3)</f>
        <v>34.53</v>
      </c>
      <c r="K769" s="98">
        <f>VLOOKUP($A769+ROUND((COLUMN()-2)/24,5),АТС!$A$41:$F$736,5)+VLOOKUP($A769+ROUND((COLUMN()-2)/24,5),'Расчет сбытовых надбавок'!$B$2281:'Расчет сбытовых надбавок'!$G$3024,3)</f>
        <v>37.03</v>
      </c>
      <c r="L769" s="98">
        <f>VLOOKUP($A769+ROUND((COLUMN()-2)/24,5),АТС!$A$41:$F$736,5)+VLOOKUP($A769+ROUND((COLUMN()-2)/24,5),'Расчет сбытовых надбавок'!$B$2281:'Расчет сбытовых надбавок'!$G$3024,3)</f>
        <v>63.95</v>
      </c>
      <c r="M769" s="98">
        <f>VLOOKUP($A769+ROUND((COLUMN()-2)/24,5),АТС!$A$41:$F$736,5)+VLOOKUP($A769+ROUND((COLUMN()-2)/24,5),'Расчет сбытовых надбавок'!$B$2281:'Расчет сбытовых надбавок'!$G$3024,3)</f>
        <v>82.45</v>
      </c>
      <c r="N769" s="98">
        <f>VLOOKUP($A769+ROUND((COLUMN()-2)/24,5),АТС!$A$41:$F$736,5)+VLOOKUP($A769+ROUND((COLUMN()-2)/24,5),'Расчет сбытовых надбавок'!$B$2281:'Расчет сбытовых надбавок'!$G$3024,3)</f>
        <v>74.800000000000011</v>
      </c>
      <c r="O769" s="98">
        <f>VLOOKUP($A769+ROUND((COLUMN()-2)/24,5),АТС!$A$41:$F$736,5)+VLOOKUP($A769+ROUND((COLUMN()-2)/24,5),'Расчет сбытовых надбавок'!$B$2281:'Расчет сбытовых надбавок'!$G$3024,3)</f>
        <v>51.91</v>
      </c>
      <c r="P769" s="98">
        <f>VLOOKUP($A769+ROUND((COLUMN()-2)/24,5),АТС!$A$41:$F$736,5)+VLOOKUP($A769+ROUND((COLUMN()-2)/24,5),'Расчет сбытовых надбавок'!$B$2281:'Расчет сбытовых надбавок'!$G$3024,3)</f>
        <v>16.23</v>
      </c>
      <c r="Q769" s="98">
        <f>VLOOKUP($A769+ROUND((COLUMN()-2)/24,5),АТС!$A$41:$F$736,5)+VLOOKUP($A769+ROUND((COLUMN()-2)/24,5),'Расчет сбытовых надбавок'!$B$2281:'Расчет сбытовых надбавок'!$G$3024,3)</f>
        <v>46.18</v>
      </c>
      <c r="R769" s="98">
        <f>VLOOKUP($A769+ROUND((COLUMN()-2)/24,5),АТС!$A$41:$F$736,5)+VLOOKUP($A769+ROUND((COLUMN()-2)/24,5),'Расчет сбытовых надбавок'!$B$2281:'Расчет сбытовых надбавок'!$G$3024,3)</f>
        <v>142.95999999999998</v>
      </c>
      <c r="S769" s="98">
        <f>VLOOKUP($A769+ROUND((COLUMN()-2)/24,5),АТС!$A$41:$F$736,5)+VLOOKUP($A769+ROUND((COLUMN()-2)/24,5),'Расчет сбытовых надбавок'!$B$2281:'Расчет сбытовых надбавок'!$G$3024,3)</f>
        <v>136.67000000000002</v>
      </c>
      <c r="T769" s="98">
        <f>VLOOKUP($A769+ROUND((COLUMN()-2)/24,5),АТС!$A$41:$F$736,5)+VLOOKUP($A769+ROUND((COLUMN()-2)/24,5),'Расчет сбытовых надбавок'!$B$2281:'Расчет сбытовых надбавок'!$G$3024,3)</f>
        <v>39.67</v>
      </c>
      <c r="U769" s="98">
        <f>VLOOKUP($A769+ROUND((COLUMN()-2)/24,5),АТС!$A$41:$F$736,5)+VLOOKUP($A769+ROUND((COLUMN()-2)/24,5),'Расчет сбытовых надбавок'!$B$2281:'Расчет сбытовых надбавок'!$G$3024,3)</f>
        <v>12.16</v>
      </c>
      <c r="V769" s="98">
        <f>VLOOKUP($A769+ROUND((COLUMN()-2)/24,5),АТС!$A$41:$F$736,5)+VLOOKUP($A769+ROUND((COLUMN()-2)/24,5),'Расчет сбытовых надбавок'!$B$2281:'Расчет сбытовых надбавок'!$G$3024,3)</f>
        <v>215.45</v>
      </c>
      <c r="W769" s="98">
        <f>VLOOKUP($A769+ROUND((COLUMN()-2)/24,5),АТС!$A$41:$F$736,5)+VLOOKUP($A769+ROUND((COLUMN()-2)/24,5),'Расчет сбытовых надбавок'!$B$2281:'Расчет сбытовых надбавок'!$G$3024,3)</f>
        <v>426</v>
      </c>
      <c r="X769" s="98">
        <f>VLOOKUP($A769+ROUND((COLUMN()-2)/24,5),АТС!$A$41:$F$736,5)+VLOOKUP($A769+ROUND((COLUMN()-2)/24,5),'Расчет сбытовых надбавок'!$B$2281:'Расчет сбытовых надбавок'!$G$3024,3)</f>
        <v>478.83</v>
      </c>
      <c r="Y769" s="98">
        <f>VLOOKUP($A769+ROUND((COLUMN()-2)/24,5),АТС!$A$41:$F$736,5)+VLOOKUP($A769+ROUND((COLUMN()-2)/24,5),'Расчет сбытовых надбавок'!$B$2281:'Расчет сбытовых надбавок'!$G$3024,3)</f>
        <v>286.14999999999998</v>
      </c>
    </row>
    <row r="770" spans="1:25" x14ac:dyDescent="0.2">
      <c r="A770" s="79">
        <f t="shared" si="22"/>
        <v>42627</v>
      </c>
      <c r="B770" s="98">
        <f>VLOOKUP($A770+ROUND((COLUMN()-2)/24,5),АТС!$A$41:$F$736,5)+VLOOKUP($A770+ROUND((COLUMN()-2)/24,5),'Расчет сбытовых надбавок'!$B$2281:'Расчет сбытовых надбавок'!$G$3024,3)</f>
        <v>198.88</v>
      </c>
      <c r="C770" s="98">
        <f>VLOOKUP($A770+ROUND((COLUMN()-2)/24,5),АТС!$A$41:$F$736,5)+VLOOKUP($A770+ROUND((COLUMN()-2)/24,5),'Расчет сбытовых надбавок'!$B$2281:'Расчет сбытовых надбавок'!$G$3024,3)</f>
        <v>82.61</v>
      </c>
      <c r="D770" s="98">
        <f>VLOOKUP($A770+ROUND((COLUMN()-2)/24,5),АТС!$A$41:$F$736,5)+VLOOKUP($A770+ROUND((COLUMN()-2)/24,5),'Расчет сбытовых надбавок'!$B$2281:'Расчет сбытовых надбавок'!$G$3024,3)</f>
        <v>89.69</v>
      </c>
      <c r="E770" s="98">
        <f>VLOOKUP($A770+ROUND((COLUMN()-2)/24,5),АТС!$A$41:$F$736,5)+VLOOKUP($A770+ROUND((COLUMN()-2)/24,5),'Расчет сбытовых надбавок'!$B$2281:'Расчет сбытовых надбавок'!$G$3024,3)</f>
        <v>0.01</v>
      </c>
      <c r="F770" s="98">
        <f>VLOOKUP($A770+ROUND((COLUMN()-2)/24,5),АТС!$A$41:$F$736,5)+VLOOKUP($A770+ROUND((COLUMN()-2)/24,5),'Расчет сбытовых надбавок'!$B$2281:'Расчет сбытовых надбавок'!$G$3024,3)</f>
        <v>0.01</v>
      </c>
      <c r="G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8">
        <f>VLOOKUP($A770+ROUND((COLUMN()-2)/24,5),АТС!$A$41:$F$736,5)+VLOOKUP($A770+ROUND((COLUMN()-2)/24,5),'Расчет сбытовых надбавок'!$B$2281:'Расчет сбытовых надбавок'!$G$3024,3)</f>
        <v>170.83</v>
      </c>
      <c r="J770" s="98">
        <f>VLOOKUP($A770+ROUND((COLUMN()-2)/24,5),АТС!$A$41:$F$736,5)+VLOOKUP($A770+ROUND((COLUMN()-2)/24,5),'Расчет сбытовых надбавок'!$B$2281:'Расчет сбытовых надбавок'!$G$3024,3)</f>
        <v>97.82</v>
      </c>
      <c r="K770" s="98">
        <f>VLOOKUP($A770+ROUND((COLUMN()-2)/24,5),АТС!$A$41:$F$736,5)+VLOOKUP($A770+ROUND((COLUMN()-2)/24,5),'Расчет сбытовых надбавок'!$B$2281:'Расчет сбытовых надбавок'!$G$3024,3)</f>
        <v>0.36</v>
      </c>
      <c r="L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M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N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O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P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Q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R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S770" s="98">
        <f>VLOOKUP($A770+ROUND((COLUMN()-2)/24,5),АТС!$A$41:$F$736,5)+VLOOKUP($A770+ROUND((COLUMN()-2)/24,5),'Расчет сбытовых надбавок'!$B$2281:'Расчет сбытовых надбавок'!$G$3024,3)</f>
        <v>2.4300000000000002</v>
      </c>
      <c r="T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U770" s="98">
        <f>VLOOKUP($A770+ROUND((COLUMN()-2)/24,5),АТС!$A$41:$F$736,5)+VLOOKUP($A770+ROUND((COLUMN()-2)/24,5),'Расчет сбытовых надбавок'!$B$2281:'Расчет сбытовых надбавок'!$G$3024,3)</f>
        <v>1.5599999999999998</v>
      </c>
      <c r="V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W770" s="98">
        <f>VLOOKUP($A770+ROUND((COLUMN()-2)/24,5),АТС!$A$41:$F$736,5)+VLOOKUP($A770+ROUND((COLUMN()-2)/24,5),'Расчет сбытовых надбавок'!$B$2281:'Расчет сбытовых надбавок'!$G$3024,3)</f>
        <v>30.73</v>
      </c>
      <c r="X770" s="98">
        <f>VLOOKUP($A770+ROUND((COLUMN()-2)/24,5),АТС!$A$41:$F$736,5)+VLOOKUP($A770+ROUND((COLUMN()-2)/24,5),'Расчет сбытовых надбавок'!$B$2281:'Расчет сбытовых надбавок'!$G$3024,3)</f>
        <v>186.20000000000002</v>
      </c>
      <c r="Y770" s="98">
        <f>VLOOKUP($A770+ROUND((COLUMN()-2)/24,5),АТС!$A$41:$F$736,5)+VLOOKUP($A770+ROUND((COLUMN()-2)/24,5),'Расчет сбытовых надбавок'!$B$2281:'Расчет сбытовых надбавок'!$G$3024,3)</f>
        <v>344.31</v>
      </c>
    </row>
    <row r="771" spans="1:25" x14ac:dyDescent="0.2">
      <c r="A771" s="79">
        <f t="shared" si="22"/>
        <v>42628</v>
      </c>
      <c r="B771" s="98">
        <f>VLOOKUP($A771+ROUND((COLUMN()-2)/24,5),АТС!$A$41:$F$736,5)+VLOOKUP($A771+ROUND((COLUMN()-2)/24,5),'Расчет сбытовых надбавок'!$B$2281:'Расчет сбытовых надбавок'!$G$3024,3)</f>
        <v>47.67</v>
      </c>
      <c r="C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D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E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F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G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8">
        <f>VLOOKUP($A771+ROUND((COLUMN()-2)/24,5),АТС!$A$41:$F$736,5)+VLOOKUP($A771+ROUND((COLUMN()-2)/24,5),'Расчет сбытовых надбавок'!$B$2281:'Расчет сбытовых надбавок'!$G$3024,3)</f>
        <v>56.95</v>
      </c>
      <c r="J771" s="98">
        <f>VLOOKUP($A771+ROUND((COLUMN()-2)/24,5),АТС!$A$41:$F$736,5)+VLOOKUP($A771+ROUND((COLUMN()-2)/24,5),'Расчет сбытовых надбавок'!$B$2281:'Расчет сбытовых надбавок'!$G$3024,3)</f>
        <v>36.519999999999996</v>
      </c>
      <c r="K771" s="98">
        <f>VLOOKUP($A771+ROUND((COLUMN()-2)/24,5),АТС!$A$41:$F$736,5)+VLOOKUP($A771+ROUND((COLUMN()-2)/24,5),'Расчет сбытовых надбавок'!$B$2281:'Расчет сбытовых надбавок'!$G$3024,3)</f>
        <v>41.77</v>
      </c>
      <c r="L771" s="98">
        <f>VLOOKUP($A771+ROUND((COLUMN()-2)/24,5),АТС!$A$41:$F$736,5)+VLOOKUP($A771+ROUND((COLUMN()-2)/24,5),'Расчет сбытовых надбавок'!$B$2281:'Расчет сбытовых надбавок'!$G$3024,3)</f>
        <v>86.93</v>
      </c>
      <c r="M771" s="98">
        <f>VLOOKUP($A771+ROUND((COLUMN()-2)/24,5),АТС!$A$41:$F$736,5)+VLOOKUP($A771+ROUND((COLUMN()-2)/24,5),'Расчет сбытовых надбавок'!$B$2281:'Расчет сбытовых надбавок'!$G$3024,3)</f>
        <v>139.35</v>
      </c>
      <c r="N771" s="98">
        <f>VLOOKUP($A771+ROUND((COLUMN()-2)/24,5),АТС!$A$41:$F$736,5)+VLOOKUP($A771+ROUND((COLUMN()-2)/24,5),'Расчет сбытовых надбавок'!$B$2281:'Расчет сбытовых надбавок'!$G$3024,3)</f>
        <v>141.33000000000001</v>
      </c>
      <c r="O771" s="98">
        <f>VLOOKUP($A771+ROUND((COLUMN()-2)/24,5),АТС!$A$41:$F$736,5)+VLOOKUP($A771+ROUND((COLUMN()-2)/24,5),'Расчет сбытовых надбавок'!$B$2281:'Расчет сбытовых надбавок'!$G$3024,3)</f>
        <v>117.89</v>
      </c>
      <c r="P771" s="98">
        <f>VLOOKUP($A771+ROUND((COLUMN()-2)/24,5),АТС!$A$41:$F$736,5)+VLOOKUP($A771+ROUND((COLUMN()-2)/24,5),'Расчет сбытовых надбавок'!$B$2281:'Расчет сбытовых надбавок'!$G$3024,3)</f>
        <v>125.02</v>
      </c>
      <c r="Q771" s="98">
        <f>VLOOKUP($A771+ROUND((COLUMN()-2)/24,5),АТС!$A$41:$F$736,5)+VLOOKUP($A771+ROUND((COLUMN()-2)/24,5),'Расчет сбытовых надбавок'!$B$2281:'Расчет сбытовых надбавок'!$G$3024,3)</f>
        <v>156.02000000000001</v>
      </c>
      <c r="R771" s="98">
        <f>VLOOKUP($A771+ROUND((COLUMN()-2)/24,5),АТС!$A$41:$F$736,5)+VLOOKUP($A771+ROUND((COLUMN()-2)/24,5),'Расчет сбытовых надбавок'!$B$2281:'Расчет сбытовых надбавок'!$G$3024,3)</f>
        <v>205.75</v>
      </c>
      <c r="S771" s="98">
        <f>VLOOKUP($A771+ROUND((COLUMN()-2)/24,5),АТС!$A$41:$F$736,5)+VLOOKUP($A771+ROUND((COLUMN()-2)/24,5),'Расчет сбытовых надбавок'!$B$2281:'Расчет сбытовых надбавок'!$G$3024,3)</f>
        <v>176.17</v>
      </c>
      <c r="T771" s="98">
        <f>VLOOKUP($A771+ROUND((COLUMN()-2)/24,5),АТС!$A$41:$F$736,5)+VLOOKUP($A771+ROUND((COLUMN()-2)/24,5),'Расчет сбытовых надбавок'!$B$2281:'Расчет сбытовых надбавок'!$G$3024,3)</f>
        <v>70.13</v>
      </c>
      <c r="U771" s="98">
        <f>VLOOKUP($A771+ROUND((COLUMN()-2)/24,5),АТС!$A$41:$F$736,5)+VLOOKUP($A771+ROUND((COLUMN()-2)/24,5),'Расчет сбытовых надбавок'!$B$2281:'Расчет сбытовых надбавок'!$G$3024,3)</f>
        <v>149.20999999999998</v>
      </c>
      <c r="V771" s="98">
        <f>VLOOKUP($A771+ROUND((COLUMN()-2)/24,5),АТС!$A$41:$F$736,5)+VLOOKUP($A771+ROUND((COLUMN()-2)/24,5),'Расчет сбытовых надбавок'!$B$2281:'Расчет сбытовых надбавок'!$G$3024,3)</f>
        <v>249.20000000000002</v>
      </c>
      <c r="W771" s="98">
        <f>VLOOKUP($A771+ROUND((COLUMN()-2)/24,5),АТС!$A$41:$F$736,5)+VLOOKUP($A771+ROUND((COLUMN()-2)/24,5),'Расчет сбытовых надбавок'!$B$2281:'Расчет сбытовых надбавок'!$G$3024,3)</f>
        <v>303.14</v>
      </c>
      <c r="X771" s="98">
        <f>VLOOKUP($A771+ROUND((COLUMN()-2)/24,5),АТС!$A$41:$F$736,5)+VLOOKUP($A771+ROUND((COLUMN()-2)/24,5),'Расчет сбытовых надбавок'!$B$2281:'Расчет сбытовых надбавок'!$G$3024,3)</f>
        <v>330.6</v>
      </c>
      <c r="Y771" s="98">
        <f>VLOOKUP($A771+ROUND((COLUMN()-2)/24,5),АТС!$A$41:$F$736,5)+VLOOKUP($A771+ROUND((COLUMN()-2)/24,5),'Расчет сбытовых надбавок'!$B$2281:'Расчет сбытовых надбавок'!$G$3024,3)</f>
        <v>530.03</v>
      </c>
    </row>
    <row r="772" spans="1:25" x14ac:dyDescent="0.2">
      <c r="A772" s="79">
        <f t="shared" si="22"/>
        <v>42629</v>
      </c>
      <c r="B772" s="98">
        <f>VLOOKUP($A772+ROUND((COLUMN()-2)/24,5),АТС!$A$41:$F$736,5)+VLOOKUP($A772+ROUND((COLUMN()-2)/24,5),'Расчет сбытовых надбавок'!$B$2281:'Расчет сбытовых надбавок'!$G$3024,3)</f>
        <v>103.88999999999999</v>
      </c>
      <c r="C772" s="98">
        <f>VLOOKUP($A772+ROUND((COLUMN()-2)/24,5),АТС!$A$41:$F$736,5)+VLOOKUP($A772+ROUND((COLUMN()-2)/24,5),'Расчет сбытовых надбавок'!$B$2281:'Расчет сбытовых надбавок'!$G$3024,3)</f>
        <v>99.45</v>
      </c>
      <c r="D772" s="98">
        <f>VLOOKUP($A772+ROUND((COLUMN()-2)/24,5),АТС!$A$41:$F$736,5)+VLOOKUP($A772+ROUND((COLUMN()-2)/24,5),'Расчет сбытовых надбавок'!$B$2281:'Расчет сбытовых надбавок'!$G$3024,3)</f>
        <v>65.17</v>
      </c>
      <c r="E772" s="98">
        <f>VLOOKUP($A772+ROUND((COLUMN()-2)/24,5),АТС!$A$41:$F$736,5)+VLOOKUP($A772+ROUND((COLUMN()-2)/24,5),'Расчет сбытовых надбавок'!$B$2281:'Расчет сбытовых надбавок'!$G$3024,3)</f>
        <v>14.36</v>
      </c>
      <c r="F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G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8">
        <f>VLOOKUP($A772+ROUND((COLUMN()-2)/24,5),АТС!$A$41:$F$736,5)+VLOOKUP($A772+ROUND((COLUMN()-2)/24,5),'Расчет сбытовых надбавок'!$B$2281:'Расчет сбытовых надбавок'!$G$3024,3)</f>
        <v>140.41</v>
      </c>
      <c r="I772" s="98">
        <f>VLOOKUP($A772+ROUND((COLUMN()-2)/24,5),АТС!$A$41:$F$736,5)+VLOOKUP($A772+ROUND((COLUMN()-2)/24,5),'Расчет сбытовых надбавок'!$B$2281:'Расчет сбытовых надбавок'!$G$3024,3)</f>
        <v>181.45000000000002</v>
      </c>
      <c r="J772" s="98">
        <f>VLOOKUP($A772+ROUND((COLUMN()-2)/24,5),АТС!$A$41:$F$736,5)+VLOOKUP($A772+ROUND((COLUMN()-2)/24,5),'Расчет сбытовых надбавок'!$B$2281:'Расчет сбытовых надбавок'!$G$3024,3)</f>
        <v>14.6</v>
      </c>
      <c r="K772" s="98">
        <f>VLOOKUP($A772+ROUND((COLUMN()-2)/24,5),АТС!$A$41:$F$736,5)+VLOOKUP($A772+ROUND((COLUMN()-2)/24,5),'Расчет сбытовых надбавок'!$B$2281:'Расчет сбытовых надбавок'!$G$3024,3)</f>
        <v>66.08</v>
      </c>
      <c r="L772" s="98">
        <f>VLOOKUP($A772+ROUND((COLUMN()-2)/24,5),АТС!$A$41:$F$736,5)+VLOOKUP($A772+ROUND((COLUMN()-2)/24,5),'Расчет сбытовых надбавок'!$B$2281:'Расчет сбытовых надбавок'!$G$3024,3)</f>
        <v>76.89</v>
      </c>
      <c r="M772" s="98">
        <f>VLOOKUP($A772+ROUND((COLUMN()-2)/24,5),АТС!$A$41:$F$736,5)+VLOOKUP($A772+ROUND((COLUMN()-2)/24,5),'Расчет сбытовых надбавок'!$B$2281:'Расчет сбытовых надбавок'!$G$3024,3)</f>
        <v>117.78999999999999</v>
      </c>
      <c r="N772" s="98">
        <f>VLOOKUP($A772+ROUND((COLUMN()-2)/24,5),АТС!$A$41:$F$736,5)+VLOOKUP($A772+ROUND((COLUMN()-2)/24,5),'Расчет сбытовых надбавок'!$B$2281:'Расчет сбытовых надбавок'!$G$3024,3)</f>
        <v>97.88000000000001</v>
      </c>
      <c r="O772" s="98">
        <f>VLOOKUP($A772+ROUND((COLUMN()-2)/24,5),АТС!$A$41:$F$736,5)+VLOOKUP($A772+ROUND((COLUMN()-2)/24,5),'Расчет сбытовых надбавок'!$B$2281:'Расчет сбытовых надбавок'!$G$3024,3)</f>
        <v>130.88</v>
      </c>
      <c r="P772" s="98">
        <f>VLOOKUP($A772+ROUND((COLUMN()-2)/24,5),АТС!$A$41:$F$736,5)+VLOOKUP($A772+ROUND((COLUMN()-2)/24,5),'Расчет сбытовых надбавок'!$B$2281:'Расчет сбытовых надбавок'!$G$3024,3)</f>
        <v>161.68</v>
      </c>
      <c r="Q772" s="98">
        <f>VLOOKUP($A772+ROUND((COLUMN()-2)/24,5),АТС!$A$41:$F$736,5)+VLOOKUP($A772+ROUND((COLUMN()-2)/24,5),'Расчет сбытовых надбавок'!$B$2281:'Расчет сбытовых надбавок'!$G$3024,3)</f>
        <v>154.79999999999998</v>
      </c>
      <c r="R772" s="98">
        <f>VLOOKUP($A772+ROUND((COLUMN()-2)/24,5),АТС!$A$41:$F$736,5)+VLOOKUP($A772+ROUND((COLUMN()-2)/24,5),'Расчет сбытовых надбавок'!$B$2281:'Расчет сбытовых надбавок'!$G$3024,3)</f>
        <v>110.89999999999999</v>
      </c>
      <c r="S772" s="98">
        <f>VLOOKUP($A772+ROUND((COLUMN()-2)/24,5),АТС!$A$41:$F$736,5)+VLOOKUP($A772+ROUND((COLUMN()-2)/24,5),'Расчет сбытовых надбавок'!$B$2281:'Расчет сбытовых надбавок'!$G$3024,3)</f>
        <v>69.42</v>
      </c>
      <c r="T772" s="98">
        <f>VLOOKUP($A772+ROUND((COLUMN()-2)/24,5),АТС!$A$41:$F$736,5)+VLOOKUP($A772+ROUND((COLUMN()-2)/24,5),'Расчет сбытовых надбавок'!$B$2281:'Расчет сбытовых надбавок'!$G$3024,3)</f>
        <v>5.44</v>
      </c>
      <c r="U772" s="98">
        <f>VLOOKUP($A772+ROUND((COLUMN()-2)/24,5),АТС!$A$41:$F$736,5)+VLOOKUP($A772+ROUND((COLUMN()-2)/24,5),'Расчет сбытовых надбавок'!$B$2281:'Расчет сбытовых надбавок'!$G$3024,3)</f>
        <v>24.63</v>
      </c>
      <c r="V772" s="98">
        <f>VLOOKUP($A772+ROUND((COLUMN()-2)/24,5),АТС!$A$41:$F$736,5)+VLOOKUP($A772+ROUND((COLUMN()-2)/24,5),'Расчет сбытовых надбавок'!$B$2281:'Расчет сбытовых надбавок'!$G$3024,3)</f>
        <v>72.900000000000006</v>
      </c>
      <c r="W772" s="98">
        <f>VLOOKUP($A772+ROUND((COLUMN()-2)/24,5),АТС!$A$41:$F$736,5)+VLOOKUP($A772+ROUND((COLUMN()-2)/24,5),'Расчет сбытовых надбавок'!$B$2281:'Расчет сбытовых надбавок'!$G$3024,3)</f>
        <v>109.62</v>
      </c>
      <c r="X772" s="98">
        <f>VLOOKUP($A772+ROUND((COLUMN()-2)/24,5),АТС!$A$41:$F$736,5)+VLOOKUP($A772+ROUND((COLUMN()-2)/24,5),'Расчет сбытовых надбавок'!$B$2281:'Расчет сбытовых надбавок'!$G$3024,3)</f>
        <v>201.22</v>
      </c>
      <c r="Y772" s="98">
        <f>VLOOKUP($A772+ROUND((COLUMN()-2)/24,5),АТС!$A$41:$F$736,5)+VLOOKUP($A772+ROUND((COLUMN()-2)/24,5),'Расчет сбытовых надбавок'!$B$2281:'Расчет сбытовых надбавок'!$G$3024,3)</f>
        <v>440.1</v>
      </c>
    </row>
    <row r="773" spans="1:25" x14ac:dyDescent="0.2">
      <c r="A773" s="79">
        <f t="shared" si="22"/>
        <v>42630</v>
      </c>
      <c r="B773" s="98">
        <f>VLOOKUP($A773+ROUND((COLUMN()-2)/24,5),АТС!$A$41:$F$736,5)+VLOOKUP($A773+ROUND((COLUMN()-2)/24,5),'Расчет сбытовых надбавок'!$B$2281:'Расчет сбытовых надбавок'!$G$3024,3)</f>
        <v>138.77000000000001</v>
      </c>
      <c r="C773" s="98">
        <f>VLOOKUP($A773+ROUND((COLUMN()-2)/24,5),АТС!$A$41:$F$736,5)+VLOOKUP($A773+ROUND((COLUMN()-2)/24,5),'Расчет сбытовых надбавок'!$B$2281:'Расчет сбытовых надбавок'!$G$3024,3)</f>
        <v>110.33</v>
      </c>
      <c r="D773" s="98">
        <f>VLOOKUP($A773+ROUND((COLUMN()-2)/24,5),АТС!$A$41:$F$736,5)+VLOOKUP($A773+ROUND((COLUMN()-2)/24,5),'Расчет сбытовых надбавок'!$B$2281:'Расчет сбытовых надбавок'!$G$3024,3)</f>
        <v>66.900000000000006</v>
      </c>
      <c r="E773" s="98">
        <f>VLOOKUP($A773+ROUND((COLUMN()-2)/24,5),АТС!$A$41:$F$736,5)+VLOOKUP($A773+ROUND((COLUMN()-2)/24,5),'Расчет сбытовых надбавок'!$B$2281:'Расчет сбытовых надбавок'!$G$3024,3)</f>
        <v>27.32</v>
      </c>
      <c r="F773" s="98">
        <f>VLOOKUP($A773+ROUND((COLUMN()-2)/24,5),АТС!$A$41:$F$736,5)+VLOOKUP($A773+ROUND((COLUMN()-2)/24,5),'Расчет сбытовых надбавок'!$B$2281:'Расчет сбытовых надбавок'!$G$3024,3)</f>
        <v>63.64</v>
      </c>
      <c r="G773" s="98">
        <f>VLOOKUP($A773+ROUND((COLUMN()-2)/24,5),АТС!$A$41:$F$736,5)+VLOOKUP($A773+ROUND((COLUMN()-2)/24,5),'Расчет сбытовых надбавок'!$B$2281:'Расчет сбытовых надбавок'!$G$3024,3)</f>
        <v>36.97</v>
      </c>
      <c r="H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J773" s="98">
        <f>VLOOKUP($A773+ROUND((COLUMN()-2)/24,5),АТС!$A$41:$F$736,5)+VLOOKUP($A773+ROUND((COLUMN()-2)/24,5),'Расчет сбытовых надбавок'!$B$2281:'Расчет сбытовых надбавок'!$G$3024,3)</f>
        <v>0.01</v>
      </c>
      <c r="K773" s="98">
        <f>VLOOKUP($A773+ROUND((COLUMN()-2)/24,5),АТС!$A$41:$F$736,5)+VLOOKUP($A773+ROUND((COLUMN()-2)/24,5),'Расчет сбытовых надбавок'!$B$2281:'Расчет сбытовых надбавок'!$G$3024,3)</f>
        <v>2.4900000000000002</v>
      </c>
      <c r="L773" s="98">
        <f>VLOOKUP($A773+ROUND((COLUMN()-2)/24,5),АТС!$A$41:$F$736,5)+VLOOKUP($A773+ROUND((COLUMN()-2)/24,5),'Расчет сбытовых надбавок'!$B$2281:'Расчет сбытовых надбавок'!$G$3024,3)</f>
        <v>2.6</v>
      </c>
      <c r="M773" s="98">
        <f>VLOOKUP($A773+ROUND((COLUMN()-2)/24,5),АТС!$A$41:$F$736,5)+VLOOKUP($A773+ROUND((COLUMN()-2)/24,5),'Расчет сбытовых надбавок'!$B$2281:'Расчет сбытовых надбавок'!$G$3024,3)</f>
        <v>4</v>
      </c>
      <c r="N773" s="98">
        <f>VLOOKUP($A773+ROUND((COLUMN()-2)/24,5),АТС!$A$41:$F$736,5)+VLOOKUP($A773+ROUND((COLUMN()-2)/24,5),'Расчет сбытовых надбавок'!$B$2281:'Расчет сбытовых надбавок'!$G$3024,3)</f>
        <v>2.7600000000000002</v>
      </c>
      <c r="O773" s="98">
        <f>VLOOKUP($A773+ROUND((COLUMN()-2)/24,5),АТС!$A$41:$F$736,5)+VLOOKUP($A773+ROUND((COLUMN()-2)/24,5),'Расчет сбытовых надбавок'!$B$2281:'Расчет сбытовых надбавок'!$G$3024,3)</f>
        <v>13.44</v>
      </c>
      <c r="P773" s="98">
        <f>VLOOKUP($A773+ROUND((COLUMN()-2)/24,5),АТС!$A$41:$F$736,5)+VLOOKUP($A773+ROUND((COLUMN()-2)/24,5),'Расчет сбытовых надбавок'!$B$2281:'Расчет сбытовых надбавок'!$G$3024,3)</f>
        <v>16.72</v>
      </c>
      <c r="Q773" s="98">
        <f>VLOOKUP($A773+ROUND((COLUMN()-2)/24,5),АТС!$A$41:$F$736,5)+VLOOKUP($A773+ROUND((COLUMN()-2)/24,5),'Расчет сбытовых надбавок'!$B$2281:'Расчет сбытовых надбавок'!$G$3024,3)</f>
        <v>35.44</v>
      </c>
      <c r="R773" s="98">
        <f>VLOOKUP($A773+ROUND((COLUMN()-2)/24,5),АТС!$A$41:$F$736,5)+VLOOKUP($A773+ROUND((COLUMN()-2)/24,5),'Расчет сбытовых надбавок'!$B$2281:'Расчет сбытовых надбавок'!$G$3024,3)</f>
        <v>18.27</v>
      </c>
      <c r="S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T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U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V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W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X773" s="98">
        <f>VLOOKUP($A773+ROUND((COLUMN()-2)/24,5),АТС!$A$41:$F$736,5)+VLOOKUP($A773+ROUND((COLUMN()-2)/24,5),'Расчет сбытовых надбавок'!$B$2281:'Расчет сбытовых надбавок'!$G$3024,3)</f>
        <v>466.96</v>
      </c>
      <c r="Y773" s="98">
        <f>VLOOKUP($A773+ROUND((COLUMN()-2)/24,5),АТС!$A$41:$F$736,5)+VLOOKUP($A773+ROUND((COLUMN()-2)/24,5),'Расчет сбытовых надбавок'!$B$2281:'Расчет сбытовых надбавок'!$G$3024,3)</f>
        <v>274.3</v>
      </c>
    </row>
    <row r="774" spans="1:25" x14ac:dyDescent="0.2">
      <c r="A774" s="79">
        <f t="shared" si="22"/>
        <v>42631</v>
      </c>
      <c r="B774" s="98">
        <f>VLOOKUP($A774+ROUND((COLUMN()-2)/24,5),АТС!$A$41:$F$736,5)+VLOOKUP($A774+ROUND((COLUMN()-2)/24,5),'Расчет сбытовых надбавок'!$B$2281:'Расчет сбытовых надбавок'!$G$3024,3)</f>
        <v>244.48</v>
      </c>
      <c r="C774" s="98">
        <f>VLOOKUP($A774+ROUND((COLUMN()-2)/24,5),АТС!$A$41:$F$736,5)+VLOOKUP($A774+ROUND((COLUMN()-2)/24,5),'Расчет сбытовых надбавок'!$B$2281:'Расчет сбытовых надбавок'!$G$3024,3)</f>
        <v>88.92</v>
      </c>
      <c r="D774" s="98">
        <f>VLOOKUP($A774+ROUND((COLUMN()-2)/24,5),АТС!$A$41:$F$736,5)+VLOOKUP($A774+ROUND((COLUMN()-2)/24,5),'Расчет сбытовых надбавок'!$B$2281:'Расчет сбытовых надбавок'!$G$3024,3)</f>
        <v>0.38999999999999996</v>
      </c>
      <c r="E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F774" s="98">
        <f>VLOOKUP($A774+ROUND((COLUMN()-2)/24,5),АТС!$A$41:$F$736,5)+VLOOKUP($A774+ROUND((COLUMN()-2)/24,5),'Расчет сбытовых надбавок'!$B$2281:'Расчет сбытовых надбавок'!$G$3024,3)</f>
        <v>0.01</v>
      </c>
      <c r="G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8">
        <f>VLOOKUP($A774+ROUND((COLUMN()-2)/24,5),АТС!$A$41:$F$736,5)+VLOOKUP($A774+ROUND((COLUMN()-2)/24,5),'Расчет сбытовых надбавок'!$B$2281:'Расчет сбытовых надбавок'!$G$3024,3)</f>
        <v>3.7600000000000002</v>
      </c>
      <c r="L774" s="98">
        <f>VLOOKUP($A774+ROUND((COLUMN()-2)/24,5),АТС!$A$41:$F$736,5)+VLOOKUP($A774+ROUND((COLUMN()-2)/24,5),'Расчет сбытовых надбавок'!$B$2281:'Расчет сбытовых надбавок'!$G$3024,3)</f>
        <v>113.3</v>
      </c>
      <c r="M774" s="98">
        <f>VLOOKUP($A774+ROUND((COLUMN()-2)/24,5),АТС!$A$41:$F$736,5)+VLOOKUP($A774+ROUND((COLUMN()-2)/24,5),'Расчет сбытовых надбавок'!$B$2281:'Расчет сбытовых надбавок'!$G$3024,3)</f>
        <v>6.72</v>
      </c>
      <c r="N774" s="98">
        <f>VLOOKUP($A774+ROUND((COLUMN()-2)/24,5),АТС!$A$41:$F$736,5)+VLOOKUP($A774+ROUND((COLUMN()-2)/24,5),'Расчет сбытовых надбавок'!$B$2281:'Расчет сбытовых надбавок'!$G$3024,3)</f>
        <v>2.9099999999999997</v>
      </c>
      <c r="O774" s="98">
        <f>VLOOKUP($A774+ROUND((COLUMN()-2)/24,5),АТС!$A$41:$F$736,5)+VLOOKUP($A774+ROUND((COLUMN()-2)/24,5),'Расчет сбытовых надбавок'!$B$2281:'Расчет сбытовых надбавок'!$G$3024,3)</f>
        <v>3.96</v>
      </c>
      <c r="P774" s="98">
        <f>VLOOKUP($A774+ROUND((COLUMN()-2)/24,5),АТС!$A$41:$F$736,5)+VLOOKUP($A774+ROUND((COLUMN()-2)/24,5),'Расчет сбытовых надбавок'!$B$2281:'Расчет сбытовых надбавок'!$G$3024,3)</f>
        <v>7.66</v>
      </c>
      <c r="Q774" s="98">
        <f>VLOOKUP($A774+ROUND((COLUMN()-2)/24,5),АТС!$A$41:$F$736,5)+VLOOKUP($A774+ROUND((COLUMN()-2)/24,5),'Расчет сбытовых надбавок'!$B$2281:'Расчет сбытовых надбавок'!$G$3024,3)</f>
        <v>3.71</v>
      </c>
      <c r="R774" s="98">
        <f>VLOOKUP($A774+ROUND((COLUMN()-2)/24,5),АТС!$A$41:$F$736,5)+VLOOKUP($A774+ROUND((COLUMN()-2)/24,5),'Расчет сбытовых надбавок'!$B$2281:'Расчет сбытовых надбавок'!$G$3024,3)</f>
        <v>1.8</v>
      </c>
      <c r="S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T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U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V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W774" s="98">
        <f>VLOOKUP($A774+ROUND((COLUMN()-2)/24,5),АТС!$A$41:$F$736,5)+VLOOKUP($A774+ROUND((COLUMN()-2)/24,5),'Расчет сбытовых надбавок'!$B$2281:'Расчет сбытовых надбавок'!$G$3024,3)</f>
        <v>1.21</v>
      </c>
      <c r="X774" s="98">
        <f>VLOOKUP($A774+ROUND((COLUMN()-2)/24,5),АТС!$A$41:$F$736,5)+VLOOKUP($A774+ROUND((COLUMN()-2)/24,5),'Расчет сбытовых надбавок'!$B$2281:'Расчет сбытовых надбавок'!$G$3024,3)</f>
        <v>217.36</v>
      </c>
      <c r="Y774" s="98">
        <f>VLOOKUP($A774+ROUND((COLUMN()-2)/24,5),АТС!$A$41:$F$736,5)+VLOOKUP($A774+ROUND((COLUMN()-2)/24,5),'Расчет сбытовых надбавок'!$B$2281:'Расчет сбытовых надбавок'!$G$3024,3)</f>
        <v>284.45</v>
      </c>
    </row>
    <row r="775" spans="1:25" x14ac:dyDescent="0.2">
      <c r="A775" s="79">
        <f t="shared" si="22"/>
        <v>42632</v>
      </c>
      <c r="B775" s="98">
        <f>VLOOKUP($A775+ROUND((COLUMN()-2)/24,5),АТС!$A$41:$F$736,5)+VLOOKUP($A775+ROUND((COLUMN()-2)/24,5),'Расчет сбытовых надбавок'!$B$2281:'Расчет сбытовых надбавок'!$G$3024,3)</f>
        <v>78.929999999999993</v>
      </c>
      <c r="C775" s="98">
        <f>VLOOKUP($A775+ROUND((COLUMN()-2)/24,5),АТС!$A$41:$F$736,5)+VLOOKUP($A775+ROUND((COLUMN()-2)/24,5),'Расчет сбытовых надбавок'!$B$2281:'Расчет сбытовых надбавок'!$G$3024,3)</f>
        <v>5.94</v>
      </c>
      <c r="D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E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F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J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8">
        <f>VLOOKUP($A775+ROUND((COLUMN()-2)/24,5),АТС!$A$41:$F$736,5)+VLOOKUP($A775+ROUND((COLUMN()-2)/24,5),'Расчет сбытовых надбавок'!$B$2281:'Расчет сбытовых надбавок'!$G$3024,3)</f>
        <v>16.09</v>
      </c>
      <c r="L775" s="98">
        <f>VLOOKUP($A775+ROUND((COLUMN()-2)/24,5),АТС!$A$41:$F$736,5)+VLOOKUP($A775+ROUND((COLUMN()-2)/24,5),'Расчет сбытовых надбавок'!$B$2281:'Расчет сбытовых надбавок'!$G$3024,3)</f>
        <v>19.490000000000002</v>
      </c>
      <c r="M775" s="98">
        <f>VLOOKUP($A775+ROUND((COLUMN()-2)/24,5),АТС!$A$41:$F$736,5)+VLOOKUP($A775+ROUND((COLUMN()-2)/24,5),'Расчет сбытовых надбавок'!$B$2281:'Расчет сбытовых надбавок'!$G$3024,3)</f>
        <v>43.39</v>
      </c>
      <c r="N775" s="98">
        <f>VLOOKUP($A775+ROUND((COLUMN()-2)/24,5),АТС!$A$41:$F$736,5)+VLOOKUP($A775+ROUND((COLUMN()-2)/24,5),'Расчет сбытовых надбавок'!$B$2281:'Расчет сбытовых надбавок'!$G$3024,3)</f>
        <v>16.599999999999998</v>
      </c>
      <c r="O775" s="98">
        <f>VLOOKUP($A775+ROUND((COLUMN()-2)/24,5),АТС!$A$41:$F$736,5)+VLOOKUP($A775+ROUND((COLUMN()-2)/24,5),'Расчет сбытовых надбавок'!$B$2281:'Расчет сбытовых надбавок'!$G$3024,3)</f>
        <v>16.350000000000001</v>
      </c>
      <c r="P775" s="98">
        <f>VLOOKUP($A775+ROUND((COLUMN()-2)/24,5),АТС!$A$41:$F$736,5)+VLOOKUP($A775+ROUND((COLUMN()-2)/24,5),'Расчет сбытовых надбавок'!$B$2281:'Расчет сбытовых надбавок'!$G$3024,3)</f>
        <v>22.39</v>
      </c>
      <c r="Q775" s="98">
        <f>VLOOKUP($A775+ROUND((COLUMN()-2)/24,5),АТС!$A$41:$F$736,5)+VLOOKUP($A775+ROUND((COLUMN()-2)/24,5),'Расчет сбытовых надбавок'!$B$2281:'Расчет сбытовых надбавок'!$G$3024,3)</f>
        <v>0.27</v>
      </c>
      <c r="R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S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T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U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V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W775" s="98">
        <f>VLOOKUP($A775+ROUND((COLUMN()-2)/24,5),АТС!$A$41:$F$736,5)+VLOOKUP($A775+ROUND((COLUMN()-2)/24,5),'Расчет сбытовых надбавок'!$B$2281:'Расчет сбытовых надбавок'!$G$3024,3)</f>
        <v>31.89</v>
      </c>
      <c r="X775" s="98">
        <f>VLOOKUP($A775+ROUND((COLUMN()-2)/24,5),АТС!$A$41:$F$736,5)+VLOOKUP($A775+ROUND((COLUMN()-2)/24,5),'Расчет сбытовых надбавок'!$B$2281:'Расчет сбытовых надбавок'!$G$3024,3)</f>
        <v>299.82</v>
      </c>
      <c r="Y775" s="98">
        <f>VLOOKUP($A775+ROUND((COLUMN()-2)/24,5),АТС!$A$41:$F$736,5)+VLOOKUP($A775+ROUND((COLUMN()-2)/24,5),'Расчет сбытовых надбавок'!$B$2281:'Расчет сбытовых надбавок'!$G$3024,3)</f>
        <v>358.19</v>
      </c>
    </row>
    <row r="776" spans="1:25" x14ac:dyDescent="0.2">
      <c r="A776" s="79">
        <f t="shared" si="22"/>
        <v>42633</v>
      </c>
      <c r="B776" s="98">
        <f>VLOOKUP($A776+ROUND((COLUMN()-2)/24,5),АТС!$A$41:$F$736,5)+VLOOKUP($A776+ROUND((COLUMN()-2)/24,5),'Расчет сбытовых надбавок'!$B$2281:'Расчет сбытовых надбавок'!$G$3024,3)</f>
        <v>19.979999999999997</v>
      </c>
      <c r="C776" s="98">
        <f>VLOOKUP($A776+ROUND((COLUMN()-2)/24,5),АТС!$A$41:$F$736,5)+VLOOKUP($A776+ROUND((COLUMN()-2)/24,5),'Расчет сбытовых надбавок'!$B$2281:'Расчет сбытовых надбавок'!$G$3024,3)</f>
        <v>44.23</v>
      </c>
      <c r="D776" s="98">
        <f>VLOOKUP($A776+ROUND((COLUMN()-2)/24,5),АТС!$A$41:$F$736,5)+VLOOKUP($A776+ROUND((COLUMN()-2)/24,5),'Расчет сбытовых надбавок'!$B$2281:'Расчет сбытовых надбавок'!$G$3024,3)</f>
        <v>40.64</v>
      </c>
      <c r="E776" s="98">
        <f>VLOOKUP($A776+ROUND((COLUMN()-2)/24,5),АТС!$A$41:$F$736,5)+VLOOKUP($A776+ROUND((COLUMN()-2)/24,5),'Расчет сбытовых надбавок'!$B$2281:'Расчет сбытовых надбавок'!$G$3024,3)</f>
        <v>5.05</v>
      </c>
      <c r="F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G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K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L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M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N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O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P776" s="98">
        <f>VLOOKUP($A776+ROUND((COLUMN()-2)/24,5),АТС!$A$41:$F$736,5)+VLOOKUP($A776+ROUND((COLUMN()-2)/24,5),'Расчет сбытовых надбавок'!$B$2281:'Расчет сбытовых надбавок'!$G$3024,3)</f>
        <v>0.01</v>
      </c>
      <c r="Q776" s="98">
        <f>VLOOKUP($A776+ROUND((COLUMN()-2)/24,5),АТС!$A$41:$F$736,5)+VLOOKUP($A776+ROUND((COLUMN()-2)/24,5),'Расчет сбытовых надбавок'!$B$2281:'Расчет сбытовых надбавок'!$G$3024,3)</f>
        <v>0.01</v>
      </c>
      <c r="R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S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T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U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V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W776" s="98">
        <f>VLOOKUP($A776+ROUND((COLUMN()-2)/24,5),АТС!$A$41:$F$736,5)+VLOOKUP($A776+ROUND((COLUMN()-2)/24,5),'Расчет сбытовых надбавок'!$B$2281:'Расчет сбытовых надбавок'!$G$3024,3)</f>
        <v>98.63</v>
      </c>
      <c r="X776" s="98">
        <f>VLOOKUP($A776+ROUND((COLUMN()-2)/24,5),АТС!$A$41:$F$736,5)+VLOOKUP($A776+ROUND((COLUMN()-2)/24,5),'Расчет сбытовых надбавок'!$B$2281:'Расчет сбытовых надбавок'!$G$3024,3)</f>
        <v>223.49</v>
      </c>
      <c r="Y776" s="98">
        <f>VLOOKUP($A776+ROUND((COLUMN()-2)/24,5),АТС!$A$41:$F$736,5)+VLOOKUP($A776+ROUND((COLUMN()-2)/24,5),'Расчет сбытовых надбавок'!$B$2281:'Расчет сбытовых надбавок'!$G$3024,3)</f>
        <v>471.06</v>
      </c>
    </row>
    <row r="777" spans="1:25" x14ac:dyDescent="0.2">
      <c r="A777" s="79">
        <f t="shared" si="22"/>
        <v>42634</v>
      </c>
      <c r="B777" s="98">
        <f>VLOOKUP($A777+ROUND((COLUMN()-2)/24,5),АТС!$A$41:$F$736,5)+VLOOKUP($A777+ROUND((COLUMN()-2)/24,5),'Расчет сбытовых надбавок'!$B$2281:'Расчет сбытовых надбавок'!$G$3024,3)</f>
        <v>125.98</v>
      </c>
      <c r="C777" s="98">
        <f>VLOOKUP($A777+ROUND((COLUMN()-2)/24,5),АТС!$A$41:$F$736,5)+VLOOKUP($A777+ROUND((COLUMN()-2)/24,5),'Расчет сбытовых надбавок'!$B$2281:'Расчет сбытовых надбавок'!$G$3024,3)</f>
        <v>7.94</v>
      </c>
      <c r="D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E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F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G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8">
        <f>VLOOKUP($A777+ROUND((COLUMN()-2)/24,5),АТС!$A$41:$F$736,5)+VLOOKUP($A777+ROUND((COLUMN()-2)/24,5),'Расчет сбытовых надбавок'!$B$2281:'Расчет сбытовых надбавок'!$G$3024,3)</f>
        <v>117.10000000000001</v>
      </c>
      <c r="J777" s="98">
        <f>VLOOKUP($A777+ROUND((COLUMN()-2)/24,5),АТС!$A$41:$F$736,5)+VLOOKUP($A777+ROUND((COLUMN()-2)/24,5),'Расчет сбытовых надбавок'!$B$2281:'Расчет сбытовых надбавок'!$G$3024,3)</f>
        <v>25.830000000000002</v>
      </c>
      <c r="K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L777" s="98">
        <f>VLOOKUP($A777+ROUND((COLUMN()-2)/24,5),АТС!$A$41:$F$736,5)+VLOOKUP($A777+ROUND((COLUMN()-2)/24,5),'Расчет сбытовых надбавок'!$B$2281:'Расчет сбытовых надбавок'!$G$3024,3)</f>
        <v>25.27</v>
      </c>
      <c r="M777" s="98">
        <f>VLOOKUP($A777+ROUND((COLUMN()-2)/24,5),АТС!$A$41:$F$736,5)+VLOOKUP($A777+ROUND((COLUMN()-2)/24,5),'Расчет сбытовых надбавок'!$B$2281:'Расчет сбытовых надбавок'!$G$3024,3)</f>
        <v>68.13</v>
      </c>
      <c r="N777" s="98">
        <f>VLOOKUP($A777+ROUND((COLUMN()-2)/24,5),АТС!$A$41:$F$736,5)+VLOOKUP($A777+ROUND((COLUMN()-2)/24,5),'Расчет сбытовых надбавок'!$B$2281:'Расчет сбытовых надбавок'!$G$3024,3)</f>
        <v>45.3</v>
      </c>
      <c r="O777" s="98">
        <f>VLOOKUP($A777+ROUND((COLUMN()-2)/24,5),АТС!$A$41:$F$736,5)+VLOOKUP($A777+ROUND((COLUMN()-2)/24,5),'Расчет сбытовых надбавок'!$B$2281:'Расчет сбытовых надбавок'!$G$3024,3)</f>
        <v>45.58</v>
      </c>
      <c r="P777" s="98">
        <f>VLOOKUP($A777+ROUND((COLUMN()-2)/24,5),АТС!$A$41:$F$736,5)+VLOOKUP($A777+ROUND((COLUMN()-2)/24,5),'Расчет сбытовых надбавок'!$B$2281:'Расчет сбытовых надбавок'!$G$3024,3)</f>
        <v>58.739999999999995</v>
      </c>
      <c r="Q777" s="98">
        <f>VLOOKUP($A777+ROUND((COLUMN()-2)/24,5),АТС!$A$41:$F$736,5)+VLOOKUP($A777+ROUND((COLUMN()-2)/24,5),'Расчет сбытовых надбавок'!$B$2281:'Расчет сбытовых надбавок'!$G$3024,3)</f>
        <v>87.17</v>
      </c>
      <c r="R777" s="98">
        <f>VLOOKUP($A777+ROUND((COLUMN()-2)/24,5),АТС!$A$41:$F$736,5)+VLOOKUP($A777+ROUND((COLUMN()-2)/24,5),'Расчет сбытовых надбавок'!$B$2281:'Расчет сбытовых надбавок'!$G$3024,3)</f>
        <v>94.77000000000001</v>
      </c>
      <c r="S777" s="98">
        <f>VLOOKUP($A777+ROUND((COLUMN()-2)/24,5),АТС!$A$41:$F$736,5)+VLOOKUP($A777+ROUND((COLUMN()-2)/24,5),'Расчет сбытовых надбавок'!$B$2281:'Расчет сбытовых надбавок'!$G$3024,3)</f>
        <v>80.449999999999989</v>
      </c>
      <c r="T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U777" s="98">
        <f>VLOOKUP($A777+ROUND((COLUMN()-2)/24,5),АТС!$A$41:$F$736,5)+VLOOKUP($A777+ROUND((COLUMN()-2)/24,5),'Расчет сбытовых надбавок'!$B$2281:'Расчет сбытовых надбавок'!$G$3024,3)</f>
        <v>36.849999999999994</v>
      </c>
      <c r="V777" s="98">
        <f>VLOOKUP($A777+ROUND((COLUMN()-2)/24,5),АТС!$A$41:$F$736,5)+VLOOKUP($A777+ROUND((COLUMN()-2)/24,5),'Расчет сбытовых надбавок'!$B$2281:'Расчет сбытовых надбавок'!$G$3024,3)</f>
        <v>123.09</v>
      </c>
      <c r="W777" s="98">
        <f>VLOOKUP($A777+ROUND((COLUMN()-2)/24,5),АТС!$A$41:$F$736,5)+VLOOKUP($A777+ROUND((COLUMN()-2)/24,5),'Расчет сбытовых надбавок'!$B$2281:'Расчет сбытовых надбавок'!$G$3024,3)</f>
        <v>275.52</v>
      </c>
      <c r="X777" s="98">
        <f>VLOOKUP($A777+ROUND((COLUMN()-2)/24,5),АТС!$A$41:$F$736,5)+VLOOKUP($A777+ROUND((COLUMN()-2)/24,5),'Расчет сбытовых надбавок'!$B$2281:'Расчет сбытовых надбавок'!$G$3024,3)</f>
        <v>300.76</v>
      </c>
      <c r="Y777" s="98">
        <f>VLOOKUP($A777+ROUND((COLUMN()-2)/24,5),АТС!$A$41:$F$736,5)+VLOOKUP($A777+ROUND((COLUMN()-2)/24,5),'Расчет сбытовых надбавок'!$B$2281:'Расчет сбытовых надбавок'!$G$3024,3)</f>
        <v>529.19000000000005</v>
      </c>
    </row>
    <row r="778" spans="1:25" x14ac:dyDescent="0.2">
      <c r="A778" s="79">
        <f t="shared" si="22"/>
        <v>42635</v>
      </c>
      <c r="B778" s="98">
        <f>VLOOKUP($A778+ROUND((COLUMN()-2)/24,5),АТС!$A$41:$F$736,5)+VLOOKUP($A778+ROUND((COLUMN()-2)/24,5),'Расчет сбытовых надбавок'!$B$2281:'Расчет сбытовых надбавок'!$G$3024,3)</f>
        <v>17.080000000000002</v>
      </c>
      <c r="C778" s="98">
        <f>VLOOKUP($A778+ROUND((COLUMN()-2)/24,5),АТС!$A$41:$F$736,5)+VLOOKUP($A778+ROUND((COLUMN()-2)/24,5),'Расчет сбытовых надбавок'!$B$2281:'Расчет сбытовых надбавок'!$G$3024,3)</f>
        <v>86.4</v>
      </c>
      <c r="D778" s="98">
        <f>VLOOKUP($A778+ROUND((COLUMN()-2)/24,5),АТС!$A$41:$F$736,5)+VLOOKUP($A778+ROUND((COLUMN()-2)/24,5),'Расчет сбытовых надбавок'!$B$2281:'Расчет сбытовых надбавок'!$G$3024,3)</f>
        <v>88.97</v>
      </c>
      <c r="E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F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G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8">
        <f>VLOOKUP($A778+ROUND((COLUMN()-2)/24,5),АТС!$A$41:$F$736,5)+VLOOKUP($A778+ROUND((COLUMN()-2)/24,5),'Расчет сбытовых надбавок'!$B$2281:'Расчет сбытовых надбавок'!$G$3024,3)</f>
        <v>110.85</v>
      </c>
      <c r="J778" s="98">
        <f>VLOOKUP($A778+ROUND((COLUMN()-2)/24,5),АТС!$A$41:$F$736,5)+VLOOKUP($A778+ROUND((COLUMN()-2)/24,5),'Расчет сбытовых надбавок'!$B$2281:'Расчет сбытовых надбавок'!$G$3024,3)</f>
        <v>49.43</v>
      </c>
      <c r="K778" s="98">
        <f>VLOOKUP($A778+ROUND((COLUMN()-2)/24,5),АТС!$A$41:$F$736,5)+VLOOKUP($A778+ROUND((COLUMN()-2)/24,5),'Расчет сбытовых надбавок'!$B$2281:'Расчет сбытовых надбавок'!$G$3024,3)</f>
        <v>45.72</v>
      </c>
      <c r="L778" s="98">
        <f>VLOOKUP($A778+ROUND((COLUMN()-2)/24,5),АТС!$A$41:$F$736,5)+VLOOKUP($A778+ROUND((COLUMN()-2)/24,5),'Расчет сбытовых надбавок'!$B$2281:'Расчет сбытовых надбавок'!$G$3024,3)</f>
        <v>27.51</v>
      </c>
      <c r="M778" s="98">
        <f>VLOOKUP($A778+ROUND((COLUMN()-2)/24,5),АТС!$A$41:$F$736,5)+VLOOKUP($A778+ROUND((COLUMN()-2)/24,5),'Расчет сбытовых надбавок'!$B$2281:'Расчет сбытовых надбавок'!$G$3024,3)</f>
        <v>8.2200000000000006</v>
      </c>
      <c r="N778" s="98">
        <f>VLOOKUP($A778+ROUND((COLUMN()-2)/24,5),АТС!$A$41:$F$736,5)+VLOOKUP($A778+ROUND((COLUMN()-2)/24,5),'Расчет сбытовых надбавок'!$B$2281:'Расчет сбытовых надбавок'!$G$3024,3)</f>
        <v>105.03999999999999</v>
      </c>
      <c r="O778" s="98">
        <f>VLOOKUP($A778+ROUND((COLUMN()-2)/24,5),АТС!$A$41:$F$736,5)+VLOOKUP($A778+ROUND((COLUMN()-2)/24,5),'Расчет сбытовых надбавок'!$B$2281:'Расчет сбытовых надбавок'!$G$3024,3)</f>
        <v>79.25</v>
      </c>
      <c r="P778" s="98">
        <f>VLOOKUP($A778+ROUND((COLUMN()-2)/24,5),АТС!$A$41:$F$736,5)+VLOOKUP($A778+ROUND((COLUMN()-2)/24,5),'Расчет сбытовых надбавок'!$B$2281:'Расчет сбытовых надбавок'!$G$3024,3)</f>
        <v>102.6</v>
      </c>
      <c r="Q778" s="98">
        <f>VLOOKUP($A778+ROUND((COLUMN()-2)/24,5),АТС!$A$41:$F$736,5)+VLOOKUP($A778+ROUND((COLUMN()-2)/24,5),'Расчет сбытовых надбавок'!$B$2281:'Расчет сбытовых надбавок'!$G$3024,3)</f>
        <v>160.49</v>
      </c>
      <c r="R778" s="98">
        <f>VLOOKUP($A778+ROUND((COLUMN()-2)/24,5),АТС!$A$41:$F$736,5)+VLOOKUP($A778+ROUND((COLUMN()-2)/24,5),'Расчет сбытовых надбавок'!$B$2281:'Расчет сбытовых надбавок'!$G$3024,3)</f>
        <v>137.18</v>
      </c>
      <c r="S778" s="98">
        <f>VLOOKUP($A778+ROUND((COLUMN()-2)/24,5),АТС!$A$41:$F$736,5)+VLOOKUP($A778+ROUND((COLUMN()-2)/24,5),'Расчет сбытовых надбавок'!$B$2281:'Расчет сбытовых надбавок'!$G$3024,3)</f>
        <v>121.60000000000001</v>
      </c>
      <c r="T778" s="98">
        <f>VLOOKUP($A778+ROUND((COLUMN()-2)/24,5),АТС!$A$41:$F$736,5)+VLOOKUP($A778+ROUND((COLUMN()-2)/24,5),'Расчет сбытовых надбавок'!$B$2281:'Расчет сбытовых надбавок'!$G$3024,3)</f>
        <v>69.73</v>
      </c>
      <c r="U778" s="98">
        <f>VLOOKUP($A778+ROUND((COLUMN()-2)/24,5),АТС!$A$41:$F$736,5)+VLOOKUP($A778+ROUND((COLUMN()-2)/24,5),'Расчет сбытовых надбавок'!$B$2281:'Расчет сбытовых надбавок'!$G$3024,3)</f>
        <v>0.58000000000000007</v>
      </c>
      <c r="V778" s="98">
        <f>VLOOKUP($A778+ROUND((COLUMN()-2)/24,5),АТС!$A$41:$F$736,5)+VLOOKUP($A778+ROUND((COLUMN()-2)/24,5),'Расчет сбытовых надбавок'!$B$2281:'Расчет сбытовых надбавок'!$G$3024,3)</f>
        <v>106.14</v>
      </c>
      <c r="W778" s="98">
        <f>VLOOKUP($A778+ROUND((COLUMN()-2)/24,5),АТС!$A$41:$F$736,5)+VLOOKUP($A778+ROUND((COLUMN()-2)/24,5),'Расчет сбытовых надбавок'!$B$2281:'Расчет сбытовых надбавок'!$G$3024,3)</f>
        <v>897.58</v>
      </c>
      <c r="X778" s="98">
        <f>VLOOKUP($A778+ROUND((COLUMN()-2)/24,5),АТС!$A$41:$F$736,5)+VLOOKUP($A778+ROUND((COLUMN()-2)/24,5),'Расчет сбытовых надбавок'!$B$2281:'Расчет сбытовых надбавок'!$G$3024,3)</f>
        <v>540.75</v>
      </c>
      <c r="Y778" s="98">
        <f>VLOOKUP($A778+ROUND((COLUMN()-2)/24,5),АТС!$A$41:$F$736,5)+VLOOKUP($A778+ROUND((COLUMN()-2)/24,5),'Расчет сбытовых надбавок'!$B$2281:'Расчет сбытовых надбавок'!$G$3024,3)</f>
        <v>487.62</v>
      </c>
    </row>
    <row r="779" spans="1:25" x14ac:dyDescent="0.2">
      <c r="A779" s="79">
        <f t="shared" si="22"/>
        <v>42636</v>
      </c>
      <c r="B779" s="98">
        <f>VLOOKUP($A779+ROUND((COLUMN()-2)/24,5),АТС!$A$41:$F$736,5)+VLOOKUP($A779+ROUND((COLUMN()-2)/24,5),'Расчет сбытовых надбавок'!$B$2281:'Расчет сбытовых надбавок'!$G$3024,3)</f>
        <v>53.15</v>
      </c>
      <c r="C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D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E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F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G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8">
        <f>VLOOKUP($A779+ROUND((COLUMN()-2)/24,5),АТС!$A$41:$F$736,5)+VLOOKUP($A779+ROUND((COLUMN()-2)/24,5),'Расчет сбытовых надбавок'!$B$2281:'Расчет сбытовых надбавок'!$G$3024,3)</f>
        <v>134.76</v>
      </c>
      <c r="I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8">
        <f>VLOOKUP($A779+ROUND((COLUMN()-2)/24,5),АТС!$A$41:$F$736,5)+VLOOKUP($A779+ROUND((COLUMN()-2)/24,5),'Расчет сбытовых надбавок'!$B$2281:'Расчет сбытовых надбавок'!$G$3024,3)</f>
        <v>9.1</v>
      </c>
      <c r="L779" s="98">
        <f>VLOOKUP($A779+ROUND((COLUMN()-2)/24,5),АТС!$A$41:$F$736,5)+VLOOKUP($A779+ROUND((COLUMN()-2)/24,5),'Расчет сбытовых надбавок'!$B$2281:'Расчет сбытовых надбавок'!$G$3024,3)</f>
        <v>48.7</v>
      </c>
      <c r="M779" s="98">
        <f>VLOOKUP($A779+ROUND((COLUMN()-2)/24,5),АТС!$A$41:$F$736,5)+VLOOKUP($A779+ROUND((COLUMN()-2)/24,5),'Расчет сбытовых надбавок'!$B$2281:'Расчет сбытовых надбавок'!$G$3024,3)</f>
        <v>6.54</v>
      </c>
      <c r="N779" s="98">
        <f>VLOOKUP($A779+ROUND((COLUMN()-2)/24,5),АТС!$A$41:$F$736,5)+VLOOKUP($A779+ROUND((COLUMN()-2)/24,5),'Расчет сбытовых надбавок'!$B$2281:'Расчет сбытовых надбавок'!$G$3024,3)</f>
        <v>13.02</v>
      </c>
      <c r="O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P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R779" s="98">
        <f>VLOOKUP($A779+ROUND((COLUMN()-2)/24,5),АТС!$A$41:$F$736,5)+VLOOKUP($A779+ROUND((COLUMN()-2)/24,5),'Расчет сбытовых надбавок'!$B$2281:'Расчет сбытовых надбавок'!$G$3024,3)</f>
        <v>1.45</v>
      </c>
      <c r="S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T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U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V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W779" s="98">
        <f>VLOOKUP($A779+ROUND((COLUMN()-2)/24,5),АТС!$A$41:$F$736,5)+VLOOKUP($A779+ROUND((COLUMN()-2)/24,5),'Расчет сбытовых надбавок'!$B$2281:'Расчет сбытовых надбавок'!$G$3024,3)</f>
        <v>158.4</v>
      </c>
      <c r="X779" s="98">
        <f>VLOOKUP($A779+ROUND((COLUMN()-2)/24,5),АТС!$A$41:$F$736,5)+VLOOKUP($A779+ROUND((COLUMN()-2)/24,5),'Расчет сбытовых надбавок'!$B$2281:'Расчет сбытовых надбавок'!$G$3024,3)</f>
        <v>587.86</v>
      </c>
      <c r="Y779" s="98">
        <f>VLOOKUP($A779+ROUND((COLUMN()-2)/24,5),АТС!$A$41:$F$736,5)+VLOOKUP($A779+ROUND((COLUMN()-2)/24,5),'Расчет сбытовых надбавок'!$B$2281:'Расчет сбытовых надбавок'!$G$3024,3)</f>
        <v>473.42</v>
      </c>
    </row>
    <row r="780" spans="1:25" x14ac:dyDescent="0.2">
      <c r="A780" s="79">
        <f t="shared" si="22"/>
        <v>42637</v>
      </c>
      <c r="B780" s="98">
        <f>VLOOKUP($A780+ROUND((COLUMN()-2)/24,5),АТС!$A$41:$F$736,5)+VLOOKUP($A780+ROUND((COLUMN()-2)/24,5),'Расчет сбытовых надбавок'!$B$2281:'Расчет сбытовых надбавок'!$G$3024,3)</f>
        <v>265.22000000000003</v>
      </c>
      <c r="C780" s="98">
        <f>VLOOKUP($A780+ROUND((COLUMN()-2)/24,5),АТС!$A$41:$F$736,5)+VLOOKUP($A780+ROUND((COLUMN()-2)/24,5),'Расчет сбытовых надбавок'!$B$2281:'Расчет сбытовых надбавок'!$G$3024,3)</f>
        <v>270.17</v>
      </c>
      <c r="D780" s="98">
        <f>VLOOKUP($A780+ROUND((COLUMN()-2)/24,5),АТС!$A$41:$F$736,5)+VLOOKUP($A780+ROUND((COLUMN()-2)/24,5),'Расчет сбытовых надбавок'!$B$2281:'Расчет сбытовых надбавок'!$G$3024,3)</f>
        <v>110.58999999999999</v>
      </c>
      <c r="E780" s="98">
        <f>VLOOKUP($A780+ROUND((COLUMN()-2)/24,5),АТС!$A$41:$F$736,5)+VLOOKUP($A780+ROUND((COLUMN()-2)/24,5),'Расчет сбытовых надбавок'!$B$2281:'Расчет сбытовых надбавок'!$G$3024,3)</f>
        <v>38.74</v>
      </c>
      <c r="F780" s="98">
        <f>VLOOKUP($A780+ROUND((COLUMN()-2)/24,5),АТС!$A$41:$F$736,5)+VLOOKUP($A780+ROUND((COLUMN()-2)/24,5),'Расчет сбытовых надбавок'!$B$2281:'Расчет сбытовых надбавок'!$G$3024,3)</f>
        <v>63.839999999999996</v>
      </c>
      <c r="G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8">
        <f>VLOOKUP($A780+ROUND((COLUMN()-2)/24,5),АТС!$A$41:$F$736,5)+VLOOKUP($A780+ROUND((COLUMN()-2)/24,5),'Расчет сбытовых надбавок'!$B$2281:'Расчет сбытовых надбавок'!$G$3024,3)</f>
        <v>0.01</v>
      </c>
      <c r="I780" s="98">
        <f>VLOOKUP($A780+ROUND((COLUMN()-2)/24,5),АТС!$A$41:$F$736,5)+VLOOKUP($A780+ROUND((COLUMN()-2)/24,5),'Расчет сбытовых надбавок'!$B$2281:'Расчет сбытовых надбавок'!$G$3024,3)</f>
        <v>12.06</v>
      </c>
      <c r="J780" s="98">
        <f>VLOOKUP($A780+ROUND((COLUMN()-2)/24,5),АТС!$A$41:$F$736,5)+VLOOKUP($A780+ROUND((COLUMN()-2)/24,5),'Расчет сбытовых надбавок'!$B$2281:'Расчет сбытовых надбавок'!$G$3024,3)</f>
        <v>26.650000000000002</v>
      </c>
      <c r="K780" s="98">
        <f>VLOOKUP($A780+ROUND((COLUMN()-2)/24,5),АТС!$A$41:$F$736,5)+VLOOKUP($A780+ROUND((COLUMN()-2)/24,5),'Расчет сбытовых надбавок'!$B$2281:'Расчет сбытовых надбавок'!$G$3024,3)</f>
        <v>112.15</v>
      </c>
      <c r="L780" s="98">
        <f>VLOOKUP($A780+ROUND((COLUMN()-2)/24,5),АТС!$A$41:$F$736,5)+VLOOKUP($A780+ROUND((COLUMN()-2)/24,5),'Расчет сбытовых надбавок'!$B$2281:'Расчет сбытовых надбавок'!$G$3024,3)</f>
        <v>123.92</v>
      </c>
      <c r="M780" s="98">
        <f>VLOOKUP($A780+ROUND((COLUMN()-2)/24,5),АТС!$A$41:$F$736,5)+VLOOKUP($A780+ROUND((COLUMN()-2)/24,5),'Расчет сбытовых надбавок'!$B$2281:'Расчет сбытовых надбавок'!$G$3024,3)</f>
        <v>148.13</v>
      </c>
      <c r="N780" s="98">
        <f>VLOOKUP($A780+ROUND((COLUMN()-2)/24,5),АТС!$A$41:$F$736,5)+VLOOKUP($A780+ROUND((COLUMN()-2)/24,5),'Расчет сбытовых надбавок'!$B$2281:'Расчет сбытовых надбавок'!$G$3024,3)</f>
        <v>78.52000000000001</v>
      </c>
      <c r="O780" s="98">
        <f>VLOOKUP($A780+ROUND((COLUMN()-2)/24,5),АТС!$A$41:$F$736,5)+VLOOKUP($A780+ROUND((COLUMN()-2)/24,5),'Расчет сбытовых надбавок'!$B$2281:'Расчет сбытовых надбавок'!$G$3024,3)</f>
        <v>143.02000000000001</v>
      </c>
      <c r="P780" s="98">
        <f>VLOOKUP($A780+ROUND((COLUMN()-2)/24,5),АТС!$A$41:$F$736,5)+VLOOKUP($A780+ROUND((COLUMN()-2)/24,5),'Расчет сбытовых надбавок'!$B$2281:'Расчет сбытовых надбавок'!$G$3024,3)</f>
        <v>148.43</v>
      </c>
      <c r="Q780" s="98">
        <f>VLOOKUP($A780+ROUND((COLUMN()-2)/24,5),АТС!$A$41:$F$736,5)+VLOOKUP($A780+ROUND((COLUMN()-2)/24,5),'Расчет сбытовых надбавок'!$B$2281:'Расчет сбытовых надбавок'!$G$3024,3)</f>
        <v>175.51</v>
      </c>
      <c r="R780" s="98">
        <f>VLOOKUP($A780+ROUND((COLUMN()-2)/24,5),АТС!$A$41:$F$736,5)+VLOOKUP($A780+ROUND((COLUMN()-2)/24,5),'Расчет сбытовых надбавок'!$B$2281:'Расчет сбытовых надбавок'!$G$3024,3)</f>
        <v>182.32000000000002</v>
      </c>
      <c r="S780" s="98">
        <f>VLOOKUP($A780+ROUND((COLUMN()-2)/24,5),АТС!$A$41:$F$736,5)+VLOOKUP($A780+ROUND((COLUMN()-2)/24,5),'Расчет сбытовых надбавок'!$B$2281:'Расчет сбытовых надбавок'!$G$3024,3)</f>
        <v>112.47</v>
      </c>
      <c r="T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U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V780" s="98">
        <f>VLOOKUP($A780+ROUND((COLUMN()-2)/24,5),АТС!$A$41:$F$736,5)+VLOOKUP($A780+ROUND((COLUMN()-2)/24,5),'Расчет сбытовых надбавок'!$B$2281:'Расчет сбытовых надбавок'!$G$3024,3)</f>
        <v>94.47</v>
      </c>
      <c r="W780" s="98">
        <f>VLOOKUP($A780+ROUND((COLUMN()-2)/24,5),АТС!$A$41:$F$736,5)+VLOOKUP($A780+ROUND((COLUMN()-2)/24,5),'Расчет сбытовых надбавок'!$B$2281:'Расчет сбытовых надбавок'!$G$3024,3)</f>
        <v>190.54</v>
      </c>
      <c r="X780" s="98">
        <f>VLOOKUP($A780+ROUND((COLUMN()-2)/24,5),АТС!$A$41:$F$736,5)+VLOOKUP($A780+ROUND((COLUMN()-2)/24,5),'Расчет сбытовых надбавок'!$B$2281:'Расчет сбытовых надбавок'!$G$3024,3)</f>
        <v>338.18</v>
      </c>
      <c r="Y780" s="98">
        <f>VLOOKUP($A780+ROUND((COLUMN()-2)/24,5),АТС!$A$41:$F$736,5)+VLOOKUP($A780+ROUND((COLUMN()-2)/24,5),'Расчет сбытовых надбавок'!$B$2281:'Расчет сбытовых надбавок'!$G$3024,3)</f>
        <v>227.31</v>
      </c>
    </row>
    <row r="781" spans="1:25" x14ac:dyDescent="0.2">
      <c r="A781" s="79">
        <f t="shared" si="22"/>
        <v>42638</v>
      </c>
      <c r="B781" s="98">
        <f>VLOOKUP($A781+ROUND((COLUMN()-2)/24,5),АТС!$A$41:$F$736,5)+VLOOKUP($A781+ROUND((COLUMN()-2)/24,5),'Расчет сбытовых надбавок'!$B$2281:'Расчет сбытовых надбавок'!$G$3024,3)</f>
        <v>143.96</v>
      </c>
      <c r="C781" s="98">
        <f>VLOOKUP($A781+ROUND((COLUMN()-2)/24,5),АТС!$A$41:$F$736,5)+VLOOKUP($A781+ROUND((COLUMN()-2)/24,5),'Расчет сбытовых надбавок'!$B$2281:'Расчет сбытовых надбавок'!$G$3024,3)</f>
        <v>72</v>
      </c>
      <c r="D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E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F781" s="98">
        <f>VLOOKUP($A781+ROUND((COLUMN()-2)/24,5),АТС!$A$41:$F$736,5)+VLOOKUP($A781+ROUND((COLUMN()-2)/24,5),'Расчет сбытовых надбавок'!$B$2281:'Расчет сбытовых надбавок'!$G$3024,3)</f>
        <v>0.01</v>
      </c>
      <c r="G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8">
        <f>VLOOKUP($A781+ROUND((COLUMN()-2)/24,5),АТС!$A$41:$F$736,5)+VLOOKUP($A781+ROUND((COLUMN()-2)/24,5),'Расчет сбытовых надбавок'!$B$2281:'Расчет сбытовых надбавок'!$G$3024,3)</f>
        <v>0.01</v>
      </c>
      <c r="J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8">
        <f>VLOOKUP($A781+ROUND((COLUMN()-2)/24,5),АТС!$A$41:$F$736,5)+VLOOKUP($A781+ROUND((COLUMN()-2)/24,5),'Расчет сбытовых надбавок'!$B$2281:'Расчет сбытовых надбавок'!$G$3024,3)</f>
        <v>206.42</v>
      </c>
      <c r="L781" s="98">
        <f>VLOOKUP($A781+ROUND((COLUMN()-2)/24,5),АТС!$A$41:$F$736,5)+VLOOKUP($A781+ROUND((COLUMN()-2)/24,5),'Расчет сбытовых надбавок'!$B$2281:'Расчет сбытовых надбавок'!$G$3024,3)</f>
        <v>170.78</v>
      </c>
      <c r="M781" s="98">
        <f>VLOOKUP($A781+ROUND((COLUMN()-2)/24,5),АТС!$A$41:$F$736,5)+VLOOKUP($A781+ROUND((COLUMN()-2)/24,5),'Расчет сбытовых надбавок'!$B$2281:'Расчет сбытовых надбавок'!$G$3024,3)</f>
        <v>132.4</v>
      </c>
      <c r="N781" s="98">
        <f>VLOOKUP($A781+ROUND((COLUMN()-2)/24,5),АТС!$A$41:$F$736,5)+VLOOKUP($A781+ROUND((COLUMN()-2)/24,5),'Расчет сбытовых надбавок'!$B$2281:'Расчет сбытовых надбавок'!$G$3024,3)</f>
        <v>213.08999999999997</v>
      </c>
      <c r="O781" s="98">
        <f>VLOOKUP($A781+ROUND((COLUMN()-2)/24,5),АТС!$A$41:$F$736,5)+VLOOKUP($A781+ROUND((COLUMN()-2)/24,5),'Расчет сбытовых надбавок'!$B$2281:'Расчет сбытовых надбавок'!$G$3024,3)</f>
        <v>138.6</v>
      </c>
      <c r="P781" s="98">
        <f>VLOOKUP($A781+ROUND((COLUMN()-2)/24,5),АТС!$A$41:$F$736,5)+VLOOKUP($A781+ROUND((COLUMN()-2)/24,5),'Расчет сбытовых надбавок'!$B$2281:'Расчет сбытовых надбавок'!$G$3024,3)</f>
        <v>152.29000000000002</v>
      </c>
      <c r="Q781" s="98">
        <f>VLOOKUP($A781+ROUND((COLUMN()-2)/24,5),АТС!$A$41:$F$736,5)+VLOOKUP($A781+ROUND((COLUMN()-2)/24,5),'Расчет сбытовых надбавок'!$B$2281:'Расчет сбытовых надбавок'!$G$3024,3)</f>
        <v>187.28</v>
      </c>
      <c r="R781" s="98">
        <f>VLOOKUP($A781+ROUND((COLUMN()-2)/24,5),АТС!$A$41:$F$736,5)+VLOOKUP($A781+ROUND((COLUMN()-2)/24,5),'Расчет сбытовых надбавок'!$B$2281:'Расчет сбытовых надбавок'!$G$3024,3)</f>
        <v>179.01000000000002</v>
      </c>
      <c r="S781" s="98">
        <f>VLOOKUP($A781+ROUND((COLUMN()-2)/24,5),АТС!$A$41:$F$736,5)+VLOOKUP($A781+ROUND((COLUMN()-2)/24,5),'Расчет сбытовых надбавок'!$B$2281:'Расчет сбытовых надбавок'!$G$3024,3)</f>
        <v>95.78</v>
      </c>
      <c r="T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U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V781" s="98">
        <f>VLOOKUP($A781+ROUND((COLUMN()-2)/24,5),АТС!$A$41:$F$736,5)+VLOOKUP($A781+ROUND((COLUMN()-2)/24,5),'Расчет сбытовых надбавок'!$B$2281:'Расчет сбытовых надбавок'!$G$3024,3)</f>
        <v>72.37</v>
      </c>
      <c r="W781" s="98">
        <f>VLOOKUP($A781+ROUND((COLUMN()-2)/24,5),АТС!$A$41:$F$736,5)+VLOOKUP($A781+ROUND((COLUMN()-2)/24,5),'Расчет сбытовых надбавок'!$B$2281:'Расчет сбытовых надбавок'!$G$3024,3)</f>
        <v>122.52000000000001</v>
      </c>
      <c r="X781" s="98">
        <f>VLOOKUP($A781+ROUND((COLUMN()-2)/24,5),АТС!$A$41:$F$736,5)+VLOOKUP($A781+ROUND((COLUMN()-2)/24,5),'Расчет сбытовых надбавок'!$B$2281:'Расчет сбытовых надбавок'!$G$3024,3)</f>
        <v>118.53999999999999</v>
      </c>
      <c r="Y781" s="98">
        <f>VLOOKUP($A781+ROUND((COLUMN()-2)/24,5),АТС!$A$41:$F$736,5)+VLOOKUP($A781+ROUND((COLUMN()-2)/24,5),'Расчет сбытовых надбавок'!$B$2281:'Расчет сбытовых надбавок'!$G$3024,3)</f>
        <v>240.84</v>
      </c>
    </row>
    <row r="782" spans="1:25" x14ac:dyDescent="0.2">
      <c r="A782" s="79">
        <f t="shared" si="22"/>
        <v>42639</v>
      </c>
      <c r="B782" s="98">
        <f>VLOOKUP($A782+ROUND((COLUMN()-2)/24,5),АТС!$A$41:$F$736,5)+VLOOKUP($A782+ROUND((COLUMN()-2)/24,5),'Расчет сбытовых надбавок'!$B$2281:'Расчет сбытовых надбавок'!$G$3024,3)</f>
        <v>194.55</v>
      </c>
      <c r="C782" s="98">
        <f>VLOOKUP($A782+ROUND((COLUMN()-2)/24,5),АТС!$A$41:$F$736,5)+VLOOKUP($A782+ROUND((COLUMN()-2)/24,5),'Расчет сбытовых надбавок'!$B$2281:'Расчет сбытовых надбавок'!$G$3024,3)</f>
        <v>49.55</v>
      </c>
      <c r="D782" s="98">
        <f>VLOOKUP($A782+ROUND((COLUMN()-2)/24,5),АТС!$A$41:$F$736,5)+VLOOKUP($A782+ROUND((COLUMN()-2)/24,5),'Расчет сбытовых надбавок'!$B$2281:'Расчет сбытовых надбавок'!$G$3024,3)</f>
        <v>0.02</v>
      </c>
      <c r="E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F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G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8">
        <f>VLOOKUP($A782+ROUND((COLUMN()-2)/24,5),АТС!$A$41:$F$736,5)+VLOOKUP($A782+ROUND((COLUMN()-2)/24,5),'Расчет сбытовых надбавок'!$B$2281:'Расчет сбытовых надбавок'!$G$3024,3)</f>
        <v>0.15</v>
      </c>
      <c r="I782" s="98">
        <f>VLOOKUP($A782+ROUND((COLUMN()-2)/24,5),АТС!$A$41:$F$736,5)+VLOOKUP($A782+ROUND((COLUMN()-2)/24,5),'Расчет сбытовых надбавок'!$B$2281:'Расчет сбытовых надбавок'!$G$3024,3)</f>
        <v>104.8</v>
      </c>
      <c r="J782" s="98">
        <f>VLOOKUP($A782+ROUND((COLUMN()-2)/24,5),АТС!$A$41:$F$736,5)+VLOOKUP($A782+ROUND((COLUMN()-2)/24,5),'Расчет сбытовых надбавок'!$B$2281:'Расчет сбытовых надбавок'!$G$3024,3)</f>
        <v>46.910000000000004</v>
      </c>
      <c r="K782" s="98">
        <f>VLOOKUP($A782+ROUND((COLUMN()-2)/24,5),АТС!$A$41:$F$736,5)+VLOOKUP($A782+ROUND((COLUMN()-2)/24,5),'Расчет сбытовых надбавок'!$B$2281:'Расчет сбытовых надбавок'!$G$3024,3)</f>
        <v>34.75</v>
      </c>
      <c r="L782" s="98">
        <f>VLOOKUP($A782+ROUND((COLUMN()-2)/24,5),АТС!$A$41:$F$736,5)+VLOOKUP($A782+ROUND((COLUMN()-2)/24,5),'Расчет сбытовых надбавок'!$B$2281:'Расчет сбытовых надбавок'!$G$3024,3)</f>
        <v>38.519999999999996</v>
      </c>
      <c r="M782" s="98">
        <f>VLOOKUP($A782+ROUND((COLUMN()-2)/24,5),АТС!$A$41:$F$736,5)+VLOOKUP($A782+ROUND((COLUMN()-2)/24,5),'Расчет сбытовых надбавок'!$B$2281:'Расчет сбытовых надбавок'!$G$3024,3)</f>
        <v>35.83</v>
      </c>
      <c r="N782" s="98">
        <f>VLOOKUP($A782+ROUND((COLUMN()-2)/24,5),АТС!$A$41:$F$736,5)+VLOOKUP($A782+ROUND((COLUMN()-2)/24,5),'Расчет сбытовых надбавок'!$B$2281:'Расчет сбытовых надбавок'!$G$3024,3)</f>
        <v>18.759999999999998</v>
      </c>
      <c r="O782" s="98">
        <f>VLOOKUP($A782+ROUND((COLUMN()-2)/24,5),АТС!$A$41:$F$736,5)+VLOOKUP($A782+ROUND((COLUMN()-2)/24,5),'Расчет сбытовых надбавок'!$B$2281:'Расчет сбытовых надбавок'!$G$3024,3)</f>
        <v>13.120000000000001</v>
      </c>
      <c r="P782" s="98">
        <f>VLOOKUP($A782+ROUND((COLUMN()-2)/24,5),АТС!$A$41:$F$736,5)+VLOOKUP($A782+ROUND((COLUMN()-2)/24,5),'Расчет сбытовых надбавок'!$B$2281:'Расчет сбытовых надбавок'!$G$3024,3)</f>
        <v>11.67</v>
      </c>
      <c r="Q782" s="98">
        <f>VLOOKUP($A782+ROUND((COLUMN()-2)/24,5),АТС!$A$41:$F$736,5)+VLOOKUP($A782+ROUND((COLUMN()-2)/24,5),'Расчет сбытовых надбавок'!$B$2281:'Расчет сбытовых надбавок'!$G$3024,3)</f>
        <v>264.7</v>
      </c>
      <c r="R782" s="98">
        <f>VLOOKUP($A782+ROUND((COLUMN()-2)/24,5),АТС!$A$41:$F$736,5)+VLOOKUP($A782+ROUND((COLUMN()-2)/24,5),'Расчет сбытовых надбавок'!$B$2281:'Расчет сбытовых надбавок'!$G$3024,3)</f>
        <v>78.97</v>
      </c>
      <c r="S782" s="98">
        <f>VLOOKUP($A782+ROUND((COLUMN()-2)/24,5),АТС!$A$41:$F$736,5)+VLOOKUP($A782+ROUND((COLUMN()-2)/24,5),'Расчет сбытовых надбавок'!$B$2281:'Расчет сбытовых надбавок'!$G$3024,3)</f>
        <v>9.69</v>
      </c>
      <c r="T782" s="98">
        <f>VLOOKUP($A782+ROUND((COLUMN()-2)/24,5),АТС!$A$41:$F$736,5)+VLOOKUP($A782+ROUND((COLUMN()-2)/24,5),'Расчет сбытовых надбавок'!$B$2281:'Расчет сбытовых надбавок'!$G$3024,3)</f>
        <v>613.34</v>
      </c>
      <c r="U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V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W782" s="98">
        <f>VLOOKUP($A782+ROUND((COLUMN()-2)/24,5),АТС!$A$41:$F$736,5)+VLOOKUP($A782+ROUND((COLUMN()-2)/24,5),'Расчет сбытовых надбавок'!$B$2281:'Расчет сбытовых надбавок'!$G$3024,3)</f>
        <v>81.240000000000009</v>
      </c>
      <c r="X782" s="98">
        <f>VLOOKUP($A782+ROUND((COLUMN()-2)/24,5),АТС!$A$41:$F$736,5)+VLOOKUP($A782+ROUND((COLUMN()-2)/24,5),'Расчет сбытовых надбавок'!$B$2281:'Расчет сбытовых надбавок'!$G$3024,3)</f>
        <v>407.38</v>
      </c>
      <c r="Y782" s="98">
        <f>VLOOKUP($A782+ROUND((COLUMN()-2)/24,5),АТС!$A$41:$F$736,5)+VLOOKUP($A782+ROUND((COLUMN()-2)/24,5),'Расчет сбытовых надбавок'!$B$2281:'Расчет сбытовых надбавок'!$G$3024,3)</f>
        <v>432.67</v>
      </c>
    </row>
    <row r="783" spans="1:25" x14ac:dyDescent="0.2">
      <c r="A783" s="79">
        <f t="shared" si="22"/>
        <v>42640</v>
      </c>
      <c r="B783" s="98">
        <f>VLOOKUP($A783+ROUND((COLUMN()-2)/24,5),АТС!$A$41:$F$736,5)+VLOOKUP($A783+ROUND((COLUMN()-2)/24,5),'Расчет сбытовых надбавок'!$B$2281:'Расчет сбытовых надбавок'!$G$3024,3)</f>
        <v>59.550000000000004</v>
      </c>
      <c r="C783" s="98">
        <f>VLOOKUP($A783+ROUND((COLUMN()-2)/24,5),АТС!$A$41:$F$736,5)+VLOOKUP($A783+ROUND((COLUMN()-2)/24,5),'Расчет сбытовых надбавок'!$B$2281:'Расчет сбытовых надбавок'!$G$3024,3)</f>
        <v>103.39</v>
      </c>
      <c r="D783" s="98">
        <f>VLOOKUP($A783+ROUND((COLUMN()-2)/24,5),АТС!$A$41:$F$736,5)+VLOOKUP($A783+ROUND((COLUMN()-2)/24,5),'Расчет сбытовых надбавок'!$B$2281:'Расчет сбытовых надбавок'!$G$3024,3)</f>
        <v>45.85</v>
      </c>
      <c r="E783" s="98">
        <f>VLOOKUP($A783+ROUND((COLUMN()-2)/24,5),АТС!$A$41:$F$736,5)+VLOOKUP($A783+ROUND((COLUMN()-2)/24,5),'Расчет сбытовых надбавок'!$B$2281:'Расчет сбытовых надбавок'!$G$3024,3)</f>
        <v>225.08999999999997</v>
      </c>
      <c r="F783" s="98">
        <f>VLOOKUP($A783+ROUND((COLUMN()-2)/24,5),АТС!$A$41:$F$736,5)+VLOOKUP($A783+ROUND((COLUMN()-2)/24,5),'Расчет сбытовых надбавок'!$B$2281:'Расчет сбытовых надбавок'!$G$3024,3)</f>
        <v>0.22999999999999998</v>
      </c>
      <c r="G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8">
        <f>VLOOKUP($A783+ROUND((COLUMN()-2)/24,5),АТС!$A$41:$F$736,5)+VLOOKUP($A783+ROUND((COLUMN()-2)/24,5),'Расчет сбытовых надбавок'!$B$2281:'Расчет сбытовых надбавок'!$G$3024,3)</f>
        <v>0.01</v>
      </c>
      <c r="J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L783" s="98">
        <f>VLOOKUP($A783+ROUND((COLUMN()-2)/24,5),АТС!$A$41:$F$736,5)+VLOOKUP($A783+ROUND((COLUMN()-2)/24,5),'Расчет сбытовых надбавок'!$B$2281:'Расчет сбытовых надбавок'!$G$3024,3)</f>
        <v>17.25</v>
      </c>
      <c r="M783" s="98">
        <f>VLOOKUP($A783+ROUND((COLUMN()-2)/24,5),АТС!$A$41:$F$736,5)+VLOOKUP($A783+ROUND((COLUMN()-2)/24,5),'Расчет сбытовых надбавок'!$B$2281:'Расчет сбытовых надбавок'!$G$3024,3)</f>
        <v>48.489999999999995</v>
      </c>
      <c r="N783" s="98">
        <f>VLOOKUP($A783+ROUND((COLUMN()-2)/24,5),АТС!$A$41:$F$736,5)+VLOOKUP($A783+ROUND((COLUMN()-2)/24,5),'Расчет сбытовых надбавок'!$B$2281:'Расчет сбытовых надбавок'!$G$3024,3)</f>
        <v>79.36</v>
      </c>
      <c r="O783" s="98">
        <f>VLOOKUP($A783+ROUND((COLUMN()-2)/24,5),АТС!$A$41:$F$736,5)+VLOOKUP($A783+ROUND((COLUMN()-2)/24,5),'Расчет сбытовых надбавок'!$B$2281:'Расчет сбытовых надбавок'!$G$3024,3)</f>
        <v>80.05</v>
      </c>
      <c r="P783" s="98">
        <f>VLOOKUP($A783+ROUND((COLUMN()-2)/24,5),АТС!$A$41:$F$736,5)+VLOOKUP($A783+ROUND((COLUMN()-2)/24,5),'Расчет сбытовых надбавок'!$B$2281:'Расчет сбытовых надбавок'!$G$3024,3)</f>
        <v>142.06</v>
      </c>
      <c r="Q783" s="98">
        <f>VLOOKUP($A783+ROUND((COLUMN()-2)/24,5),АТС!$A$41:$F$736,5)+VLOOKUP($A783+ROUND((COLUMN()-2)/24,5),'Расчет сбытовых надбавок'!$B$2281:'Расчет сбытовых надбавок'!$G$3024,3)</f>
        <v>181.41</v>
      </c>
      <c r="R783" s="98">
        <f>VLOOKUP($A783+ROUND((COLUMN()-2)/24,5),АТС!$A$41:$F$736,5)+VLOOKUP($A783+ROUND((COLUMN()-2)/24,5),'Расчет сбытовых надбавок'!$B$2281:'Расчет сбытовых надбавок'!$G$3024,3)</f>
        <v>244.57999999999998</v>
      </c>
      <c r="S783" s="98">
        <f>VLOOKUP($A783+ROUND((COLUMN()-2)/24,5),АТС!$A$41:$F$736,5)+VLOOKUP($A783+ROUND((COLUMN()-2)/24,5),'Расчет сбытовых надбавок'!$B$2281:'Расчет сбытовых надбавок'!$G$3024,3)</f>
        <v>240.15</v>
      </c>
      <c r="T783" s="98">
        <f>VLOOKUP($A783+ROUND((COLUMN()-2)/24,5),АТС!$A$41:$F$736,5)+VLOOKUP($A783+ROUND((COLUMN()-2)/24,5),'Расчет сбытовых надбавок'!$B$2281:'Расчет сбытовых надбавок'!$G$3024,3)</f>
        <v>325.36</v>
      </c>
      <c r="U783" s="98">
        <f>VLOOKUP($A783+ROUND((COLUMN()-2)/24,5),АТС!$A$41:$F$736,5)+VLOOKUP($A783+ROUND((COLUMN()-2)/24,5),'Расчет сбытовых надбавок'!$B$2281:'Расчет сбытовых надбавок'!$G$3024,3)</f>
        <v>335.44</v>
      </c>
      <c r="V783" s="98">
        <f>VLOOKUP($A783+ROUND((COLUMN()-2)/24,5),АТС!$A$41:$F$736,5)+VLOOKUP($A783+ROUND((COLUMN()-2)/24,5),'Расчет сбытовых надбавок'!$B$2281:'Расчет сбытовых надбавок'!$G$3024,3)</f>
        <v>247.15</v>
      </c>
      <c r="W783" s="98">
        <f>VLOOKUP($A783+ROUND((COLUMN()-2)/24,5),АТС!$A$41:$F$736,5)+VLOOKUP($A783+ROUND((COLUMN()-2)/24,5),'Расчет сбытовых надбавок'!$B$2281:'Расчет сбытовых надбавок'!$G$3024,3)</f>
        <v>504.35</v>
      </c>
      <c r="X783" s="98">
        <f>VLOOKUP($A783+ROUND((COLUMN()-2)/24,5),АТС!$A$41:$F$736,5)+VLOOKUP($A783+ROUND((COLUMN()-2)/24,5),'Расчет сбытовых надбавок'!$B$2281:'Расчет сбытовых надбавок'!$G$3024,3)</f>
        <v>673.35</v>
      </c>
      <c r="Y783" s="98">
        <f>VLOOKUP($A783+ROUND((COLUMN()-2)/24,5),АТС!$A$41:$F$736,5)+VLOOKUP($A783+ROUND((COLUMN()-2)/24,5),'Расчет сбытовых надбавок'!$B$2281:'Расчет сбытовых надбавок'!$G$3024,3)</f>
        <v>566.21</v>
      </c>
    </row>
    <row r="784" spans="1:25" x14ac:dyDescent="0.2">
      <c r="A784" s="79">
        <f t="shared" si="22"/>
        <v>42641</v>
      </c>
      <c r="B784" s="98">
        <f>VLOOKUP($A784+ROUND((COLUMN()-2)/24,5),АТС!$A$41:$F$736,5)+VLOOKUP($A784+ROUND((COLUMN()-2)/24,5),'Расчет сбытовых надбавок'!$B$2281:'Расчет сбытовых надбавок'!$G$3024,3)</f>
        <v>247.82</v>
      </c>
      <c r="C784" s="98">
        <f>VLOOKUP($A784+ROUND((COLUMN()-2)/24,5),АТС!$A$41:$F$736,5)+VLOOKUP($A784+ROUND((COLUMN()-2)/24,5),'Расчет сбытовых надбавок'!$B$2281:'Расчет сбытовых надбавок'!$G$3024,3)</f>
        <v>107.57</v>
      </c>
      <c r="D784" s="98">
        <f>VLOOKUP($A784+ROUND((COLUMN()-2)/24,5),АТС!$A$41:$F$736,5)+VLOOKUP($A784+ROUND((COLUMN()-2)/24,5),'Расчет сбытовых надбавок'!$B$2281:'Расчет сбытовых надбавок'!$G$3024,3)</f>
        <v>177.22</v>
      </c>
      <c r="E784" s="98">
        <f>VLOOKUP($A784+ROUND((COLUMN()-2)/24,5),АТС!$A$41:$F$736,5)+VLOOKUP($A784+ROUND((COLUMN()-2)/24,5),'Расчет сбытовых надбавок'!$B$2281:'Расчет сбытовых надбавок'!$G$3024,3)</f>
        <v>121.49</v>
      </c>
      <c r="F784" s="98">
        <f>VLOOKUP($A784+ROUND((COLUMN()-2)/24,5),АТС!$A$41:$F$736,5)+VLOOKUP($A784+ROUND((COLUMN()-2)/24,5),'Расчет сбытовых надбавок'!$B$2281:'Расчет сбытовых надбавок'!$G$3024,3)</f>
        <v>0.11</v>
      </c>
      <c r="G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8">
        <f>VLOOKUP($A784+ROUND((COLUMN()-2)/24,5),АТС!$A$41:$F$736,5)+VLOOKUP($A784+ROUND((COLUMN()-2)/24,5),'Расчет сбытовых надбавок'!$B$2281:'Расчет сбытовых надбавок'!$G$3024,3)</f>
        <v>142.25</v>
      </c>
      <c r="I784" s="98">
        <f>VLOOKUP($A784+ROUND((COLUMN()-2)/24,5),АТС!$A$41:$F$736,5)+VLOOKUP($A784+ROUND((COLUMN()-2)/24,5),'Расчет сбытовых надбавок'!$B$2281:'Расчет сбытовых надбавок'!$G$3024,3)</f>
        <v>9.66</v>
      </c>
      <c r="J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K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L784" s="98">
        <f>VLOOKUP($A784+ROUND((COLUMN()-2)/24,5),АТС!$A$41:$F$736,5)+VLOOKUP($A784+ROUND((COLUMN()-2)/24,5),'Расчет сбытовых надбавок'!$B$2281:'Расчет сбытовых надбавок'!$G$3024,3)</f>
        <v>9.2700000000000014</v>
      </c>
      <c r="M784" s="98">
        <f>VLOOKUP($A784+ROUND((COLUMN()-2)/24,5),АТС!$A$41:$F$736,5)+VLOOKUP($A784+ROUND((COLUMN()-2)/24,5),'Расчет сбытовых надбавок'!$B$2281:'Расчет сбытовых надбавок'!$G$3024,3)</f>
        <v>74.38</v>
      </c>
      <c r="N784" s="98">
        <f>VLOOKUP($A784+ROUND((COLUMN()-2)/24,5),АТС!$A$41:$F$736,5)+VLOOKUP($A784+ROUND((COLUMN()-2)/24,5),'Расчет сбытовых надбавок'!$B$2281:'Расчет сбытовых надбавок'!$G$3024,3)</f>
        <v>73.13000000000001</v>
      </c>
      <c r="O784" s="98">
        <f>VLOOKUP($A784+ROUND((COLUMN()-2)/24,5),АТС!$A$41:$F$736,5)+VLOOKUP($A784+ROUND((COLUMN()-2)/24,5),'Расчет сбытовых надбавок'!$B$2281:'Расчет сбытовых надбавок'!$G$3024,3)</f>
        <v>118.62</v>
      </c>
      <c r="P784" s="98">
        <f>VLOOKUP($A784+ROUND((COLUMN()-2)/24,5),АТС!$A$41:$F$736,5)+VLOOKUP($A784+ROUND((COLUMN()-2)/24,5),'Расчет сбытовых надбавок'!$B$2281:'Расчет сбытовых надбавок'!$G$3024,3)</f>
        <v>285.96000000000004</v>
      </c>
      <c r="Q784" s="98">
        <f>VLOOKUP($A784+ROUND((COLUMN()-2)/24,5),АТС!$A$41:$F$736,5)+VLOOKUP($A784+ROUND((COLUMN()-2)/24,5),'Расчет сбытовых надбавок'!$B$2281:'Расчет сбытовых надбавок'!$G$3024,3)</f>
        <v>219.55</v>
      </c>
      <c r="R784" s="98">
        <f>VLOOKUP($A784+ROUND((COLUMN()-2)/24,5),АТС!$A$41:$F$736,5)+VLOOKUP($A784+ROUND((COLUMN()-2)/24,5),'Расчет сбытовых надбавок'!$B$2281:'Расчет сбытовых надбавок'!$G$3024,3)</f>
        <v>253.43</v>
      </c>
      <c r="S784" s="98">
        <f>VLOOKUP($A784+ROUND((COLUMN()-2)/24,5),АТС!$A$41:$F$736,5)+VLOOKUP($A784+ROUND((COLUMN()-2)/24,5),'Расчет сбытовых надбавок'!$B$2281:'Расчет сбытовых надбавок'!$G$3024,3)</f>
        <v>237.14</v>
      </c>
      <c r="T784" s="98">
        <f>VLOOKUP($A784+ROUND((COLUMN()-2)/24,5),АТС!$A$41:$F$736,5)+VLOOKUP($A784+ROUND((COLUMN()-2)/24,5),'Расчет сбытовых надбавок'!$B$2281:'Расчет сбытовых надбавок'!$G$3024,3)</f>
        <v>1114.3699999999999</v>
      </c>
      <c r="U784" s="98">
        <f>VLOOKUP($A784+ROUND((COLUMN()-2)/24,5),АТС!$A$41:$F$736,5)+VLOOKUP($A784+ROUND((COLUMN()-2)/24,5),'Расчет сбытовых надбавок'!$B$2281:'Расчет сбытовых надбавок'!$G$3024,3)</f>
        <v>1213.02</v>
      </c>
      <c r="V784" s="98">
        <f>VLOOKUP($A784+ROUND((COLUMN()-2)/24,5),АТС!$A$41:$F$736,5)+VLOOKUP($A784+ROUND((COLUMN()-2)/24,5),'Расчет сбытовых надбавок'!$B$2281:'Расчет сбытовых надбавок'!$G$3024,3)</f>
        <v>298.38</v>
      </c>
      <c r="W784" s="98">
        <f>VLOOKUP($A784+ROUND((COLUMN()-2)/24,5),АТС!$A$41:$F$736,5)+VLOOKUP($A784+ROUND((COLUMN()-2)/24,5),'Расчет сбытовых надбавок'!$B$2281:'Расчет сбытовых надбавок'!$G$3024,3)</f>
        <v>460.9</v>
      </c>
      <c r="X784" s="98">
        <f>VLOOKUP($A784+ROUND((COLUMN()-2)/24,5),АТС!$A$41:$F$736,5)+VLOOKUP($A784+ROUND((COLUMN()-2)/24,5),'Расчет сбытовых надбавок'!$B$2281:'Расчет сбытовых надбавок'!$G$3024,3)</f>
        <v>1322.17</v>
      </c>
      <c r="Y784" s="98">
        <f>VLOOKUP($A784+ROUND((COLUMN()-2)/24,5),АТС!$A$41:$F$736,5)+VLOOKUP($A784+ROUND((COLUMN()-2)/24,5),'Расчет сбытовых надбавок'!$B$2281:'Расчет сбытовых надбавок'!$G$3024,3)</f>
        <v>1280.4699999999998</v>
      </c>
    </row>
    <row r="785" spans="1:27" x14ac:dyDescent="0.2">
      <c r="A785" s="79">
        <f t="shared" si="22"/>
        <v>42642</v>
      </c>
      <c r="B785" s="98">
        <f>VLOOKUP($A785+ROUND((COLUMN()-2)/24,5),АТС!$A$41:$F$736,5)+VLOOKUP($A785+ROUND((COLUMN()-2)/24,5),'Расчет сбытовых надбавок'!$B$2281:'Расчет сбытовых надбавок'!$G$3024,3)</f>
        <v>537.88</v>
      </c>
      <c r="C785" s="98">
        <f>VLOOKUP($A785+ROUND((COLUMN()-2)/24,5),АТС!$A$41:$F$736,5)+VLOOKUP($A785+ROUND((COLUMN()-2)/24,5),'Расчет сбытовых надбавок'!$B$2281:'Расчет сбытовых надбавок'!$G$3024,3)</f>
        <v>280.12</v>
      </c>
      <c r="D785" s="98">
        <f>VLOOKUP($A785+ROUND((COLUMN()-2)/24,5),АТС!$A$41:$F$736,5)+VLOOKUP($A785+ROUND((COLUMN()-2)/24,5),'Расчет сбытовых надбавок'!$B$2281:'Расчет сбытовых надбавок'!$G$3024,3)</f>
        <v>137.77000000000001</v>
      </c>
      <c r="E785" s="98">
        <f>VLOOKUP($A785+ROUND((COLUMN()-2)/24,5),АТС!$A$41:$F$736,5)+VLOOKUP($A785+ROUND((COLUMN()-2)/24,5),'Расчет сбытовых надбавок'!$B$2281:'Расчет сбытовых надбавок'!$G$3024,3)</f>
        <v>0</v>
      </c>
      <c r="F785" s="98">
        <f>VLOOKUP($A785+ROUND((COLUMN()-2)/24,5),АТС!$A$41:$F$736,5)+VLOOKUP($A785+ROUND((COLUMN()-2)/24,5),'Расчет сбытовых надбавок'!$B$2281:'Расчет сбытовых надбавок'!$G$3024,3)</f>
        <v>15.94</v>
      </c>
      <c r="G785" s="98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8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8">
        <f>VLOOKUP($A785+ROUND((COLUMN()-2)/24,5),АТС!$A$41:$F$736,5)+VLOOKUP($A785+ROUND((COLUMN()-2)/24,5),'Расчет сбытовых надбавок'!$B$2281:'Расчет сбытовых надбавок'!$G$3024,3)</f>
        <v>39.090000000000003</v>
      </c>
      <c r="J785" s="98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8">
        <f>VLOOKUP($A785+ROUND((COLUMN()-2)/24,5),АТС!$A$41:$F$736,5)+VLOOKUP($A785+ROUND((COLUMN()-2)/24,5),'Расчет сбытовых надбавок'!$B$2281:'Расчет сбытовых надбавок'!$G$3024,3)</f>
        <v>0.22999999999999998</v>
      </c>
      <c r="L785" s="98">
        <f>VLOOKUP($A785+ROUND((COLUMN()-2)/24,5),АТС!$A$41:$F$736,5)+VLOOKUP($A785+ROUND((COLUMN()-2)/24,5),'Расчет сбытовых надбавок'!$B$2281:'Расчет сбытовых надбавок'!$G$3024,3)</f>
        <v>35.49</v>
      </c>
      <c r="M785" s="98">
        <f>VLOOKUP($A785+ROUND((COLUMN()-2)/24,5),АТС!$A$41:$F$736,5)+VLOOKUP($A785+ROUND((COLUMN()-2)/24,5),'Расчет сбытовых надбавок'!$B$2281:'Расчет сбытовых надбавок'!$G$3024,3)</f>
        <v>82.76</v>
      </c>
      <c r="N785" s="98">
        <f>VLOOKUP($A785+ROUND((COLUMN()-2)/24,5),АТС!$A$41:$F$736,5)+VLOOKUP($A785+ROUND((COLUMN()-2)/24,5),'Расчет сбытовых надбавок'!$B$2281:'Расчет сбытовых надбавок'!$G$3024,3)</f>
        <v>83.96</v>
      </c>
      <c r="O785" s="98">
        <f>VLOOKUP($A785+ROUND((COLUMN()-2)/24,5),АТС!$A$41:$F$736,5)+VLOOKUP($A785+ROUND((COLUMN()-2)/24,5),'Расчет сбытовых надбавок'!$B$2281:'Расчет сбытовых надбавок'!$G$3024,3)</f>
        <v>41.629999999999995</v>
      </c>
      <c r="P785" s="98">
        <f>VLOOKUP($A785+ROUND((COLUMN()-2)/24,5),АТС!$A$41:$F$736,5)+VLOOKUP($A785+ROUND((COLUMN()-2)/24,5),'Расчет сбытовых надбавок'!$B$2281:'Расчет сбытовых надбавок'!$G$3024,3)</f>
        <v>168.7</v>
      </c>
      <c r="Q785" s="98">
        <f>VLOOKUP($A785+ROUND((COLUMN()-2)/24,5),АТС!$A$41:$F$736,5)+VLOOKUP($A785+ROUND((COLUMN()-2)/24,5),'Расчет сбытовых надбавок'!$B$2281:'Расчет сбытовых надбавок'!$G$3024,3)</f>
        <v>266.36</v>
      </c>
      <c r="R785" s="98">
        <f>VLOOKUP($A785+ROUND((COLUMN()-2)/24,5),АТС!$A$41:$F$736,5)+VLOOKUP($A785+ROUND((COLUMN()-2)/24,5),'Расчет сбытовых надбавок'!$B$2281:'Расчет сбытовых надбавок'!$G$3024,3)</f>
        <v>297.5</v>
      </c>
      <c r="S785" s="98">
        <f>VLOOKUP($A785+ROUND((COLUMN()-2)/24,5),АТС!$A$41:$F$736,5)+VLOOKUP($A785+ROUND((COLUMN()-2)/24,5),'Расчет сбытовых надбавок'!$B$2281:'Расчет сбытовых надбавок'!$G$3024,3)</f>
        <v>236.51999999999998</v>
      </c>
      <c r="T785" s="98">
        <f>VLOOKUP($A785+ROUND((COLUMN()-2)/24,5),АТС!$A$41:$F$736,5)+VLOOKUP($A785+ROUND((COLUMN()-2)/24,5),'Расчет сбытовых надбавок'!$B$2281:'Расчет сбытовых надбавок'!$G$3024,3)</f>
        <v>0</v>
      </c>
      <c r="U785" s="98">
        <f>VLOOKUP($A785+ROUND((COLUMN()-2)/24,5),АТС!$A$41:$F$736,5)+VLOOKUP($A785+ROUND((COLUMN()-2)/24,5),'Расчет сбытовых надбавок'!$B$2281:'Расчет сбытовых надбавок'!$G$3024,3)</f>
        <v>759.46</v>
      </c>
      <c r="V785" s="98">
        <f>VLOOKUP($A785+ROUND((COLUMN()-2)/24,5),АТС!$A$41:$F$736,5)+VLOOKUP($A785+ROUND((COLUMN()-2)/24,5),'Расчет сбытовых надбавок'!$B$2281:'Расчет сбытовых надбавок'!$G$3024,3)</f>
        <v>2.34</v>
      </c>
      <c r="W785" s="98">
        <f>VLOOKUP($A785+ROUND((COLUMN()-2)/24,5),АТС!$A$41:$F$736,5)+VLOOKUP($A785+ROUND((COLUMN()-2)/24,5),'Расчет сбытовых надбавок'!$B$2281:'Расчет сбытовых надбавок'!$G$3024,3)</f>
        <v>317.04999999999995</v>
      </c>
      <c r="X785" s="98">
        <f>VLOOKUP($A785+ROUND((COLUMN()-2)/24,5),АТС!$A$41:$F$736,5)+VLOOKUP($A785+ROUND((COLUMN()-2)/24,5),'Расчет сбытовых надбавок'!$B$2281:'Расчет сбытовых надбавок'!$G$3024,3)</f>
        <v>666.89</v>
      </c>
      <c r="Y785" s="98">
        <f>VLOOKUP($A785+ROUND((COLUMN()-2)/24,5),АТС!$A$41:$F$736,5)+VLOOKUP($A785+ROUND((COLUMN()-2)/24,5),'Расчет сбытовых надбавок'!$B$2281:'Расчет сбытовых надбавок'!$G$3024,3)</f>
        <v>443.36</v>
      </c>
    </row>
    <row r="786" spans="1:27" x14ac:dyDescent="0.2">
      <c r="A786" s="79">
        <f t="shared" si="22"/>
        <v>42643</v>
      </c>
      <c r="B786" s="98">
        <f>VLOOKUP($A786+ROUND((COLUMN()-2)/24,5),АТС!$A$41:$F$760,5)+VLOOKUP($A786+ROUND((COLUMN()-2)/24,5),'Расчет сбытовых надбавок'!$B$2281:'Расчет сбытовых надбавок'!$G$3024,3)</f>
        <v>260.06</v>
      </c>
      <c r="C786" s="98">
        <f>VLOOKUP($A786+ROUND((COLUMN()-2)/24,5),АТС!$A$41:$F$760,5)+VLOOKUP($A786+ROUND((COLUMN()-2)/24,5),'Расчет сбытовых надбавок'!$B$2281:'Расчет сбытовых надбавок'!$G$3024,3)</f>
        <v>229.72</v>
      </c>
      <c r="D786" s="98">
        <f>VLOOKUP($A786+ROUND((COLUMN()-2)/24,5),АТС!$A$41:$F$760,5)+VLOOKUP($A786+ROUND((COLUMN()-2)/24,5),'Расчет сбытовых надбавок'!$B$2281:'Расчет сбытовых надбавок'!$G$3024,3)</f>
        <v>153.85</v>
      </c>
      <c r="E786" s="98">
        <f>VLOOKUP($A786+ROUND((COLUMN()-2)/24,5),АТС!$A$41:$F$760,5)+VLOOKUP($A786+ROUND((COLUMN()-2)/24,5),'Расчет сбытовых надбавок'!$B$2281:'Расчет сбытовых надбавок'!$G$3024,3)</f>
        <v>145.26</v>
      </c>
      <c r="F786" s="98">
        <f>VLOOKUP($A786+ROUND((COLUMN()-2)/24,5),АТС!$A$41:$F$760,5)+VLOOKUP($A786+ROUND((COLUMN()-2)/24,5),'Расчет сбытовых надбавок'!$B$2281:'Расчет сбытовых надбавок'!$G$3024,3)</f>
        <v>96.41</v>
      </c>
      <c r="G786" s="98">
        <f>VLOOKUP($A786+ROUND((COLUMN()-2)/24,5),АТС!$A$41:$F$760,5)+VLOOKUP($A786+ROUND((COLUMN()-2)/24,5),'Расчет сбытовых надбавок'!$B$2281:'Расчет сбытовых надбавок'!$G$3024,3)</f>
        <v>0</v>
      </c>
      <c r="H786" s="98">
        <f>VLOOKUP($A786+ROUND((COLUMN()-2)/24,5),АТС!$A$41:$F$760,5)+VLOOKUP($A786+ROUND((COLUMN()-2)/24,5),'Расчет сбытовых надбавок'!$B$2281:'Расчет сбытовых надбавок'!$G$3024,3)</f>
        <v>0</v>
      </c>
      <c r="I786" s="98">
        <f>VLOOKUP($A786+ROUND((COLUMN()-2)/24,5),АТС!$A$41:$F$760,5)+VLOOKUP($A786+ROUND((COLUMN()-2)/24,5),'Расчет сбытовых надбавок'!$B$2281:'Расчет сбытовых надбавок'!$G$3024,3)</f>
        <v>148.81</v>
      </c>
      <c r="J786" s="98">
        <f>VLOOKUP($A786+ROUND((COLUMN()-2)/24,5),АТС!$A$41:$F$760,5)+VLOOKUP($A786+ROUND((COLUMN()-2)/24,5),'Расчет сбытовых надбавок'!$B$2281:'Расчет сбытовых надбавок'!$G$3024,3)</f>
        <v>41.629999999999995</v>
      </c>
      <c r="K786" s="98">
        <f>VLOOKUP($A786+ROUND((COLUMN()-2)/24,5),АТС!$A$41:$F$760,5)+VLOOKUP($A786+ROUND((COLUMN()-2)/24,5),'Расчет сбытовых надбавок'!$B$2281:'Расчет сбытовых надбавок'!$G$3024,3)</f>
        <v>32.799999999999997</v>
      </c>
      <c r="L786" s="98">
        <f>VLOOKUP($A786+ROUND((COLUMN()-2)/24,5),АТС!$A$41:$F$760,5)+VLOOKUP($A786+ROUND((COLUMN()-2)/24,5),'Расчет сбытовых надбавок'!$B$2281:'Расчет сбытовых надбавок'!$G$3024,3)</f>
        <v>27.24</v>
      </c>
      <c r="M786" s="98">
        <f>VLOOKUP($A786+ROUND((COLUMN()-2)/24,5),АТС!$A$41:$F$760,5)+VLOOKUP($A786+ROUND((COLUMN()-2)/24,5),'Расчет сбытовых надбавок'!$B$2281:'Расчет сбытовых надбавок'!$G$3024,3)</f>
        <v>172.05</v>
      </c>
      <c r="N786" s="98">
        <f>VLOOKUP($A786+ROUND((COLUMN()-2)/24,5),АТС!$A$41:$F$760,5)+VLOOKUP($A786+ROUND((COLUMN()-2)/24,5),'Расчет сбытовых надбавок'!$B$2281:'Расчет сбытовых надбавок'!$G$3024,3)</f>
        <v>176.52999999999997</v>
      </c>
      <c r="O786" s="98">
        <f>VLOOKUP($A786+ROUND((COLUMN()-2)/24,5),АТС!$A$41:$F$760,5)+VLOOKUP($A786+ROUND((COLUMN()-2)/24,5),'Расчет сбытовых надбавок'!$B$2281:'Расчет сбытовых надбавок'!$G$3024,3)</f>
        <v>175.29</v>
      </c>
      <c r="P786" s="98">
        <f>VLOOKUP($A786+ROUND((COLUMN()-2)/24,5),АТС!$A$41:$F$760,5)+VLOOKUP($A786+ROUND((COLUMN()-2)/24,5),'Расчет сбытовых надбавок'!$B$2281:'Расчет сбытовых надбавок'!$G$3024,3)</f>
        <v>154.45000000000002</v>
      </c>
      <c r="Q786" s="98">
        <f>VLOOKUP($A786+ROUND((COLUMN()-2)/24,5),АТС!$A$41:$F$760,5)+VLOOKUP($A786+ROUND((COLUMN()-2)/24,5),'Расчет сбытовых надбавок'!$B$2281:'Расчет сбытовых надбавок'!$G$3024,3)</f>
        <v>154.99</v>
      </c>
      <c r="R786" s="98">
        <f>VLOOKUP($A786+ROUND((COLUMN()-2)/24,5),АТС!$A$41:$F$760,5)+VLOOKUP($A786+ROUND((COLUMN()-2)/24,5),'Расчет сбытовых надбавок'!$B$2281:'Расчет сбытовых надбавок'!$G$3024,3)</f>
        <v>732.98</v>
      </c>
      <c r="S786" s="98">
        <f>VLOOKUP($A786+ROUND((COLUMN()-2)/24,5),АТС!$A$41:$F$760,5)+VLOOKUP($A786+ROUND((COLUMN()-2)/24,5),'Расчет сбытовых надбавок'!$B$2281:'Расчет сбытовых надбавок'!$G$3024,3)</f>
        <v>43.709999999999994</v>
      </c>
      <c r="T786" s="98">
        <f>VLOOKUP($A786+ROUND((COLUMN()-2)/24,5),АТС!$A$41:$F$760,5)+VLOOKUP($A786+ROUND((COLUMN()-2)/24,5),'Расчет сбытовых надбавок'!$B$2281:'Расчет сбытовых надбавок'!$G$3024,3)</f>
        <v>0</v>
      </c>
      <c r="U786" s="98">
        <f>VLOOKUP($A786+ROUND((COLUMN()-2)/24,5),АТС!$A$41:$F$760,5)+VLOOKUP($A786+ROUND((COLUMN()-2)/24,5),'Расчет сбытовых надбавок'!$B$2281:'Расчет сбытовых надбавок'!$G$3024,3)</f>
        <v>14.21</v>
      </c>
      <c r="V786" s="98">
        <f>VLOOKUP($A786+ROUND((COLUMN()-2)/24,5),АТС!$A$41:$F$760,5)+VLOOKUP($A786+ROUND((COLUMN()-2)/24,5),'Расчет сбытовых надбавок'!$B$2281:'Расчет сбытовых надбавок'!$G$3024,3)</f>
        <v>68.210000000000008</v>
      </c>
      <c r="W786" s="98">
        <f>VLOOKUP($A786+ROUND((COLUMN()-2)/24,5),АТС!$A$41:$F$760,5)+VLOOKUP($A786+ROUND((COLUMN()-2)/24,5),'Расчет сбытовых надбавок'!$B$2281:'Расчет сбытовых надбавок'!$G$3024,3)</f>
        <v>775.38</v>
      </c>
      <c r="X786" s="98">
        <f>VLOOKUP($A786+ROUND((COLUMN()-2)/24,5),АТС!$A$41:$F$760,5)+VLOOKUP($A786+ROUND((COLUMN()-2)/24,5),'Расчет сбытовых надбавок'!$B$2281:'Расчет сбытовых надбавок'!$G$3024,3)</f>
        <v>709.1</v>
      </c>
      <c r="Y786" s="98">
        <f>VLOOKUP($A786+ROUND((COLUMN()-2)/24,5),АТС!$A$41:$F$760,5)+VLOOKUP($A786+ROUND((COLUMN()-2)/24,5),'Расчет сбытовых надбавок'!$B$2281:'Расчет сбытовых надбавок'!$G$3024,3)</f>
        <v>544.95000000000005</v>
      </c>
    </row>
    <row r="787" spans="1:27" hidden="1" x14ac:dyDescent="0.2">
      <c r="A787" s="79">
        <f t="shared" si="22"/>
        <v>42644</v>
      </c>
      <c r="B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C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D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E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F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G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H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I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J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K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L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M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N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O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P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Q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R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S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T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U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V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W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X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Y787" s="98" t="e">
        <f>VLOOKUP($A787+ROUND((COLUMN()-2)/24,5),АТС!$A$41:$F$760,5)+VLOOKUP($A787+ROUND((COLUMN()-2)/24,5),'Расчет сбытовых надбавок'!$B$2281:'Расчет сбытовых надбавок'!$G$3024,3)</f>
        <v>#REF!</v>
      </c>
    </row>
    <row r="788" spans="1:27" x14ac:dyDescent="0.2">
      <c r="A788" s="91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92"/>
    </row>
    <row r="789" spans="1:27" x14ac:dyDescent="0.25">
      <c r="A789" s="87" t="s">
        <v>150</v>
      </c>
      <c r="B789" s="78"/>
      <c r="C789" s="78"/>
      <c r="D789" s="78"/>
    </row>
    <row r="790" spans="1:27" ht="12.75" customHeight="1" x14ac:dyDescent="0.2">
      <c r="A790" s="167" t="s">
        <v>48</v>
      </c>
      <c r="B790" s="170" t="s">
        <v>154</v>
      </c>
      <c r="C790" s="171"/>
      <c r="D790" s="171"/>
      <c r="E790" s="171"/>
      <c r="F790" s="171"/>
      <c r="G790" s="171"/>
      <c r="H790" s="171"/>
      <c r="I790" s="171"/>
      <c r="J790" s="171"/>
      <c r="K790" s="171"/>
      <c r="L790" s="171"/>
      <c r="M790" s="171"/>
      <c r="N790" s="171"/>
      <c r="O790" s="171"/>
      <c r="P790" s="171"/>
      <c r="Q790" s="171"/>
      <c r="R790" s="171"/>
      <c r="S790" s="171"/>
      <c r="T790" s="171"/>
      <c r="U790" s="171"/>
      <c r="V790" s="171"/>
      <c r="W790" s="171"/>
      <c r="X790" s="171"/>
      <c r="Y790" s="172"/>
    </row>
    <row r="791" spans="1:27" ht="12.75" customHeight="1" x14ac:dyDescent="0.2">
      <c r="A791" s="168"/>
      <c r="B791" s="173"/>
      <c r="C791" s="174"/>
      <c r="D791" s="174"/>
      <c r="E791" s="174"/>
      <c r="F791" s="174"/>
      <c r="G791" s="174"/>
      <c r="H791" s="174"/>
      <c r="I791" s="174"/>
      <c r="J791" s="174"/>
      <c r="K791" s="174"/>
      <c r="L791" s="174"/>
      <c r="M791" s="174"/>
      <c r="N791" s="174"/>
      <c r="O791" s="174"/>
      <c r="P791" s="174"/>
      <c r="Q791" s="174"/>
      <c r="R791" s="174"/>
      <c r="S791" s="174"/>
      <c r="T791" s="174"/>
      <c r="U791" s="174"/>
      <c r="V791" s="174"/>
      <c r="W791" s="174"/>
      <c r="X791" s="174"/>
      <c r="Y791" s="175"/>
    </row>
    <row r="792" spans="1:27" s="111" customFormat="1" ht="12.75" customHeight="1" x14ac:dyDescent="0.2">
      <c r="A792" s="168"/>
      <c r="B792" s="208" t="s">
        <v>122</v>
      </c>
      <c r="C792" s="204" t="s">
        <v>123</v>
      </c>
      <c r="D792" s="204" t="s">
        <v>124</v>
      </c>
      <c r="E792" s="204" t="s">
        <v>125</v>
      </c>
      <c r="F792" s="204" t="s">
        <v>126</v>
      </c>
      <c r="G792" s="204" t="s">
        <v>127</v>
      </c>
      <c r="H792" s="204" t="s">
        <v>128</v>
      </c>
      <c r="I792" s="204" t="s">
        <v>129</v>
      </c>
      <c r="J792" s="204" t="s">
        <v>130</v>
      </c>
      <c r="K792" s="204" t="s">
        <v>131</v>
      </c>
      <c r="L792" s="204" t="s">
        <v>132</v>
      </c>
      <c r="M792" s="204" t="s">
        <v>133</v>
      </c>
      <c r="N792" s="206" t="s">
        <v>134</v>
      </c>
      <c r="O792" s="204" t="s">
        <v>135</v>
      </c>
      <c r="P792" s="204" t="s">
        <v>136</v>
      </c>
      <c r="Q792" s="204" t="s">
        <v>137</v>
      </c>
      <c r="R792" s="204" t="s">
        <v>138</v>
      </c>
      <c r="S792" s="204" t="s">
        <v>139</v>
      </c>
      <c r="T792" s="204" t="s">
        <v>140</v>
      </c>
      <c r="U792" s="204" t="s">
        <v>141</v>
      </c>
      <c r="V792" s="204" t="s">
        <v>142</v>
      </c>
      <c r="W792" s="204" t="s">
        <v>143</v>
      </c>
      <c r="X792" s="204" t="s">
        <v>144</v>
      </c>
      <c r="Y792" s="204" t="s">
        <v>145</v>
      </c>
    </row>
    <row r="793" spans="1:27" s="111" customFormat="1" ht="11.25" customHeight="1" x14ac:dyDescent="0.2">
      <c r="A793" s="169"/>
      <c r="B793" s="209"/>
      <c r="C793" s="205"/>
      <c r="D793" s="205"/>
      <c r="E793" s="205"/>
      <c r="F793" s="205"/>
      <c r="G793" s="205"/>
      <c r="H793" s="205"/>
      <c r="I793" s="205"/>
      <c r="J793" s="205"/>
      <c r="K793" s="205"/>
      <c r="L793" s="205"/>
      <c r="M793" s="205"/>
      <c r="N793" s="207"/>
      <c r="O793" s="205"/>
      <c r="P793" s="205"/>
      <c r="Q793" s="205"/>
      <c r="R793" s="205"/>
      <c r="S793" s="205"/>
      <c r="T793" s="205"/>
      <c r="U793" s="205"/>
      <c r="V793" s="205"/>
      <c r="W793" s="205"/>
      <c r="X793" s="205"/>
      <c r="Y793" s="205"/>
    </row>
    <row r="794" spans="1:27" ht="15.75" customHeight="1" x14ac:dyDescent="0.2">
      <c r="A794" s="79">
        <f>A757</f>
        <v>42614</v>
      </c>
      <c r="B794" s="98">
        <f>VLOOKUP($A794+ROUND((COLUMN()-2)/24,5),АТС!$A$41:$F$736,5)+VLOOKUP($A794+ROUND((COLUMN()-2)/24,5),'Расчет сбытовых надбавок'!$B$2281:'Расчет сбытовых надбавок'!$G$3024,4)</f>
        <v>156.86000000000001</v>
      </c>
      <c r="C794" s="98">
        <f>VLOOKUP($A794+ROUND((COLUMN()-2)/24,5),АТС!$A$41:$F$736,5)+VLOOKUP($A794+ROUND((COLUMN()-2)/24,5),'Расчет сбытовых надбавок'!$B$2281:'Расчет сбытовых надбавок'!$G$3024,4)</f>
        <v>145.31</v>
      </c>
      <c r="D794" s="98">
        <f>VLOOKUP($A794+ROUND((COLUMN()-2)/24,5),АТС!$A$41:$F$736,5)+VLOOKUP($A794+ROUND((COLUMN()-2)/24,5),'Расчет сбытовых надбавок'!$B$2281:'Расчет сбытовых надбавок'!$G$3024,4)</f>
        <v>86.91</v>
      </c>
      <c r="E794" s="98">
        <f>VLOOKUP($A794+ROUND((COLUMN()-2)/24,5),АТС!$A$41:$F$736,5)+VLOOKUP($A794+ROUND((COLUMN()-2)/24,5),'Расчет сбытовых надбавок'!$B$2281:'Расчет сбытовых надбавок'!$G$3024,4)</f>
        <v>44.620000000000005</v>
      </c>
      <c r="F794" s="98">
        <f>VLOOKUP($A794+ROUND((COLUMN()-2)/24,5),АТС!$A$41:$F$736,5)+VLOOKUP($A794+ROUND((COLUMN()-2)/24,5),'Расчет сбытовых надбавок'!$B$2281:'Расчет сбытовых надбавок'!$G$3024,4)</f>
        <v>1037.3800000000001</v>
      </c>
      <c r="G794" s="98">
        <f>VLOOKUP($A794+ROUND((COLUMN()-2)/24,5),АТС!$A$41:$F$736,5)+VLOOKUP($A794+ROUND((COLUMN()-2)/24,5),'Расчет сбытовых надбавок'!$B$2281:'Расчет сбытовых надбавок'!$G$3024,4)</f>
        <v>992.05</v>
      </c>
      <c r="H794" s="98">
        <f>VLOOKUP($A794+ROUND((COLUMN()-2)/24,5),АТС!$A$41:$F$736,5)+VLOOKUP($A794+ROUND((COLUMN()-2)/24,5),'Расчет сбытовых надбавок'!$B$2281:'Расчет сбытовых надбавок'!$G$3024,4)</f>
        <v>0.49</v>
      </c>
      <c r="I794" s="98">
        <f>VLOOKUP($A794+ROUND((COLUMN()-2)/24,5),АТС!$A$41:$F$736,5)+VLOOKUP($A794+ROUND((COLUMN()-2)/24,5),'Расчет сбытовых надбавок'!$B$2281:'Расчет сбытовых надбавок'!$G$3024,4)</f>
        <v>20.490000000000002</v>
      </c>
      <c r="J794" s="98">
        <f>VLOOKUP($A794+ROUND((COLUMN()-2)/24,5),АТС!$A$41:$F$736,5)+VLOOKUP($A794+ROUND((COLUMN()-2)/24,5),'Расчет сбытовых надбавок'!$B$2281:'Расчет сбытовых надбавок'!$G$3024,4)</f>
        <v>829.65</v>
      </c>
      <c r="K794" s="98">
        <f>VLOOKUP($A794+ROUND((COLUMN()-2)/24,5),АТС!$A$41:$F$736,5)+VLOOKUP($A794+ROUND((COLUMN()-2)/24,5),'Расчет сбытовых надбавок'!$B$2281:'Расчет сбытовых надбавок'!$G$3024,4)</f>
        <v>188.72</v>
      </c>
      <c r="L794" s="98">
        <f>VLOOKUP($A794+ROUND((COLUMN()-2)/24,5),АТС!$A$41:$F$736,5)+VLOOKUP($A794+ROUND((COLUMN()-2)/24,5),'Расчет сбытовых надбавок'!$B$2281:'Расчет сбытовых надбавок'!$G$3024,4)</f>
        <v>133.72999999999999</v>
      </c>
      <c r="M794" s="98">
        <f>VLOOKUP($A794+ROUND((COLUMN()-2)/24,5),АТС!$A$41:$F$736,5)+VLOOKUP($A794+ROUND((COLUMN()-2)/24,5),'Расчет сбытовых надбавок'!$B$2281:'Расчет сбытовых надбавок'!$G$3024,4)</f>
        <v>187.20999999999998</v>
      </c>
      <c r="N794" s="98">
        <f>VLOOKUP($A794+ROUND((COLUMN()-2)/24,5),АТС!$A$41:$F$736,5)+VLOOKUP($A794+ROUND((COLUMN()-2)/24,5),'Расчет сбытовых надбавок'!$B$2281:'Расчет сбытовых надбавок'!$G$3024,4)</f>
        <v>539.25</v>
      </c>
      <c r="O794" s="98">
        <f>VLOOKUP($A794+ROUND((COLUMN()-2)/24,5),АТС!$A$41:$F$736,5)+VLOOKUP($A794+ROUND((COLUMN()-2)/24,5),'Расчет сбытовых надбавок'!$B$2281:'Расчет сбытовых надбавок'!$G$3024,4)</f>
        <v>559.75</v>
      </c>
      <c r="P794" s="98">
        <f>VLOOKUP($A794+ROUND((COLUMN()-2)/24,5),АТС!$A$41:$F$736,5)+VLOOKUP($A794+ROUND((COLUMN()-2)/24,5),'Расчет сбытовых надбавок'!$B$2281:'Расчет сбытовых надбавок'!$G$3024,4)</f>
        <v>752.23</v>
      </c>
      <c r="Q794" s="98">
        <f>VLOOKUP($A794+ROUND((COLUMN()-2)/24,5),АТС!$A$41:$F$736,5)+VLOOKUP($A794+ROUND((COLUMN()-2)/24,5),'Расчет сбытовых надбавок'!$B$2281:'Расчет сбытовых надбавок'!$G$3024,4)</f>
        <v>679.39</v>
      </c>
      <c r="R794" s="98">
        <f>VLOOKUP($A794+ROUND((COLUMN()-2)/24,5),АТС!$A$41:$F$736,5)+VLOOKUP($A794+ROUND((COLUMN()-2)/24,5),'Расчет сбытовых надбавок'!$B$2281:'Расчет сбытовых надбавок'!$G$3024,4)</f>
        <v>566.28</v>
      </c>
      <c r="S794" s="98">
        <f>VLOOKUP($A794+ROUND((COLUMN()-2)/24,5),АТС!$A$41:$F$736,5)+VLOOKUP($A794+ROUND((COLUMN()-2)/24,5),'Расчет сбытовых надбавок'!$B$2281:'Расчет сбытовых надбавок'!$G$3024,4)</f>
        <v>572.86999999999989</v>
      </c>
      <c r="T794" s="98">
        <f>VLOOKUP($A794+ROUND((COLUMN()-2)/24,5),АТС!$A$41:$F$736,5)+VLOOKUP($A794+ROUND((COLUMN()-2)/24,5),'Расчет сбытовых надбавок'!$B$2281:'Расчет сбытовых надбавок'!$G$3024,4)</f>
        <v>220.58</v>
      </c>
      <c r="U794" s="98">
        <f>VLOOKUP($A794+ROUND((COLUMN()-2)/24,5),АТС!$A$41:$F$736,5)+VLOOKUP($A794+ROUND((COLUMN()-2)/24,5),'Расчет сбытовых надбавок'!$B$2281:'Расчет сбытовых надбавок'!$G$3024,4)</f>
        <v>220.01000000000002</v>
      </c>
      <c r="V794" s="98">
        <f>VLOOKUP($A794+ROUND((COLUMN()-2)/24,5),АТС!$A$41:$F$736,5)+VLOOKUP($A794+ROUND((COLUMN()-2)/24,5),'Расчет сбытовых надбавок'!$B$2281:'Расчет сбытовых надбавок'!$G$3024,4)</f>
        <v>705.6</v>
      </c>
      <c r="W794" s="98">
        <f>VLOOKUP($A794+ROUND((COLUMN()-2)/24,5),АТС!$A$41:$F$736,5)+VLOOKUP($A794+ROUND((COLUMN()-2)/24,5),'Расчет сбытовых надбавок'!$B$2281:'Расчет сбытовых надбавок'!$G$3024,4)</f>
        <v>738.13</v>
      </c>
      <c r="X794" s="98">
        <f>VLOOKUP($A794+ROUND((COLUMN()-2)/24,5),АТС!$A$41:$F$736,5)+VLOOKUP($A794+ROUND((COLUMN()-2)/24,5),'Расчет сбытовых надбавок'!$B$2281:'Расчет сбытовых надбавок'!$G$3024,4)</f>
        <v>811.58</v>
      </c>
      <c r="Y794" s="98">
        <f>VLOOKUP($A794+ROUND((COLUMN()-2)/24,5),АТС!$A$41:$F$736,5)+VLOOKUP($A794+ROUND((COLUMN()-2)/24,5),'Расчет сбытовых надбавок'!$B$2281:'Расчет сбытовых надбавок'!$G$3024,4)</f>
        <v>568.9899999999999</v>
      </c>
      <c r="AA794" s="80"/>
    </row>
    <row r="795" spans="1:27" x14ac:dyDescent="0.2">
      <c r="A795" s="79">
        <f>A794+1</f>
        <v>42615</v>
      </c>
      <c r="B795" s="98">
        <f>VLOOKUP($A795+ROUND((COLUMN()-2)/24,5),АТС!$A$41:$F$736,5)+VLOOKUP($A795+ROUND((COLUMN()-2)/24,5),'Расчет сбытовых надбавок'!$B$2281:'Расчет сбытовых надбавок'!$G$3024,4)</f>
        <v>354.37</v>
      </c>
      <c r="C795" s="98">
        <f>VLOOKUP($A795+ROUND((COLUMN()-2)/24,5),АТС!$A$41:$F$736,5)+VLOOKUP($A795+ROUND((COLUMN()-2)/24,5),'Расчет сбытовых надбавок'!$B$2281:'Расчет сбытовых надбавок'!$G$3024,4)</f>
        <v>258.19</v>
      </c>
      <c r="D795" s="98">
        <f>VLOOKUP($A795+ROUND((COLUMN()-2)/24,5),АТС!$A$41:$F$736,5)+VLOOKUP($A795+ROUND((COLUMN()-2)/24,5),'Расчет сбытовых надбавок'!$B$2281:'Расчет сбытовых надбавок'!$G$3024,4)</f>
        <v>161.88999999999999</v>
      </c>
      <c r="E795" s="98">
        <f>VLOOKUP($A795+ROUND((COLUMN()-2)/24,5),АТС!$A$41:$F$736,5)+VLOOKUP($A795+ROUND((COLUMN()-2)/24,5),'Расчет сбытовых надбавок'!$B$2281:'Расчет сбытовых надбавок'!$G$3024,4)</f>
        <v>135.29999999999998</v>
      </c>
      <c r="F795" s="98">
        <f>VLOOKUP($A795+ROUND((COLUMN()-2)/24,5),АТС!$A$41:$F$736,5)+VLOOKUP($A795+ROUND((COLUMN()-2)/24,5),'Расчет сбытовых надбавок'!$B$2281:'Расчет сбытовых надбавок'!$G$3024,4)</f>
        <v>161.03</v>
      </c>
      <c r="G795" s="98">
        <f>VLOOKUP($A795+ROUND((COLUMN()-2)/24,5),АТС!$A$41:$F$736,5)+VLOOKUP($A795+ROUND((COLUMN()-2)/24,5),'Расчет сбытовых надбавок'!$B$2281:'Расчет сбытовых надбавок'!$G$3024,4)</f>
        <v>835.74</v>
      </c>
      <c r="H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8">
        <f>VLOOKUP($A795+ROUND((COLUMN()-2)/24,5),АТС!$A$41:$F$736,5)+VLOOKUP($A795+ROUND((COLUMN()-2)/24,5),'Расчет сбытовых надбавок'!$B$2281:'Расчет сбытовых надбавок'!$G$3024,4)</f>
        <v>142</v>
      </c>
      <c r="J795" s="98">
        <f>VLOOKUP($A795+ROUND((COLUMN()-2)/24,5),АТС!$A$41:$F$736,5)+VLOOKUP($A795+ROUND((COLUMN()-2)/24,5),'Расчет сбытовых надбавок'!$B$2281:'Расчет сбытовых надбавок'!$G$3024,4)</f>
        <v>189.03</v>
      </c>
      <c r="K795" s="98">
        <f>VLOOKUP($A795+ROUND((COLUMN()-2)/24,5),АТС!$A$41:$F$736,5)+VLOOKUP($A795+ROUND((COLUMN()-2)/24,5),'Расчет сбытовых надбавок'!$B$2281:'Расчет сбытовых надбавок'!$G$3024,4)</f>
        <v>221.32</v>
      </c>
      <c r="L795" s="98">
        <f>VLOOKUP($A795+ROUND((COLUMN()-2)/24,5),АТС!$A$41:$F$736,5)+VLOOKUP($A795+ROUND((COLUMN()-2)/24,5),'Расчет сбытовых надбавок'!$B$2281:'Расчет сбытовых надбавок'!$G$3024,4)</f>
        <v>242.45</v>
      </c>
      <c r="M795" s="98">
        <f>VLOOKUP($A795+ROUND((COLUMN()-2)/24,5),АТС!$A$41:$F$736,5)+VLOOKUP($A795+ROUND((COLUMN()-2)/24,5),'Расчет сбытовых надбавок'!$B$2281:'Расчет сбытовых надбавок'!$G$3024,4)</f>
        <v>333.69000000000005</v>
      </c>
      <c r="N795" s="98">
        <f>VLOOKUP($A795+ROUND((COLUMN()-2)/24,5),АТС!$A$41:$F$736,5)+VLOOKUP($A795+ROUND((COLUMN()-2)/24,5),'Расчет сбытовых надбавок'!$B$2281:'Расчет сбытовых надбавок'!$G$3024,4)</f>
        <v>194.79</v>
      </c>
      <c r="O795" s="98">
        <f>VLOOKUP($A795+ROUND((COLUMN()-2)/24,5),АТС!$A$41:$F$736,5)+VLOOKUP($A795+ROUND((COLUMN()-2)/24,5),'Расчет сбытовых надбавок'!$B$2281:'Расчет сбытовых надбавок'!$G$3024,4)</f>
        <v>197.95999999999998</v>
      </c>
      <c r="P795" s="98">
        <f>VLOOKUP($A795+ROUND((COLUMN()-2)/24,5),АТС!$A$41:$F$736,5)+VLOOKUP($A795+ROUND((COLUMN()-2)/24,5),'Расчет сбытовых надбавок'!$B$2281:'Расчет сбытовых надбавок'!$G$3024,4)</f>
        <v>536.79000000000008</v>
      </c>
      <c r="Q795" s="98">
        <f>VLOOKUP($A795+ROUND((COLUMN()-2)/24,5),АТС!$A$41:$F$736,5)+VLOOKUP($A795+ROUND((COLUMN()-2)/24,5),'Расчет сбытовых надбавок'!$B$2281:'Расчет сбытовых надбавок'!$G$3024,4)</f>
        <v>527.82000000000005</v>
      </c>
      <c r="R795" s="98">
        <f>VLOOKUP($A795+ROUND((COLUMN()-2)/24,5),АТС!$A$41:$F$736,5)+VLOOKUP($A795+ROUND((COLUMN()-2)/24,5),'Расчет сбытовых надбавок'!$B$2281:'Расчет сбытовых надбавок'!$G$3024,4)</f>
        <v>198.47</v>
      </c>
      <c r="S795" s="98">
        <f>VLOOKUP($A795+ROUND((COLUMN()-2)/24,5),АТС!$A$41:$F$736,5)+VLOOKUP($A795+ROUND((COLUMN()-2)/24,5),'Расчет сбытовых надбавок'!$B$2281:'Расчет сбытовых надбавок'!$G$3024,4)</f>
        <v>415.67</v>
      </c>
      <c r="T795" s="98">
        <f>VLOOKUP($A795+ROUND((COLUMN()-2)/24,5),АТС!$A$41:$F$736,5)+VLOOKUP($A795+ROUND((COLUMN()-2)/24,5),'Расчет сбытовых надбавок'!$B$2281:'Расчет сбытовых надбавок'!$G$3024,4)</f>
        <v>389.97999999999996</v>
      </c>
      <c r="U795" s="98">
        <f>VLOOKUP($A795+ROUND((COLUMN()-2)/24,5),АТС!$A$41:$F$736,5)+VLOOKUP($A795+ROUND((COLUMN()-2)/24,5),'Расчет сбытовых надбавок'!$B$2281:'Расчет сбытовых надбавок'!$G$3024,4)</f>
        <v>401.92</v>
      </c>
      <c r="V795" s="98">
        <f>VLOOKUP($A795+ROUND((COLUMN()-2)/24,5),АТС!$A$41:$F$736,5)+VLOOKUP($A795+ROUND((COLUMN()-2)/24,5),'Расчет сбытовых надбавок'!$B$2281:'Расчет сбытовых надбавок'!$G$3024,4)</f>
        <v>478.36</v>
      </c>
      <c r="W795" s="98">
        <f>VLOOKUP($A795+ROUND((COLUMN()-2)/24,5),АТС!$A$41:$F$736,5)+VLOOKUP($A795+ROUND((COLUMN()-2)/24,5),'Расчет сбытовых надбавок'!$B$2281:'Расчет сбытовых надбавок'!$G$3024,4)</f>
        <v>501.55</v>
      </c>
      <c r="X795" s="98">
        <f>VLOOKUP($A795+ROUND((COLUMN()-2)/24,5),АТС!$A$41:$F$736,5)+VLOOKUP($A795+ROUND((COLUMN()-2)/24,5),'Расчет сбытовых надбавок'!$B$2281:'Расчет сбытовых надбавок'!$G$3024,4)</f>
        <v>601.87</v>
      </c>
      <c r="Y795" s="98">
        <f>VLOOKUP($A795+ROUND((COLUMN()-2)/24,5),АТС!$A$41:$F$736,5)+VLOOKUP($A795+ROUND((COLUMN()-2)/24,5),'Расчет сбытовых надбавок'!$B$2281:'Расчет сбытовых надбавок'!$G$3024,4)</f>
        <v>426.41</v>
      </c>
    </row>
    <row r="796" spans="1:27" x14ac:dyDescent="0.2">
      <c r="A796" s="79">
        <f t="shared" ref="A796:A824" si="23">A795+1</f>
        <v>42616</v>
      </c>
      <c r="B796" s="98">
        <f>VLOOKUP($A796+ROUND((COLUMN()-2)/24,5),АТС!$A$41:$F$736,5)+VLOOKUP($A796+ROUND((COLUMN()-2)/24,5),'Расчет сбытовых надбавок'!$B$2281:'Расчет сбытовых надбавок'!$G$3024,4)</f>
        <v>85.81</v>
      </c>
      <c r="C796" s="98">
        <f>VLOOKUP($A796+ROUND((COLUMN()-2)/24,5),АТС!$A$41:$F$736,5)+VLOOKUP($A796+ROUND((COLUMN()-2)/24,5),'Расчет сбытовых надбавок'!$B$2281:'Расчет сбытовых надбавок'!$G$3024,4)</f>
        <v>196.81</v>
      </c>
      <c r="D796" s="98">
        <f>VLOOKUP($A796+ROUND((COLUMN()-2)/24,5),АТС!$A$41:$F$736,5)+VLOOKUP($A796+ROUND((COLUMN()-2)/24,5),'Расчет сбытовых надбавок'!$B$2281:'Расчет сбытовых надбавок'!$G$3024,4)</f>
        <v>126.44</v>
      </c>
      <c r="E796" s="98">
        <f>VLOOKUP($A796+ROUND((COLUMN()-2)/24,5),АТС!$A$41:$F$736,5)+VLOOKUP($A796+ROUND((COLUMN()-2)/24,5),'Расчет сбытовых надбавок'!$B$2281:'Расчет сбытовых надбавок'!$G$3024,4)</f>
        <v>102.2</v>
      </c>
      <c r="F796" s="98">
        <f>VLOOKUP($A796+ROUND((COLUMN()-2)/24,5),АТС!$A$41:$F$736,5)+VLOOKUP($A796+ROUND((COLUMN()-2)/24,5),'Расчет сбытовых надбавок'!$B$2281:'Расчет сбытовых надбавок'!$G$3024,4)</f>
        <v>27.53</v>
      </c>
      <c r="G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H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J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K796" s="98">
        <f>VLOOKUP($A796+ROUND((COLUMN()-2)/24,5),АТС!$A$41:$F$736,5)+VLOOKUP($A796+ROUND((COLUMN()-2)/24,5),'Расчет сбытовых надбавок'!$B$2281:'Расчет сбытовых надбавок'!$G$3024,4)</f>
        <v>2.79</v>
      </c>
      <c r="L796" s="98">
        <f>VLOOKUP($A796+ROUND((COLUMN()-2)/24,5),АТС!$A$41:$F$736,5)+VLOOKUP($A796+ROUND((COLUMN()-2)/24,5),'Расчет сбытовых надбавок'!$B$2281:'Расчет сбытовых надбавок'!$G$3024,4)</f>
        <v>102.99</v>
      </c>
      <c r="M796" s="98">
        <f>VLOOKUP($A796+ROUND((COLUMN()-2)/24,5),АТС!$A$41:$F$736,5)+VLOOKUP($A796+ROUND((COLUMN()-2)/24,5),'Расчет сбытовых надбавок'!$B$2281:'Расчет сбытовых надбавок'!$G$3024,4)</f>
        <v>121.96</v>
      </c>
      <c r="N796" s="98">
        <f>VLOOKUP($A796+ROUND((COLUMN()-2)/24,5),АТС!$A$41:$F$736,5)+VLOOKUP($A796+ROUND((COLUMN()-2)/24,5),'Расчет сбытовых надбавок'!$B$2281:'Расчет сбытовых надбавок'!$G$3024,4)</f>
        <v>194.9</v>
      </c>
      <c r="O796" s="98">
        <f>VLOOKUP($A796+ROUND((COLUMN()-2)/24,5),АТС!$A$41:$F$736,5)+VLOOKUP($A796+ROUND((COLUMN()-2)/24,5),'Расчет сбытовых надбавок'!$B$2281:'Расчет сбытовых надбавок'!$G$3024,4)</f>
        <v>166.79999999999998</v>
      </c>
      <c r="P796" s="98">
        <f>VLOOKUP($A796+ROUND((COLUMN()-2)/24,5),АТС!$A$41:$F$736,5)+VLOOKUP($A796+ROUND((COLUMN()-2)/24,5),'Расчет сбытовых надбавок'!$B$2281:'Расчет сбытовых надбавок'!$G$3024,4)</f>
        <v>141.18</v>
      </c>
      <c r="Q796" s="98">
        <f>VLOOKUP($A796+ROUND((COLUMN()-2)/24,5),АТС!$A$41:$F$736,5)+VLOOKUP($A796+ROUND((COLUMN()-2)/24,5),'Расчет сбытовых надбавок'!$B$2281:'Расчет сбытовых надбавок'!$G$3024,4)</f>
        <v>134.34</v>
      </c>
      <c r="R796" s="98">
        <f>VLOOKUP($A796+ROUND((COLUMN()-2)/24,5),АТС!$A$41:$F$736,5)+VLOOKUP($A796+ROUND((COLUMN()-2)/24,5),'Расчет сбытовых надбавок'!$B$2281:'Расчет сбытовых надбавок'!$G$3024,4)</f>
        <v>237.39</v>
      </c>
      <c r="S796" s="98">
        <f>VLOOKUP($A796+ROUND((COLUMN()-2)/24,5),АТС!$A$41:$F$736,5)+VLOOKUP($A796+ROUND((COLUMN()-2)/24,5),'Расчет сбытовых надбавок'!$B$2281:'Расчет сбытовых надбавок'!$G$3024,4)</f>
        <v>248.73999999999998</v>
      </c>
      <c r="T796" s="98">
        <f>VLOOKUP($A796+ROUND((COLUMN()-2)/24,5),АТС!$A$41:$F$736,5)+VLOOKUP($A796+ROUND((COLUMN()-2)/24,5),'Расчет сбытовых надбавок'!$B$2281:'Расчет сбытовых надбавок'!$G$3024,4)</f>
        <v>76.58</v>
      </c>
      <c r="U796" s="98">
        <f>VLOOKUP($A796+ROUND((COLUMN()-2)/24,5),АТС!$A$41:$F$736,5)+VLOOKUP($A796+ROUND((COLUMN()-2)/24,5),'Расчет сбытовых надбавок'!$B$2281:'Расчет сбытовых надбавок'!$G$3024,4)</f>
        <v>47.92</v>
      </c>
      <c r="V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W796" s="98">
        <f>VLOOKUP($A796+ROUND((COLUMN()-2)/24,5),АТС!$A$41:$F$736,5)+VLOOKUP($A796+ROUND((COLUMN()-2)/24,5),'Расчет сбытовых надбавок'!$B$2281:'Расчет сбытовых надбавок'!$G$3024,4)</f>
        <v>177.5</v>
      </c>
      <c r="X796" s="98">
        <f>VLOOKUP($A796+ROUND((COLUMN()-2)/24,5),АТС!$A$41:$F$736,5)+VLOOKUP($A796+ROUND((COLUMN()-2)/24,5),'Расчет сбытовых надбавок'!$B$2281:'Расчет сбытовых надбавок'!$G$3024,4)</f>
        <v>280.16000000000003</v>
      </c>
      <c r="Y796" s="98">
        <f>VLOOKUP($A796+ROUND((COLUMN()-2)/24,5),АТС!$A$41:$F$736,5)+VLOOKUP($A796+ROUND((COLUMN()-2)/24,5),'Расчет сбытовых надбавок'!$B$2281:'Расчет сбытовых надбавок'!$G$3024,4)</f>
        <v>250.22</v>
      </c>
    </row>
    <row r="797" spans="1:27" x14ac:dyDescent="0.2">
      <c r="A797" s="79">
        <f t="shared" si="23"/>
        <v>42617</v>
      </c>
      <c r="B797" s="98">
        <f>VLOOKUP($A797+ROUND((COLUMN()-2)/24,5),АТС!$A$41:$F$736,5)+VLOOKUP($A797+ROUND((COLUMN()-2)/24,5),'Расчет сбытовых надбавок'!$B$2281:'Расчет сбытовых надбавок'!$G$3024,4)</f>
        <v>161.26999999999998</v>
      </c>
      <c r="C797" s="98">
        <f>VLOOKUP($A797+ROUND((COLUMN()-2)/24,5),АТС!$A$41:$F$736,5)+VLOOKUP($A797+ROUND((COLUMN()-2)/24,5),'Расчет сбытовых надбавок'!$B$2281:'Расчет сбытовых надбавок'!$G$3024,4)</f>
        <v>187.73000000000002</v>
      </c>
      <c r="D797" s="98">
        <f>VLOOKUP($A797+ROUND((COLUMN()-2)/24,5),АТС!$A$41:$F$736,5)+VLOOKUP($A797+ROUND((COLUMN()-2)/24,5),'Расчет сбытовых надбавок'!$B$2281:'Расчет сбытовых надбавок'!$G$3024,4)</f>
        <v>133.08000000000001</v>
      </c>
      <c r="E797" s="98">
        <f>VLOOKUP($A797+ROUND((COLUMN()-2)/24,5),АТС!$A$41:$F$736,5)+VLOOKUP($A797+ROUND((COLUMN()-2)/24,5),'Расчет сбытовых надбавок'!$B$2281:'Расчет сбытовых надбавок'!$G$3024,4)</f>
        <v>91.22</v>
      </c>
      <c r="F797" s="98">
        <f>VLOOKUP($A797+ROUND((COLUMN()-2)/24,5),АТС!$A$41:$F$736,5)+VLOOKUP($A797+ROUND((COLUMN()-2)/24,5),'Расчет сбытовых надбавок'!$B$2281:'Расчет сбытовых надбавок'!$G$3024,4)</f>
        <v>185.19</v>
      </c>
      <c r="G797" s="98">
        <f>VLOOKUP($A797+ROUND((COLUMN()-2)/24,5),АТС!$A$41:$F$736,5)+VLOOKUP($A797+ROUND((COLUMN()-2)/24,5),'Расчет сбытовых надбавок'!$B$2281:'Расчет сбытовых надбавок'!$G$3024,4)</f>
        <v>131.07</v>
      </c>
      <c r="H797" s="98">
        <f>VLOOKUP($A797+ROUND((COLUMN()-2)/24,5),АТС!$A$41:$F$736,5)+VLOOKUP($A797+ROUND((COLUMN()-2)/24,5),'Расчет сбытовых надбавок'!$B$2281:'Расчет сбытовых надбавок'!$G$3024,4)</f>
        <v>0.01</v>
      </c>
      <c r="I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J797" s="98">
        <f>VLOOKUP($A797+ROUND((COLUMN()-2)/24,5),АТС!$A$41:$F$736,5)+VLOOKUP($A797+ROUND((COLUMN()-2)/24,5),'Расчет сбытовых надбавок'!$B$2281:'Расчет сбытовых надбавок'!$G$3024,4)</f>
        <v>11.629999999999999</v>
      </c>
      <c r="K797" s="98">
        <f>VLOOKUP($A797+ROUND((COLUMN()-2)/24,5),АТС!$A$41:$F$736,5)+VLOOKUP($A797+ROUND((COLUMN()-2)/24,5),'Расчет сбытовых надбавок'!$B$2281:'Расчет сбытовых надбавок'!$G$3024,4)</f>
        <v>229.23</v>
      </c>
      <c r="L797" s="98">
        <f>VLOOKUP($A797+ROUND((COLUMN()-2)/24,5),АТС!$A$41:$F$736,5)+VLOOKUP($A797+ROUND((COLUMN()-2)/24,5),'Расчет сбытовых надбавок'!$B$2281:'Расчет сбытовых надбавок'!$G$3024,4)</f>
        <v>349.78</v>
      </c>
      <c r="M797" s="98">
        <f>VLOOKUP($A797+ROUND((COLUMN()-2)/24,5),АТС!$A$41:$F$736,5)+VLOOKUP($A797+ROUND((COLUMN()-2)/24,5),'Расчет сбытовых надбавок'!$B$2281:'Расчет сбытовых надбавок'!$G$3024,4)</f>
        <v>385.34</v>
      </c>
      <c r="N797" s="98">
        <f>VLOOKUP($A797+ROUND((COLUMN()-2)/24,5),АТС!$A$41:$F$736,5)+VLOOKUP($A797+ROUND((COLUMN()-2)/24,5),'Расчет сбытовых надбавок'!$B$2281:'Расчет сбытовых надбавок'!$G$3024,4)</f>
        <v>439.26</v>
      </c>
      <c r="O797" s="98">
        <f>VLOOKUP($A797+ROUND((COLUMN()-2)/24,5),АТС!$A$41:$F$736,5)+VLOOKUP($A797+ROUND((COLUMN()-2)/24,5),'Расчет сбытовых надбавок'!$B$2281:'Расчет сбытовых надбавок'!$G$3024,4)</f>
        <v>421.49</v>
      </c>
      <c r="P797" s="98">
        <f>VLOOKUP($A797+ROUND((COLUMN()-2)/24,5),АТС!$A$41:$F$736,5)+VLOOKUP($A797+ROUND((COLUMN()-2)/24,5),'Расчет сбытовых надбавок'!$B$2281:'Расчет сбытовых надбавок'!$G$3024,4)</f>
        <v>374.96</v>
      </c>
      <c r="Q797" s="98">
        <f>VLOOKUP($A797+ROUND((COLUMN()-2)/24,5),АТС!$A$41:$F$736,5)+VLOOKUP($A797+ROUND((COLUMN()-2)/24,5),'Расчет сбытовых надбавок'!$B$2281:'Расчет сбытовых надбавок'!$G$3024,4)</f>
        <v>401.36</v>
      </c>
      <c r="R797" s="98">
        <f>VLOOKUP($A797+ROUND((COLUMN()-2)/24,5),АТС!$A$41:$F$736,5)+VLOOKUP($A797+ROUND((COLUMN()-2)/24,5),'Расчет сбытовых надбавок'!$B$2281:'Расчет сбытовых надбавок'!$G$3024,4)</f>
        <v>388.3</v>
      </c>
      <c r="S797" s="98">
        <f>VLOOKUP($A797+ROUND((COLUMN()-2)/24,5),АТС!$A$41:$F$736,5)+VLOOKUP($A797+ROUND((COLUMN()-2)/24,5),'Расчет сбытовых надбавок'!$B$2281:'Расчет сбытовых надбавок'!$G$3024,4)</f>
        <v>389.28</v>
      </c>
      <c r="T797" s="98">
        <f>VLOOKUP($A797+ROUND((COLUMN()-2)/24,5),АТС!$A$41:$F$736,5)+VLOOKUP($A797+ROUND((COLUMN()-2)/24,5),'Расчет сбытовых надбавок'!$B$2281:'Расчет сбытовых надбавок'!$G$3024,4)</f>
        <v>110.02000000000001</v>
      </c>
      <c r="U797" s="98">
        <f>VLOOKUP($A797+ROUND((COLUMN()-2)/24,5),АТС!$A$41:$F$736,5)+VLOOKUP($A797+ROUND((COLUMN()-2)/24,5),'Расчет сбытовых надбавок'!$B$2281:'Расчет сбытовых надбавок'!$G$3024,4)</f>
        <v>90.210000000000008</v>
      </c>
      <c r="V797" s="98">
        <f>VLOOKUP($A797+ROUND((COLUMN()-2)/24,5),АТС!$A$41:$F$736,5)+VLOOKUP($A797+ROUND((COLUMN()-2)/24,5),'Расчет сбытовых надбавок'!$B$2281:'Расчет сбытовых надбавок'!$G$3024,4)</f>
        <v>111.53999999999999</v>
      </c>
      <c r="W797" s="98">
        <f>VLOOKUP($A797+ROUND((COLUMN()-2)/24,5),АТС!$A$41:$F$736,5)+VLOOKUP($A797+ROUND((COLUMN()-2)/24,5),'Расчет сбытовых надбавок'!$B$2281:'Расчет сбытовых надбавок'!$G$3024,4)</f>
        <v>189.3</v>
      </c>
      <c r="X797" s="98">
        <f>VLOOKUP($A797+ROUND((COLUMN()-2)/24,5),АТС!$A$41:$F$736,5)+VLOOKUP($A797+ROUND((COLUMN()-2)/24,5),'Расчет сбытовых надбавок'!$B$2281:'Расчет сбытовых надбавок'!$G$3024,4)</f>
        <v>353.21000000000004</v>
      </c>
      <c r="Y797" s="98">
        <f>VLOOKUP($A797+ROUND((COLUMN()-2)/24,5),АТС!$A$41:$F$736,5)+VLOOKUP($A797+ROUND((COLUMN()-2)/24,5),'Расчет сбытовых надбавок'!$B$2281:'Расчет сбытовых надбавок'!$G$3024,4)</f>
        <v>355.42</v>
      </c>
    </row>
    <row r="798" spans="1:27" x14ac:dyDescent="0.2">
      <c r="A798" s="79">
        <f t="shared" si="23"/>
        <v>42618</v>
      </c>
      <c r="B798" s="98">
        <f>VLOOKUP($A798+ROUND((COLUMN()-2)/24,5),АТС!$A$41:$F$736,5)+VLOOKUP($A798+ROUND((COLUMN()-2)/24,5),'Расчет сбытовых надбавок'!$B$2281:'Расчет сбытовых надбавок'!$G$3024,4)</f>
        <v>191.97</v>
      </c>
      <c r="C798" s="98">
        <f>VLOOKUP($A798+ROUND((COLUMN()-2)/24,5),АТС!$A$41:$F$736,5)+VLOOKUP($A798+ROUND((COLUMN()-2)/24,5),'Расчет сбытовых надбавок'!$B$2281:'Расчет сбытовых надбавок'!$G$3024,4)</f>
        <v>43</v>
      </c>
      <c r="D798" s="98">
        <f>VLOOKUP($A798+ROUND((COLUMN()-2)/24,5),АТС!$A$41:$F$736,5)+VLOOKUP($A798+ROUND((COLUMN()-2)/24,5),'Расчет сбытовых надбавок'!$B$2281:'Расчет сбытовых надбавок'!$G$3024,4)</f>
        <v>75.12</v>
      </c>
      <c r="E798" s="98">
        <f>VLOOKUP($A798+ROUND((COLUMN()-2)/24,5),АТС!$A$41:$F$736,5)+VLOOKUP($A798+ROUND((COLUMN()-2)/24,5),'Расчет сбытовых надбавок'!$B$2281:'Расчет сбытовых надбавок'!$G$3024,4)</f>
        <v>42.800000000000004</v>
      </c>
      <c r="F798" s="98">
        <f>VLOOKUP($A798+ROUND((COLUMN()-2)/24,5),АТС!$A$41:$F$736,5)+VLOOKUP($A798+ROUND((COLUMN()-2)/24,5),'Расчет сбытовых надбавок'!$B$2281:'Расчет сбытовых надбавок'!$G$3024,4)</f>
        <v>69.34</v>
      </c>
      <c r="G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8">
        <f>VLOOKUP($A798+ROUND((COLUMN()-2)/24,5),АТС!$A$41:$F$736,5)+VLOOKUP($A798+ROUND((COLUMN()-2)/24,5),'Расчет сбытовых надбавок'!$B$2281:'Расчет сбытовых надбавок'!$G$3024,4)</f>
        <v>45.13</v>
      </c>
      <c r="J798" s="98">
        <f>VLOOKUP($A798+ROUND((COLUMN()-2)/24,5),АТС!$A$41:$F$736,5)+VLOOKUP($A798+ROUND((COLUMN()-2)/24,5),'Расчет сбытовых надбавок'!$B$2281:'Расчет сбытовых надбавок'!$G$3024,4)</f>
        <v>29.71</v>
      </c>
      <c r="K798" s="98">
        <f>VLOOKUP($A798+ROUND((COLUMN()-2)/24,5),АТС!$A$41:$F$736,5)+VLOOKUP($A798+ROUND((COLUMN()-2)/24,5),'Расчет сбытовых надбавок'!$B$2281:'Расчет сбытовых надбавок'!$G$3024,4)</f>
        <v>34.93</v>
      </c>
      <c r="L798" s="98">
        <f>VLOOKUP($A798+ROUND((COLUMN()-2)/24,5),АТС!$A$41:$F$736,5)+VLOOKUP($A798+ROUND((COLUMN()-2)/24,5),'Расчет сбытовых надбавок'!$B$2281:'Расчет сбытовых надбавок'!$G$3024,4)</f>
        <v>4.6900000000000004</v>
      </c>
      <c r="M798" s="98">
        <f>VLOOKUP($A798+ROUND((COLUMN()-2)/24,5),АТС!$A$41:$F$736,5)+VLOOKUP($A798+ROUND((COLUMN()-2)/24,5),'Расчет сбытовых надбавок'!$B$2281:'Расчет сбытовых надбавок'!$G$3024,4)</f>
        <v>5.1000000000000005</v>
      </c>
      <c r="N798" s="98">
        <f>VLOOKUP($A798+ROUND((COLUMN()-2)/24,5),АТС!$A$41:$F$736,5)+VLOOKUP($A798+ROUND((COLUMN()-2)/24,5),'Расчет сбытовых надбавок'!$B$2281:'Расчет сбытовых надбавок'!$G$3024,4)</f>
        <v>28.45</v>
      </c>
      <c r="O798" s="98">
        <f>VLOOKUP($A798+ROUND((COLUMN()-2)/24,5),АТС!$A$41:$F$736,5)+VLOOKUP($A798+ROUND((COLUMN()-2)/24,5),'Расчет сбытовых надбавок'!$B$2281:'Расчет сбытовых надбавок'!$G$3024,4)</f>
        <v>14.82</v>
      </c>
      <c r="P798" s="98">
        <f>VLOOKUP($A798+ROUND((COLUMN()-2)/24,5),АТС!$A$41:$F$736,5)+VLOOKUP($A798+ROUND((COLUMN()-2)/24,5),'Расчет сбытовых надбавок'!$B$2281:'Расчет сбытовых надбавок'!$G$3024,4)</f>
        <v>85.99</v>
      </c>
      <c r="Q798" s="98">
        <f>VLOOKUP($A798+ROUND((COLUMN()-2)/24,5),АТС!$A$41:$F$736,5)+VLOOKUP($A798+ROUND((COLUMN()-2)/24,5),'Расчет сбытовых надбавок'!$B$2281:'Расчет сбытовых надбавок'!$G$3024,4)</f>
        <v>52.81</v>
      </c>
      <c r="R798" s="98">
        <f>VLOOKUP($A798+ROUND((COLUMN()-2)/24,5),АТС!$A$41:$F$736,5)+VLOOKUP($A798+ROUND((COLUMN()-2)/24,5),'Расчет сбытовых надбавок'!$B$2281:'Расчет сбытовых надбавок'!$G$3024,4)</f>
        <v>47.190000000000005</v>
      </c>
      <c r="S798" s="98">
        <f>VLOOKUP($A798+ROUND((COLUMN()-2)/24,5),АТС!$A$41:$F$736,5)+VLOOKUP($A798+ROUND((COLUMN()-2)/24,5),'Расчет сбытовых надбавок'!$B$2281:'Расчет сбытовых надбавок'!$G$3024,4)</f>
        <v>79.099999999999994</v>
      </c>
      <c r="T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U798" s="98">
        <f>VLOOKUP($A798+ROUND((COLUMN()-2)/24,5),АТС!$A$41:$F$736,5)+VLOOKUP($A798+ROUND((COLUMN()-2)/24,5),'Расчет сбытовых надбавок'!$B$2281:'Расчет сбытовых надбавок'!$G$3024,4)</f>
        <v>972.45</v>
      </c>
      <c r="V798" s="98">
        <f>VLOOKUP($A798+ROUND((COLUMN()-2)/24,5),АТС!$A$41:$F$736,5)+VLOOKUP($A798+ROUND((COLUMN()-2)/24,5),'Расчет сбытовых надбавок'!$B$2281:'Расчет сбытовых надбавок'!$G$3024,4)</f>
        <v>11.580000000000002</v>
      </c>
      <c r="W798" s="98">
        <f>VLOOKUP($A798+ROUND((COLUMN()-2)/24,5),АТС!$A$41:$F$736,5)+VLOOKUP($A798+ROUND((COLUMN()-2)/24,5),'Расчет сбытовых надбавок'!$B$2281:'Расчет сбытовых надбавок'!$G$3024,4)</f>
        <v>127.31</v>
      </c>
      <c r="X798" s="98">
        <f>VLOOKUP($A798+ROUND((COLUMN()-2)/24,5),АТС!$A$41:$F$736,5)+VLOOKUP($A798+ROUND((COLUMN()-2)/24,5),'Расчет сбытовых надбавок'!$B$2281:'Расчет сбытовых надбавок'!$G$3024,4)</f>
        <v>448.26</v>
      </c>
      <c r="Y798" s="98">
        <f>VLOOKUP($A798+ROUND((COLUMN()-2)/24,5),АТС!$A$41:$F$736,5)+VLOOKUP($A798+ROUND((COLUMN()-2)/24,5),'Расчет сбытовых надбавок'!$B$2281:'Расчет сбытовых надбавок'!$G$3024,4)</f>
        <v>388.29</v>
      </c>
    </row>
    <row r="799" spans="1:27" x14ac:dyDescent="0.2">
      <c r="A799" s="79">
        <f t="shared" si="23"/>
        <v>42619</v>
      </c>
      <c r="B799" s="98">
        <f>VLOOKUP($A799+ROUND((COLUMN()-2)/24,5),АТС!$A$41:$F$736,5)+VLOOKUP($A799+ROUND((COLUMN()-2)/24,5),'Расчет сбытовых надбавок'!$B$2281:'Расчет сбытовых надбавок'!$G$3024,4)</f>
        <v>187.37</v>
      </c>
      <c r="C799" s="98">
        <f>VLOOKUP($A799+ROUND((COLUMN()-2)/24,5),АТС!$A$41:$F$736,5)+VLOOKUP($A799+ROUND((COLUMN()-2)/24,5),'Расчет сбытовых надбавок'!$B$2281:'Расчет сбытовых надбавок'!$G$3024,4)</f>
        <v>70.47</v>
      </c>
      <c r="D799" s="98">
        <f>VLOOKUP($A799+ROUND((COLUMN()-2)/24,5),АТС!$A$41:$F$736,5)+VLOOKUP($A799+ROUND((COLUMN()-2)/24,5),'Расчет сбытовых надбавок'!$B$2281:'Расчет сбытовых надбавок'!$G$3024,4)</f>
        <v>47.89</v>
      </c>
      <c r="E799" s="98">
        <f>VLOOKUP($A799+ROUND((COLUMN()-2)/24,5),АТС!$A$41:$F$736,5)+VLOOKUP($A799+ROUND((COLUMN()-2)/24,5),'Расчет сбытовых надбавок'!$B$2281:'Расчет сбытовых надбавок'!$G$3024,4)</f>
        <v>34.18</v>
      </c>
      <c r="F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G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H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8">
        <f>VLOOKUP($A799+ROUND((COLUMN()-2)/24,5),АТС!$A$41:$F$736,5)+VLOOKUP($A799+ROUND((COLUMN()-2)/24,5),'Расчет сбытовых надбавок'!$B$2281:'Расчет сбытовых надбавок'!$G$3024,4)</f>
        <v>74.09</v>
      </c>
      <c r="J799" s="98">
        <f>VLOOKUP($A799+ROUND((COLUMN()-2)/24,5),АТС!$A$41:$F$736,5)+VLOOKUP($A799+ROUND((COLUMN()-2)/24,5),'Расчет сбытовых надбавок'!$B$2281:'Расчет сбытовых надбавок'!$G$3024,4)</f>
        <v>40.43</v>
      </c>
      <c r="K799" s="98">
        <f>VLOOKUP($A799+ROUND((COLUMN()-2)/24,5),АТС!$A$41:$F$736,5)+VLOOKUP($A799+ROUND((COLUMN()-2)/24,5),'Расчет сбытовых надбавок'!$B$2281:'Расчет сбытовых надбавок'!$G$3024,4)</f>
        <v>48.599999999999994</v>
      </c>
      <c r="L799" s="98">
        <f>VLOOKUP($A799+ROUND((COLUMN()-2)/24,5),АТС!$A$41:$F$736,5)+VLOOKUP($A799+ROUND((COLUMN()-2)/24,5),'Расчет сбытовых надбавок'!$B$2281:'Расчет сбытовых надбавок'!$G$3024,4)</f>
        <v>143.38</v>
      </c>
      <c r="M799" s="98">
        <f>VLOOKUP($A799+ROUND((COLUMN()-2)/24,5),АТС!$A$41:$F$736,5)+VLOOKUP($A799+ROUND((COLUMN()-2)/24,5),'Расчет сбытовых надбавок'!$B$2281:'Расчет сбытовых надбавок'!$G$3024,4)</f>
        <v>152.12</v>
      </c>
      <c r="N799" s="98">
        <f>VLOOKUP($A799+ROUND((COLUMN()-2)/24,5),АТС!$A$41:$F$736,5)+VLOOKUP($A799+ROUND((COLUMN()-2)/24,5),'Расчет сбытовых надбавок'!$B$2281:'Расчет сбытовых надбавок'!$G$3024,4)</f>
        <v>148.83000000000001</v>
      </c>
      <c r="O799" s="98">
        <f>VLOOKUP($A799+ROUND((COLUMN()-2)/24,5),АТС!$A$41:$F$736,5)+VLOOKUP($A799+ROUND((COLUMN()-2)/24,5),'Расчет сбытовых надбавок'!$B$2281:'Расчет сбытовых надбавок'!$G$3024,4)</f>
        <v>111.72999999999999</v>
      </c>
      <c r="P799" s="98">
        <f>VLOOKUP($A799+ROUND((COLUMN()-2)/24,5),АТС!$A$41:$F$736,5)+VLOOKUP($A799+ROUND((COLUMN()-2)/24,5),'Расчет сбытовых надбавок'!$B$2281:'Расчет сбытовых надбавок'!$G$3024,4)</f>
        <v>155.81</v>
      </c>
      <c r="Q799" s="98">
        <f>VLOOKUP($A799+ROUND((COLUMN()-2)/24,5),АТС!$A$41:$F$736,5)+VLOOKUP($A799+ROUND((COLUMN()-2)/24,5),'Расчет сбытовых надбавок'!$B$2281:'Расчет сбытовых надбавок'!$G$3024,4)</f>
        <v>103.44</v>
      </c>
      <c r="R799" s="98">
        <f>VLOOKUP($A799+ROUND((COLUMN()-2)/24,5),АТС!$A$41:$F$736,5)+VLOOKUP($A799+ROUND((COLUMN()-2)/24,5),'Расчет сбытовых надбавок'!$B$2281:'Расчет сбытовых надбавок'!$G$3024,4)</f>
        <v>258.14999999999998</v>
      </c>
      <c r="S799" s="98">
        <f>VLOOKUP($A799+ROUND((COLUMN()-2)/24,5),АТС!$A$41:$F$736,5)+VLOOKUP($A799+ROUND((COLUMN()-2)/24,5),'Расчет сбытовых надбавок'!$B$2281:'Расчет сбытовых надбавок'!$G$3024,4)</f>
        <v>262.3</v>
      </c>
      <c r="T799" s="98">
        <f>VLOOKUP($A799+ROUND((COLUMN()-2)/24,5),АТС!$A$41:$F$736,5)+VLOOKUP($A799+ROUND((COLUMN()-2)/24,5),'Расчет сбытовых надбавок'!$B$2281:'Расчет сбытовых надбавок'!$G$3024,4)</f>
        <v>89.11</v>
      </c>
      <c r="U799" s="98">
        <f>VLOOKUP($A799+ROUND((COLUMN()-2)/24,5),АТС!$A$41:$F$736,5)+VLOOKUP($A799+ROUND((COLUMN()-2)/24,5),'Расчет сбытовых надбавок'!$B$2281:'Расчет сбытовых надбавок'!$G$3024,4)</f>
        <v>33.99</v>
      </c>
      <c r="V799" s="98">
        <f>VLOOKUP($A799+ROUND((COLUMN()-2)/24,5),АТС!$A$41:$F$736,5)+VLOOKUP($A799+ROUND((COLUMN()-2)/24,5),'Расчет сбытовых надбавок'!$B$2281:'Расчет сбытовых надбавок'!$G$3024,4)</f>
        <v>42.400000000000006</v>
      </c>
      <c r="W799" s="98">
        <f>VLOOKUP($A799+ROUND((COLUMN()-2)/24,5),АТС!$A$41:$F$736,5)+VLOOKUP($A799+ROUND((COLUMN()-2)/24,5),'Расчет сбытовых надбавок'!$B$2281:'Расчет сбытовых надбавок'!$G$3024,4)</f>
        <v>265.75</v>
      </c>
      <c r="X799" s="98">
        <f>VLOOKUP($A799+ROUND((COLUMN()-2)/24,5),АТС!$A$41:$F$736,5)+VLOOKUP($A799+ROUND((COLUMN()-2)/24,5),'Расчет сбытовых надбавок'!$B$2281:'Расчет сбытовых надбавок'!$G$3024,4)</f>
        <v>474</v>
      </c>
      <c r="Y799" s="98">
        <f>VLOOKUP($A799+ROUND((COLUMN()-2)/24,5),АТС!$A$41:$F$736,5)+VLOOKUP($A799+ROUND((COLUMN()-2)/24,5),'Расчет сбытовых надбавок'!$B$2281:'Расчет сбытовых надбавок'!$G$3024,4)</f>
        <v>241.68</v>
      </c>
    </row>
    <row r="800" spans="1:27" x14ac:dyDescent="0.2">
      <c r="A800" s="79">
        <f t="shared" si="23"/>
        <v>42620</v>
      </c>
      <c r="B800" s="98">
        <f>VLOOKUP($A800+ROUND((COLUMN()-2)/24,5),АТС!$A$41:$F$736,5)+VLOOKUP($A800+ROUND((COLUMN()-2)/24,5),'Расчет сбытовых надбавок'!$B$2281:'Расчет сбытовых надбавок'!$G$3024,4)</f>
        <v>98.88</v>
      </c>
      <c r="C800" s="98">
        <f>VLOOKUP($A800+ROUND((COLUMN()-2)/24,5),АТС!$A$41:$F$736,5)+VLOOKUP($A800+ROUND((COLUMN()-2)/24,5),'Расчет сбытовых надбавок'!$B$2281:'Расчет сбытовых надбавок'!$G$3024,4)</f>
        <v>44</v>
      </c>
      <c r="D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E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F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G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8">
        <f>VLOOKUP($A800+ROUND((COLUMN()-2)/24,5),АТС!$A$41:$F$736,5)+VLOOKUP($A800+ROUND((COLUMN()-2)/24,5),'Расчет сбытовых надбавок'!$B$2281:'Расчет сбытовых надбавок'!$G$3024,4)</f>
        <v>42.86</v>
      </c>
      <c r="J800" s="98">
        <f>VLOOKUP($A800+ROUND((COLUMN()-2)/24,5),АТС!$A$41:$F$736,5)+VLOOKUP($A800+ROUND((COLUMN()-2)/24,5),'Расчет сбытовых надбавок'!$B$2281:'Расчет сбытовых надбавок'!$G$3024,4)</f>
        <v>44.54</v>
      </c>
      <c r="K800" s="98">
        <f>VLOOKUP($A800+ROUND((COLUMN()-2)/24,5),АТС!$A$41:$F$736,5)+VLOOKUP($A800+ROUND((COLUMN()-2)/24,5),'Расчет сбытовых надбавок'!$B$2281:'Расчет сбытовых надбавок'!$G$3024,4)</f>
        <v>21.87</v>
      </c>
      <c r="L800" s="98">
        <f>VLOOKUP($A800+ROUND((COLUMN()-2)/24,5),АТС!$A$41:$F$736,5)+VLOOKUP($A800+ROUND((COLUMN()-2)/24,5),'Расчет сбытовых надбавок'!$B$2281:'Расчет сбытовых надбавок'!$G$3024,4)</f>
        <v>141.03</v>
      </c>
      <c r="M800" s="98">
        <f>VLOOKUP($A800+ROUND((COLUMN()-2)/24,5),АТС!$A$41:$F$736,5)+VLOOKUP($A800+ROUND((COLUMN()-2)/24,5),'Расчет сбытовых надбавок'!$B$2281:'Расчет сбытовых надбавок'!$G$3024,4)</f>
        <v>153.45999999999998</v>
      </c>
      <c r="N800" s="98">
        <f>VLOOKUP($A800+ROUND((COLUMN()-2)/24,5),АТС!$A$41:$F$736,5)+VLOOKUP($A800+ROUND((COLUMN()-2)/24,5),'Расчет сбытовых надбавок'!$B$2281:'Расчет сбытовых надбавок'!$G$3024,4)</f>
        <v>68.150000000000006</v>
      </c>
      <c r="O800" s="98">
        <f>VLOOKUP($A800+ROUND((COLUMN()-2)/24,5),АТС!$A$41:$F$736,5)+VLOOKUP($A800+ROUND((COLUMN()-2)/24,5),'Расчет сбытовых надбавок'!$B$2281:'Расчет сбытовых надбавок'!$G$3024,4)</f>
        <v>26.14</v>
      </c>
      <c r="P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Q800" s="98">
        <f>VLOOKUP($A800+ROUND((COLUMN()-2)/24,5),АТС!$A$41:$F$736,5)+VLOOKUP($A800+ROUND((COLUMN()-2)/24,5),'Расчет сбытовых надбавок'!$B$2281:'Расчет сбытовых надбавок'!$G$3024,4)</f>
        <v>0.02</v>
      </c>
      <c r="R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S800" s="98">
        <f>VLOOKUP($A800+ROUND((COLUMN()-2)/24,5),АТС!$A$41:$F$736,5)+VLOOKUP($A800+ROUND((COLUMN()-2)/24,5),'Расчет сбытовых надбавок'!$B$2281:'Расчет сбытовых надбавок'!$G$3024,4)</f>
        <v>104.28</v>
      </c>
      <c r="T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U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V800" s="98">
        <f>VLOOKUP($A800+ROUND((COLUMN()-2)/24,5),АТС!$A$41:$F$736,5)+VLOOKUP($A800+ROUND((COLUMN()-2)/24,5),'Расчет сбытовых надбавок'!$B$2281:'Расчет сбытовых надбавок'!$G$3024,4)</f>
        <v>0.19</v>
      </c>
      <c r="W800" s="98">
        <f>VLOOKUP($A800+ROUND((COLUMN()-2)/24,5),АТС!$A$41:$F$736,5)+VLOOKUP($A800+ROUND((COLUMN()-2)/24,5),'Расчет сбытовых надбавок'!$B$2281:'Расчет сбытовых надбавок'!$G$3024,4)</f>
        <v>131.53</v>
      </c>
      <c r="X800" s="98">
        <f>VLOOKUP($A800+ROUND((COLUMN()-2)/24,5),АТС!$A$41:$F$736,5)+VLOOKUP($A800+ROUND((COLUMN()-2)/24,5),'Расчет сбытовых надбавок'!$B$2281:'Расчет сбытовых надбавок'!$G$3024,4)</f>
        <v>252.43</v>
      </c>
      <c r="Y800" s="98">
        <f>VLOOKUP($A800+ROUND((COLUMN()-2)/24,5),АТС!$A$41:$F$736,5)+VLOOKUP($A800+ROUND((COLUMN()-2)/24,5),'Расчет сбытовых надбавок'!$B$2281:'Расчет сбытовых надбавок'!$G$3024,4)</f>
        <v>196.61999999999998</v>
      </c>
    </row>
    <row r="801" spans="1:25" x14ac:dyDescent="0.2">
      <c r="A801" s="79">
        <f t="shared" si="23"/>
        <v>42621</v>
      </c>
      <c r="B801" s="98">
        <f>VLOOKUP($A801+ROUND((COLUMN()-2)/24,5),АТС!$A$41:$F$736,5)+VLOOKUP($A801+ROUND((COLUMN()-2)/24,5),'Расчет сбытовых надбавок'!$B$2281:'Расчет сбытовых надбавок'!$G$3024,4)</f>
        <v>130.24</v>
      </c>
      <c r="C801" s="98">
        <f>VLOOKUP($A801+ROUND((COLUMN()-2)/24,5),АТС!$A$41:$F$736,5)+VLOOKUP($A801+ROUND((COLUMN()-2)/24,5),'Расчет сбытовых надбавок'!$B$2281:'Расчет сбытовых надбавок'!$G$3024,4)</f>
        <v>65.55</v>
      </c>
      <c r="D801" s="98">
        <f>VLOOKUP($A801+ROUND((COLUMN()-2)/24,5),АТС!$A$41:$F$736,5)+VLOOKUP($A801+ROUND((COLUMN()-2)/24,5),'Расчет сбытовых надбавок'!$B$2281:'Расчет сбытовых надбавок'!$G$3024,4)</f>
        <v>48.1</v>
      </c>
      <c r="E801" s="98">
        <f>VLOOKUP($A801+ROUND((COLUMN()-2)/24,5),АТС!$A$41:$F$736,5)+VLOOKUP($A801+ROUND((COLUMN()-2)/24,5),'Расчет сбытовых надбавок'!$B$2281:'Расчет сбытовых надбавок'!$G$3024,4)</f>
        <v>30</v>
      </c>
      <c r="F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G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8">
        <f>VLOOKUP($A801+ROUND((COLUMN()-2)/24,5),АТС!$A$41:$F$736,5)+VLOOKUP($A801+ROUND((COLUMN()-2)/24,5),'Расчет сбытовых надбавок'!$B$2281:'Расчет сбытовых надбавок'!$G$3024,4)</f>
        <v>0.01</v>
      </c>
      <c r="J801" s="98">
        <f>VLOOKUP($A801+ROUND((COLUMN()-2)/24,5),АТС!$A$41:$F$736,5)+VLOOKUP($A801+ROUND((COLUMN()-2)/24,5),'Расчет сбытовых надбавок'!$B$2281:'Расчет сбытовых надбавок'!$G$3024,4)</f>
        <v>101.37</v>
      </c>
      <c r="K801" s="98">
        <f>VLOOKUP($A801+ROUND((COLUMN()-2)/24,5),АТС!$A$41:$F$736,5)+VLOOKUP($A801+ROUND((COLUMN()-2)/24,5),'Расчет сбытовых надбавок'!$B$2281:'Расчет сбытовых надбавок'!$G$3024,4)</f>
        <v>60.6</v>
      </c>
      <c r="L801" s="98">
        <f>VLOOKUP($A801+ROUND((COLUMN()-2)/24,5),АТС!$A$41:$F$736,5)+VLOOKUP($A801+ROUND((COLUMN()-2)/24,5),'Расчет сбытовых надбавок'!$B$2281:'Расчет сбытовых надбавок'!$G$3024,4)</f>
        <v>143.4</v>
      </c>
      <c r="M801" s="98">
        <f>VLOOKUP($A801+ROUND((COLUMN()-2)/24,5),АТС!$A$41:$F$736,5)+VLOOKUP($A801+ROUND((COLUMN()-2)/24,5),'Расчет сбытовых надбавок'!$B$2281:'Расчет сбытовых надбавок'!$G$3024,4)</f>
        <v>190.8</v>
      </c>
      <c r="N801" s="98">
        <f>VLOOKUP($A801+ROUND((COLUMN()-2)/24,5),АТС!$A$41:$F$736,5)+VLOOKUP($A801+ROUND((COLUMN()-2)/24,5),'Расчет сбытовых надбавок'!$B$2281:'Расчет сбытовых надбавок'!$G$3024,4)</f>
        <v>154.32</v>
      </c>
      <c r="O801" s="98">
        <f>VLOOKUP($A801+ROUND((COLUMN()-2)/24,5),АТС!$A$41:$F$736,5)+VLOOKUP($A801+ROUND((COLUMN()-2)/24,5),'Расчет сбытовых надбавок'!$B$2281:'Расчет сбытовых надбавок'!$G$3024,4)</f>
        <v>135.15</v>
      </c>
      <c r="P801" s="98">
        <f>VLOOKUP($A801+ROUND((COLUMN()-2)/24,5),АТС!$A$41:$F$736,5)+VLOOKUP($A801+ROUND((COLUMN()-2)/24,5),'Расчет сбытовых надбавок'!$B$2281:'Расчет сбытовых надбавок'!$G$3024,4)</f>
        <v>134.43</v>
      </c>
      <c r="Q801" s="98">
        <f>VLOOKUP($A801+ROUND((COLUMN()-2)/24,5),АТС!$A$41:$F$736,5)+VLOOKUP($A801+ROUND((COLUMN()-2)/24,5),'Расчет сбытовых надбавок'!$B$2281:'Расчет сбытовых надбавок'!$G$3024,4)</f>
        <v>98.85</v>
      </c>
      <c r="R801" s="98">
        <f>VLOOKUP($A801+ROUND((COLUMN()-2)/24,5),АТС!$A$41:$F$736,5)+VLOOKUP($A801+ROUND((COLUMN()-2)/24,5),'Расчет сбытовых надбавок'!$B$2281:'Расчет сбытовых надбавок'!$G$3024,4)</f>
        <v>167.86</v>
      </c>
      <c r="S801" s="98">
        <f>VLOOKUP($A801+ROUND((COLUMN()-2)/24,5),АТС!$A$41:$F$736,5)+VLOOKUP($A801+ROUND((COLUMN()-2)/24,5),'Расчет сбытовых надбавок'!$B$2281:'Расчет сбытовых надбавок'!$G$3024,4)</f>
        <v>136.58000000000001</v>
      </c>
      <c r="T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U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V801" s="98">
        <f>VLOOKUP($A801+ROUND((COLUMN()-2)/24,5),АТС!$A$41:$F$736,5)+VLOOKUP($A801+ROUND((COLUMN()-2)/24,5),'Расчет сбытовых надбавок'!$B$2281:'Расчет сбытовых надбавок'!$G$3024,4)</f>
        <v>1.42</v>
      </c>
      <c r="W801" s="98">
        <f>VLOOKUP($A801+ROUND((COLUMN()-2)/24,5),АТС!$A$41:$F$736,5)+VLOOKUP($A801+ROUND((COLUMN()-2)/24,5),'Расчет сбытовых надбавок'!$B$2281:'Расчет сбытовых надбавок'!$G$3024,4)</f>
        <v>154.12</v>
      </c>
      <c r="X801" s="98">
        <f>VLOOKUP($A801+ROUND((COLUMN()-2)/24,5),АТС!$A$41:$F$736,5)+VLOOKUP($A801+ROUND((COLUMN()-2)/24,5),'Расчет сбытовых надбавок'!$B$2281:'Расчет сбытовых надбавок'!$G$3024,4)</f>
        <v>406.27</v>
      </c>
      <c r="Y801" s="98">
        <f>VLOOKUP($A801+ROUND((COLUMN()-2)/24,5),АТС!$A$41:$F$736,5)+VLOOKUP($A801+ROUND((COLUMN()-2)/24,5),'Расчет сбытовых надбавок'!$B$2281:'Расчет сбытовых надбавок'!$G$3024,4)</f>
        <v>311.78000000000003</v>
      </c>
    </row>
    <row r="802" spans="1:25" x14ac:dyDescent="0.2">
      <c r="A802" s="79">
        <f t="shared" si="23"/>
        <v>42622</v>
      </c>
      <c r="B802" s="98">
        <f>VLOOKUP($A802+ROUND((COLUMN()-2)/24,5),АТС!$A$41:$F$736,5)+VLOOKUP($A802+ROUND((COLUMN()-2)/24,5),'Расчет сбытовых надбавок'!$B$2281:'Расчет сбытовых надбавок'!$G$3024,4)</f>
        <v>174.67000000000002</v>
      </c>
      <c r="C802" s="98">
        <f>VLOOKUP($A802+ROUND((COLUMN()-2)/24,5),АТС!$A$41:$F$736,5)+VLOOKUP($A802+ROUND((COLUMN()-2)/24,5),'Расчет сбытовых надбавок'!$B$2281:'Расчет сбытовых надбавок'!$G$3024,4)</f>
        <v>156.61000000000001</v>
      </c>
      <c r="D802" s="98">
        <f>VLOOKUP($A802+ROUND((COLUMN()-2)/24,5),АТС!$A$41:$F$736,5)+VLOOKUP($A802+ROUND((COLUMN()-2)/24,5),'Расчет сбытовых надбавок'!$B$2281:'Расчет сбытовых надбавок'!$G$3024,4)</f>
        <v>53.95</v>
      </c>
      <c r="E802" s="98">
        <f>VLOOKUP($A802+ROUND((COLUMN()-2)/24,5),АТС!$A$41:$F$736,5)+VLOOKUP($A802+ROUND((COLUMN()-2)/24,5),'Расчет сбытовых надбавок'!$B$2281:'Расчет сбытовых надбавок'!$G$3024,4)</f>
        <v>65.8</v>
      </c>
      <c r="F802" s="98">
        <f>VLOOKUP($A802+ROUND((COLUMN()-2)/24,5),АТС!$A$41:$F$736,5)+VLOOKUP($A802+ROUND((COLUMN()-2)/24,5),'Расчет сбытовых надбавок'!$B$2281:'Расчет сбытовых надбавок'!$G$3024,4)</f>
        <v>12.18</v>
      </c>
      <c r="G802" s="98">
        <f>VLOOKUP($A802+ROUND((COLUMN()-2)/24,5),АТС!$A$41:$F$736,5)+VLOOKUP($A802+ROUND((COLUMN()-2)/24,5),'Расчет сбытовых надбавок'!$B$2281:'Расчет сбытовых надбавок'!$G$3024,4)</f>
        <v>19.23</v>
      </c>
      <c r="H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8">
        <f>VLOOKUP($A802+ROUND((COLUMN()-2)/24,5),АТС!$A$41:$F$736,5)+VLOOKUP($A802+ROUND((COLUMN()-2)/24,5),'Расчет сбытовых надбавок'!$B$2281:'Расчет сбытовых надбавок'!$G$3024,4)</f>
        <v>43.339999999999996</v>
      </c>
      <c r="J802" s="98">
        <f>VLOOKUP($A802+ROUND((COLUMN()-2)/24,5),АТС!$A$41:$F$736,5)+VLOOKUP($A802+ROUND((COLUMN()-2)/24,5),'Расчет сбытовых надбавок'!$B$2281:'Расчет сбытовых надбавок'!$G$3024,4)</f>
        <v>53.61</v>
      </c>
      <c r="K802" s="98">
        <f>VLOOKUP($A802+ROUND((COLUMN()-2)/24,5),АТС!$A$41:$F$736,5)+VLOOKUP($A802+ROUND((COLUMN()-2)/24,5),'Расчет сбытовых надбавок'!$B$2281:'Расчет сбытовых надбавок'!$G$3024,4)</f>
        <v>90.009999999999991</v>
      </c>
      <c r="L802" s="98">
        <f>VLOOKUP($A802+ROUND((COLUMN()-2)/24,5),АТС!$A$41:$F$736,5)+VLOOKUP($A802+ROUND((COLUMN()-2)/24,5),'Расчет сбытовых надбавок'!$B$2281:'Расчет сбытовых надбавок'!$G$3024,4)</f>
        <v>135.76</v>
      </c>
      <c r="M802" s="98">
        <f>VLOOKUP($A802+ROUND((COLUMN()-2)/24,5),АТС!$A$41:$F$736,5)+VLOOKUP($A802+ROUND((COLUMN()-2)/24,5),'Расчет сбытовых надбавок'!$B$2281:'Расчет сбытовых надбавок'!$G$3024,4)</f>
        <v>156.41</v>
      </c>
      <c r="N802" s="98">
        <f>VLOOKUP($A802+ROUND((COLUMN()-2)/24,5),АТС!$A$41:$F$736,5)+VLOOKUP($A802+ROUND((COLUMN()-2)/24,5),'Расчет сбытовых надбавок'!$B$2281:'Расчет сбытовых надбавок'!$G$3024,4)</f>
        <v>87.41</v>
      </c>
      <c r="O802" s="98">
        <f>VLOOKUP($A802+ROUND((COLUMN()-2)/24,5),АТС!$A$41:$F$736,5)+VLOOKUP($A802+ROUND((COLUMN()-2)/24,5),'Расчет сбытовых надбавок'!$B$2281:'Расчет сбытовых надбавок'!$G$3024,4)</f>
        <v>36.69</v>
      </c>
      <c r="P802" s="98">
        <f>VLOOKUP($A802+ROUND((COLUMN()-2)/24,5),АТС!$A$41:$F$736,5)+VLOOKUP($A802+ROUND((COLUMN()-2)/24,5),'Расчет сбытовых надбавок'!$B$2281:'Расчет сбытовых надбавок'!$G$3024,4)</f>
        <v>58.03</v>
      </c>
      <c r="Q802" s="98">
        <f>VLOOKUP($A802+ROUND((COLUMN()-2)/24,5),АТС!$A$41:$F$736,5)+VLOOKUP($A802+ROUND((COLUMN()-2)/24,5),'Расчет сбытовых надбавок'!$B$2281:'Расчет сбытовых надбавок'!$G$3024,4)</f>
        <v>76.149999999999991</v>
      </c>
      <c r="R802" s="98">
        <f>VLOOKUP($A802+ROUND((COLUMN()-2)/24,5),АТС!$A$41:$F$736,5)+VLOOKUP($A802+ROUND((COLUMN()-2)/24,5),'Расчет сбытовых надбавок'!$B$2281:'Расчет сбытовых надбавок'!$G$3024,4)</f>
        <v>137.57</v>
      </c>
      <c r="S802" s="98">
        <f>VLOOKUP($A802+ROUND((COLUMN()-2)/24,5),АТС!$A$41:$F$736,5)+VLOOKUP($A802+ROUND((COLUMN()-2)/24,5),'Расчет сбытовых надбавок'!$B$2281:'Расчет сбытовых надбавок'!$G$3024,4)</f>
        <v>139.54</v>
      </c>
      <c r="T802" s="98">
        <f>VLOOKUP($A802+ROUND((COLUMN()-2)/24,5),АТС!$A$41:$F$736,5)+VLOOKUP($A802+ROUND((COLUMN()-2)/24,5),'Расчет сбытовых надбавок'!$B$2281:'Расчет сбытовых надбавок'!$G$3024,4)</f>
        <v>34.11</v>
      </c>
      <c r="U802" s="98">
        <f>VLOOKUP($A802+ROUND((COLUMN()-2)/24,5),АТС!$A$41:$F$736,5)+VLOOKUP($A802+ROUND((COLUMN()-2)/24,5),'Расчет сбытовых надбавок'!$B$2281:'Расчет сбытовых надбавок'!$G$3024,4)</f>
        <v>51.879999999999995</v>
      </c>
      <c r="V802" s="98">
        <f>VLOOKUP($A802+ROUND((COLUMN()-2)/24,5),АТС!$A$41:$F$736,5)+VLOOKUP($A802+ROUND((COLUMN()-2)/24,5),'Расчет сбытовых надбавок'!$B$2281:'Расчет сбытовых надбавок'!$G$3024,4)</f>
        <v>103.04</v>
      </c>
      <c r="W802" s="98">
        <f>VLOOKUP($A802+ROUND((COLUMN()-2)/24,5),АТС!$A$41:$F$736,5)+VLOOKUP($A802+ROUND((COLUMN()-2)/24,5),'Расчет сбытовых надбавок'!$B$2281:'Расчет сбытовых надбавок'!$G$3024,4)</f>
        <v>197.46</v>
      </c>
      <c r="X802" s="98">
        <f>VLOOKUP($A802+ROUND((COLUMN()-2)/24,5),АТС!$A$41:$F$736,5)+VLOOKUP($A802+ROUND((COLUMN()-2)/24,5),'Расчет сбытовых надбавок'!$B$2281:'Расчет сбытовых надбавок'!$G$3024,4)</f>
        <v>327.81</v>
      </c>
      <c r="Y802" s="98">
        <f>VLOOKUP($A802+ROUND((COLUMN()-2)/24,5),АТС!$A$41:$F$736,5)+VLOOKUP($A802+ROUND((COLUMN()-2)/24,5),'Расчет сбытовых надбавок'!$B$2281:'Расчет сбытовых надбавок'!$G$3024,4)</f>
        <v>202.8</v>
      </c>
    </row>
    <row r="803" spans="1:25" x14ac:dyDescent="0.2">
      <c r="A803" s="79">
        <f t="shared" si="23"/>
        <v>42623</v>
      </c>
      <c r="B803" s="98">
        <f>VLOOKUP($A803+ROUND((COLUMN()-2)/24,5),АТС!$A$41:$F$736,5)+VLOOKUP($A803+ROUND((COLUMN()-2)/24,5),'Расчет сбытовых надбавок'!$B$2281:'Расчет сбытовых надбавок'!$G$3024,4)</f>
        <v>167.09</v>
      </c>
      <c r="C803" s="98">
        <f>VLOOKUP($A803+ROUND((COLUMN()-2)/24,5),АТС!$A$41:$F$736,5)+VLOOKUP($A803+ROUND((COLUMN()-2)/24,5),'Расчет сбытовых надбавок'!$B$2281:'Расчет сбытовых надбавок'!$G$3024,4)</f>
        <v>121.21000000000001</v>
      </c>
      <c r="D803" s="98">
        <f>VLOOKUP($A803+ROUND((COLUMN()-2)/24,5),АТС!$A$41:$F$736,5)+VLOOKUP($A803+ROUND((COLUMN()-2)/24,5),'Расчет сбытовых надбавок'!$B$2281:'Расчет сбытовых надбавок'!$G$3024,4)</f>
        <v>36.270000000000003</v>
      </c>
      <c r="E803" s="98">
        <f>VLOOKUP($A803+ROUND((COLUMN()-2)/24,5),АТС!$A$41:$F$736,5)+VLOOKUP($A803+ROUND((COLUMN()-2)/24,5),'Расчет сбытовых надбавок'!$B$2281:'Расчет сбытовых надбавок'!$G$3024,4)</f>
        <v>62.709999999999994</v>
      </c>
      <c r="F803" s="98">
        <f>VLOOKUP($A803+ROUND((COLUMN()-2)/24,5),АТС!$A$41:$F$736,5)+VLOOKUP($A803+ROUND((COLUMN()-2)/24,5),'Расчет сбытовых надбавок'!$B$2281:'Расчет сбытовых надбавок'!$G$3024,4)</f>
        <v>25.38</v>
      </c>
      <c r="G803" s="98">
        <f>VLOOKUP($A803+ROUND((COLUMN()-2)/24,5),АТС!$A$41:$F$736,5)+VLOOKUP($A803+ROUND((COLUMN()-2)/24,5),'Расчет сбытовых надбавок'!$B$2281:'Расчет сбытовых надбавок'!$G$3024,4)</f>
        <v>0.01</v>
      </c>
      <c r="H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8">
        <f>VLOOKUP($A803+ROUND((COLUMN()-2)/24,5),АТС!$A$41:$F$736,5)+VLOOKUP($A803+ROUND((COLUMN()-2)/24,5),'Расчет сбытовых надбавок'!$B$2281:'Расчет сбытовых надбавок'!$G$3024,4)</f>
        <v>50.09</v>
      </c>
      <c r="J803" s="98">
        <f>VLOOKUP($A803+ROUND((COLUMN()-2)/24,5),АТС!$A$41:$F$736,5)+VLOOKUP($A803+ROUND((COLUMN()-2)/24,5),'Расчет сбытовых надбавок'!$B$2281:'Расчет сбытовых надбавок'!$G$3024,4)</f>
        <v>49.73</v>
      </c>
      <c r="K803" s="98">
        <f>VLOOKUP($A803+ROUND((COLUMN()-2)/24,5),АТС!$A$41:$F$736,5)+VLOOKUP($A803+ROUND((COLUMN()-2)/24,5),'Расчет сбытовых надбавок'!$B$2281:'Расчет сбытовых надбавок'!$G$3024,4)</f>
        <v>123.96</v>
      </c>
      <c r="L803" s="98">
        <f>VLOOKUP($A803+ROUND((COLUMN()-2)/24,5),АТС!$A$41:$F$736,5)+VLOOKUP($A803+ROUND((COLUMN()-2)/24,5),'Расчет сбытовых надбавок'!$B$2281:'Расчет сбытовых надбавок'!$G$3024,4)</f>
        <v>110.30000000000001</v>
      </c>
      <c r="M803" s="98">
        <f>VLOOKUP($A803+ROUND((COLUMN()-2)/24,5),АТС!$A$41:$F$736,5)+VLOOKUP($A803+ROUND((COLUMN()-2)/24,5),'Расчет сбытовых надбавок'!$B$2281:'Расчет сбытовых надбавок'!$G$3024,4)</f>
        <v>105.57</v>
      </c>
      <c r="N803" s="98">
        <f>VLOOKUP($A803+ROUND((COLUMN()-2)/24,5),АТС!$A$41:$F$736,5)+VLOOKUP($A803+ROUND((COLUMN()-2)/24,5),'Расчет сбытовых надбавок'!$B$2281:'Расчет сбытовых надбавок'!$G$3024,4)</f>
        <v>81.87</v>
      </c>
      <c r="O803" s="98">
        <f>VLOOKUP($A803+ROUND((COLUMN()-2)/24,5),АТС!$A$41:$F$736,5)+VLOOKUP($A803+ROUND((COLUMN()-2)/24,5),'Расчет сбытовых надбавок'!$B$2281:'Расчет сбытовых надбавок'!$G$3024,4)</f>
        <v>85.550000000000011</v>
      </c>
      <c r="P803" s="98">
        <f>VLOOKUP($A803+ROUND((COLUMN()-2)/24,5),АТС!$A$41:$F$736,5)+VLOOKUP($A803+ROUND((COLUMN()-2)/24,5),'Расчет сбытовых надбавок'!$B$2281:'Расчет сбытовых надбавок'!$G$3024,4)</f>
        <v>148.87</v>
      </c>
      <c r="Q803" s="98">
        <f>VLOOKUP($A803+ROUND((COLUMN()-2)/24,5),АТС!$A$41:$F$736,5)+VLOOKUP($A803+ROUND((COLUMN()-2)/24,5),'Расчет сбытовых надбавок'!$B$2281:'Расчет сбытовых надбавок'!$G$3024,4)</f>
        <v>152.51</v>
      </c>
      <c r="R803" s="98">
        <f>VLOOKUP($A803+ROUND((COLUMN()-2)/24,5),АТС!$A$41:$F$736,5)+VLOOKUP($A803+ROUND((COLUMN()-2)/24,5),'Расчет сбытовых надбавок'!$B$2281:'Расчет сбытовых надбавок'!$G$3024,4)</f>
        <v>337.99</v>
      </c>
      <c r="S803" s="98">
        <f>VLOOKUP($A803+ROUND((COLUMN()-2)/24,5),АТС!$A$41:$F$736,5)+VLOOKUP($A803+ROUND((COLUMN()-2)/24,5),'Расчет сбытовых надбавок'!$B$2281:'Расчет сбытовых надбавок'!$G$3024,4)</f>
        <v>332.49</v>
      </c>
      <c r="T803" s="98">
        <f>VLOOKUP($A803+ROUND((COLUMN()-2)/24,5),АТС!$A$41:$F$736,5)+VLOOKUP($A803+ROUND((COLUMN()-2)/24,5),'Расчет сбытовых надбавок'!$B$2281:'Расчет сбытовых надбавок'!$G$3024,4)</f>
        <v>66.08</v>
      </c>
      <c r="U803" s="98">
        <f>VLOOKUP($A803+ROUND((COLUMN()-2)/24,5),АТС!$A$41:$F$736,5)+VLOOKUP($A803+ROUND((COLUMN()-2)/24,5),'Расчет сбытовых надбавок'!$B$2281:'Расчет сбытовых надбавок'!$G$3024,4)</f>
        <v>100.31</v>
      </c>
      <c r="V803" s="98">
        <f>VLOOKUP($A803+ROUND((COLUMN()-2)/24,5),АТС!$A$41:$F$736,5)+VLOOKUP($A803+ROUND((COLUMN()-2)/24,5),'Расчет сбытовых надбавок'!$B$2281:'Расчет сбытовых надбавок'!$G$3024,4)</f>
        <v>134.38</v>
      </c>
      <c r="W803" s="98">
        <f>VLOOKUP($A803+ROUND((COLUMN()-2)/24,5),АТС!$A$41:$F$736,5)+VLOOKUP($A803+ROUND((COLUMN()-2)/24,5),'Расчет сбытовых надбавок'!$B$2281:'Расчет сбытовых надбавок'!$G$3024,4)</f>
        <v>220.67000000000002</v>
      </c>
      <c r="X803" s="98">
        <f>VLOOKUP($A803+ROUND((COLUMN()-2)/24,5),АТС!$A$41:$F$736,5)+VLOOKUP($A803+ROUND((COLUMN()-2)/24,5),'Расчет сбытовых надбавок'!$B$2281:'Расчет сбытовых надбавок'!$G$3024,4)</f>
        <v>214.20000000000002</v>
      </c>
      <c r="Y803" s="98">
        <f>VLOOKUP($A803+ROUND((COLUMN()-2)/24,5),АТС!$A$41:$F$736,5)+VLOOKUP($A803+ROUND((COLUMN()-2)/24,5),'Расчет сбытовых надбавок'!$B$2281:'Расчет сбытовых надбавок'!$G$3024,4)</f>
        <v>189.05</v>
      </c>
    </row>
    <row r="804" spans="1:25" x14ac:dyDescent="0.2">
      <c r="A804" s="79">
        <f t="shared" si="23"/>
        <v>42624</v>
      </c>
      <c r="B804" s="98">
        <f>VLOOKUP($A804+ROUND((COLUMN()-2)/24,5),АТС!$A$41:$F$736,5)+VLOOKUP($A804+ROUND((COLUMN()-2)/24,5),'Расчет сбытовых надбавок'!$B$2281:'Расчет сбытовых надбавок'!$G$3024,4)</f>
        <v>37.11</v>
      </c>
      <c r="C804" s="98">
        <f>VLOOKUP($A804+ROUND((COLUMN()-2)/24,5),АТС!$A$41:$F$736,5)+VLOOKUP($A804+ROUND((COLUMN()-2)/24,5),'Расчет сбытовых надбавок'!$B$2281:'Расчет сбытовых надбавок'!$G$3024,4)</f>
        <v>119.92999999999999</v>
      </c>
      <c r="D804" s="98">
        <f>VLOOKUP($A804+ROUND((COLUMN()-2)/24,5),АТС!$A$41:$F$736,5)+VLOOKUP($A804+ROUND((COLUMN()-2)/24,5),'Расчет сбытовых надбавок'!$B$2281:'Расчет сбытовых надбавок'!$G$3024,4)</f>
        <v>23.48</v>
      </c>
      <c r="E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F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G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8">
        <f>VLOOKUP($A804+ROUND((COLUMN()-2)/24,5),АТС!$A$41:$F$736,5)+VLOOKUP($A804+ROUND((COLUMN()-2)/24,5),'Расчет сбытовых надбавок'!$B$2281:'Расчет сбытовых надбавок'!$G$3024,4)</f>
        <v>135.17000000000002</v>
      </c>
      <c r="J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K804" s="98">
        <f>VLOOKUP($A804+ROUND((COLUMN()-2)/24,5),АТС!$A$41:$F$736,5)+VLOOKUP($A804+ROUND((COLUMN()-2)/24,5),'Расчет сбытовых надбавок'!$B$2281:'Расчет сбытовых надбавок'!$G$3024,4)</f>
        <v>45.54</v>
      </c>
      <c r="L804" s="98">
        <f>VLOOKUP($A804+ROUND((COLUMN()-2)/24,5),АТС!$A$41:$F$736,5)+VLOOKUP($A804+ROUND((COLUMN()-2)/24,5),'Расчет сбытовых надбавок'!$B$2281:'Расчет сбытовых надбавок'!$G$3024,4)</f>
        <v>203.49</v>
      </c>
      <c r="M804" s="98">
        <f>VLOOKUP($A804+ROUND((COLUMN()-2)/24,5),АТС!$A$41:$F$736,5)+VLOOKUP($A804+ROUND((COLUMN()-2)/24,5),'Расчет сбытовых надбавок'!$B$2281:'Расчет сбытовых надбавок'!$G$3024,4)</f>
        <v>224.76999999999998</v>
      </c>
      <c r="N804" s="98">
        <f>VLOOKUP($A804+ROUND((COLUMN()-2)/24,5),АТС!$A$41:$F$736,5)+VLOOKUP($A804+ROUND((COLUMN()-2)/24,5),'Расчет сбытовых надбавок'!$B$2281:'Расчет сбытовых надбавок'!$G$3024,4)</f>
        <v>142.74</v>
      </c>
      <c r="O804" s="98">
        <f>VLOOKUP($A804+ROUND((COLUMN()-2)/24,5),АТС!$A$41:$F$736,5)+VLOOKUP($A804+ROUND((COLUMN()-2)/24,5),'Расчет сбытовых надбавок'!$B$2281:'Расчет сбытовых надбавок'!$G$3024,4)</f>
        <v>138.41</v>
      </c>
      <c r="P804" s="98">
        <f>VLOOKUP($A804+ROUND((COLUMN()-2)/24,5),АТС!$A$41:$F$736,5)+VLOOKUP($A804+ROUND((COLUMN()-2)/24,5),'Расчет сбытовых надбавок'!$B$2281:'Расчет сбытовых надбавок'!$G$3024,4)</f>
        <v>143.16999999999999</v>
      </c>
      <c r="Q804" s="98">
        <f>VLOOKUP($A804+ROUND((COLUMN()-2)/24,5),АТС!$A$41:$F$736,5)+VLOOKUP($A804+ROUND((COLUMN()-2)/24,5),'Расчет сбытовых надбавок'!$B$2281:'Расчет сбытовых надбавок'!$G$3024,4)</f>
        <v>186.43</v>
      </c>
      <c r="R804" s="98">
        <f>VLOOKUP($A804+ROUND((COLUMN()-2)/24,5),АТС!$A$41:$F$736,5)+VLOOKUP($A804+ROUND((COLUMN()-2)/24,5),'Расчет сбытовых надбавок'!$B$2281:'Расчет сбытовых надбавок'!$G$3024,4)</f>
        <v>278.67</v>
      </c>
      <c r="S804" s="98">
        <f>VLOOKUP($A804+ROUND((COLUMN()-2)/24,5),АТС!$A$41:$F$736,5)+VLOOKUP($A804+ROUND((COLUMN()-2)/24,5),'Расчет сбытовых надбавок'!$B$2281:'Расчет сбытовых надбавок'!$G$3024,4)</f>
        <v>238.67999999999998</v>
      </c>
      <c r="T804" s="98">
        <f>VLOOKUP($A804+ROUND((COLUMN()-2)/24,5),АТС!$A$41:$F$736,5)+VLOOKUP($A804+ROUND((COLUMN()-2)/24,5),'Расчет сбытовых надбавок'!$B$2281:'Расчет сбытовых надбавок'!$G$3024,4)</f>
        <v>89.62</v>
      </c>
      <c r="U804" s="98">
        <f>VLOOKUP($A804+ROUND((COLUMN()-2)/24,5),АТС!$A$41:$F$736,5)+VLOOKUP($A804+ROUND((COLUMN()-2)/24,5),'Расчет сбытовых надбавок'!$B$2281:'Расчет сбытовых надбавок'!$G$3024,4)</f>
        <v>69.53</v>
      </c>
      <c r="V804" s="98">
        <f>VLOOKUP($A804+ROUND((COLUMN()-2)/24,5),АТС!$A$41:$F$736,5)+VLOOKUP($A804+ROUND((COLUMN()-2)/24,5),'Расчет сбытовых надбавок'!$B$2281:'Расчет сбытовых надбавок'!$G$3024,4)</f>
        <v>207.26</v>
      </c>
      <c r="W804" s="98">
        <f>VLOOKUP($A804+ROUND((COLUMN()-2)/24,5),АТС!$A$41:$F$736,5)+VLOOKUP($A804+ROUND((COLUMN()-2)/24,5),'Расчет сбытовых надбавок'!$B$2281:'Расчет сбытовых надбавок'!$G$3024,4)</f>
        <v>283.20999999999998</v>
      </c>
      <c r="X804" s="98">
        <f>VLOOKUP($A804+ROUND((COLUMN()-2)/24,5),АТС!$A$41:$F$736,5)+VLOOKUP($A804+ROUND((COLUMN()-2)/24,5),'Расчет сбытовых надбавок'!$B$2281:'Расчет сбытовых надбавок'!$G$3024,4)</f>
        <v>379.96</v>
      </c>
      <c r="Y804" s="98">
        <f>VLOOKUP($A804+ROUND((COLUMN()-2)/24,5),АТС!$A$41:$F$736,5)+VLOOKUP($A804+ROUND((COLUMN()-2)/24,5),'Расчет сбытовых надбавок'!$B$2281:'Расчет сбытовых надбавок'!$G$3024,4)</f>
        <v>433.51000000000005</v>
      </c>
    </row>
    <row r="805" spans="1:25" x14ac:dyDescent="0.2">
      <c r="A805" s="79">
        <f t="shared" si="23"/>
        <v>42625</v>
      </c>
      <c r="B805" s="98">
        <f>VLOOKUP($A805+ROUND((COLUMN()-2)/24,5),АТС!$A$41:$F$736,5)+VLOOKUP($A805+ROUND((COLUMN()-2)/24,5),'Расчет сбытовых надбавок'!$B$2281:'Расчет сбытовых надбавок'!$G$3024,4)</f>
        <v>236.45</v>
      </c>
      <c r="C805" s="98">
        <f>VLOOKUP($A805+ROUND((COLUMN()-2)/24,5),АТС!$A$41:$F$736,5)+VLOOKUP($A805+ROUND((COLUMN()-2)/24,5),'Расчет сбытовых надбавок'!$B$2281:'Расчет сбытовых надбавок'!$G$3024,4)</f>
        <v>217.59</v>
      </c>
      <c r="D805" s="98">
        <f>VLOOKUP($A805+ROUND((COLUMN()-2)/24,5),АТС!$A$41:$F$736,5)+VLOOKUP($A805+ROUND((COLUMN()-2)/24,5),'Расчет сбытовых надбавок'!$B$2281:'Расчет сбытовых надбавок'!$G$3024,4)</f>
        <v>122.69999999999999</v>
      </c>
      <c r="E805" s="98">
        <f>VLOOKUP($A805+ROUND((COLUMN()-2)/24,5),АТС!$A$41:$F$736,5)+VLOOKUP($A805+ROUND((COLUMN()-2)/24,5),'Расчет сбытовых надбавок'!$B$2281:'Расчет сбытовых надбавок'!$G$3024,4)</f>
        <v>84.789999999999992</v>
      </c>
      <c r="F805" s="98">
        <f>VLOOKUP($A805+ROUND((COLUMN()-2)/24,5),АТС!$A$41:$F$736,5)+VLOOKUP($A805+ROUND((COLUMN()-2)/24,5),'Расчет сбытовых надбавок'!$B$2281:'Расчет сбытовых надбавок'!$G$3024,4)</f>
        <v>9.1000000000000014</v>
      </c>
      <c r="G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H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8">
        <f>VLOOKUP($A805+ROUND((COLUMN()-2)/24,5),АТС!$A$41:$F$736,5)+VLOOKUP($A805+ROUND((COLUMN()-2)/24,5),'Расчет сбытовых надбавок'!$B$2281:'Расчет сбытовых надбавок'!$G$3024,4)</f>
        <v>2.61</v>
      </c>
      <c r="J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8">
        <f>VLOOKUP($A805+ROUND((COLUMN()-2)/24,5),АТС!$A$41:$F$736,5)+VLOOKUP($A805+ROUND((COLUMN()-2)/24,5),'Расчет сбытовых надбавок'!$B$2281:'Расчет сбытовых надбавок'!$G$3024,4)</f>
        <v>9.14</v>
      </c>
      <c r="L805" s="98">
        <f>VLOOKUP($A805+ROUND((COLUMN()-2)/24,5),АТС!$A$41:$F$736,5)+VLOOKUP($A805+ROUND((COLUMN()-2)/24,5),'Расчет сбытовых надбавок'!$B$2281:'Расчет сбытовых надбавок'!$G$3024,4)</f>
        <v>18.52</v>
      </c>
      <c r="M805" s="98">
        <f>VLOOKUP($A805+ROUND((COLUMN()-2)/24,5),АТС!$A$41:$F$736,5)+VLOOKUP($A805+ROUND((COLUMN()-2)/24,5),'Расчет сбытовых надбавок'!$B$2281:'Расчет сбытовых надбавок'!$G$3024,4)</f>
        <v>44.86</v>
      </c>
      <c r="N805" s="98">
        <f>VLOOKUP($A805+ROUND((COLUMN()-2)/24,5),АТС!$A$41:$F$736,5)+VLOOKUP($A805+ROUND((COLUMN()-2)/24,5),'Расчет сбытовых надбавок'!$B$2281:'Расчет сбытовых надбавок'!$G$3024,4)</f>
        <v>47.36</v>
      </c>
      <c r="O805" s="98">
        <f>VLOOKUP($A805+ROUND((COLUMN()-2)/24,5),АТС!$A$41:$F$736,5)+VLOOKUP($A805+ROUND((COLUMN()-2)/24,5),'Расчет сбытовых надбавок'!$B$2281:'Расчет сбытовых надбавок'!$G$3024,4)</f>
        <v>23.87</v>
      </c>
      <c r="P805" s="98">
        <f>VLOOKUP($A805+ROUND((COLUMN()-2)/24,5),АТС!$A$41:$F$736,5)+VLOOKUP($A805+ROUND((COLUMN()-2)/24,5),'Расчет сбытовых надбавок'!$B$2281:'Расчет сбытовых надбавок'!$G$3024,4)</f>
        <v>76.75</v>
      </c>
      <c r="Q805" s="98">
        <f>VLOOKUP($A805+ROUND((COLUMN()-2)/24,5),АТС!$A$41:$F$736,5)+VLOOKUP($A805+ROUND((COLUMN()-2)/24,5),'Расчет сбытовых надбавок'!$B$2281:'Расчет сбытовых надбавок'!$G$3024,4)</f>
        <v>68.64</v>
      </c>
      <c r="R805" s="98">
        <f>VLOOKUP($A805+ROUND((COLUMN()-2)/24,5),АТС!$A$41:$F$736,5)+VLOOKUP($A805+ROUND((COLUMN()-2)/24,5),'Расчет сбытовых надбавок'!$B$2281:'Расчет сбытовых надбавок'!$G$3024,4)</f>
        <v>208.39000000000001</v>
      </c>
      <c r="S805" s="98">
        <f>VLOOKUP($A805+ROUND((COLUMN()-2)/24,5),АТС!$A$41:$F$736,5)+VLOOKUP($A805+ROUND((COLUMN()-2)/24,5),'Расчет сбытовых надбавок'!$B$2281:'Расчет сбытовых надбавок'!$G$3024,4)</f>
        <v>200.10999999999999</v>
      </c>
      <c r="T805" s="98">
        <f>VLOOKUP($A805+ROUND((COLUMN()-2)/24,5),АТС!$A$41:$F$736,5)+VLOOKUP($A805+ROUND((COLUMN()-2)/24,5),'Расчет сбытовых надбавок'!$B$2281:'Расчет сбытовых надбавок'!$G$3024,4)</f>
        <v>226.31</v>
      </c>
      <c r="U805" s="98">
        <f>VLOOKUP($A805+ROUND((COLUMN()-2)/24,5),АТС!$A$41:$F$736,5)+VLOOKUP($A805+ROUND((COLUMN()-2)/24,5),'Расчет сбытовых надбавок'!$B$2281:'Расчет сбытовых надбавок'!$G$3024,4)</f>
        <v>135.26999999999998</v>
      </c>
      <c r="V805" s="98">
        <f>VLOOKUP($A805+ROUND((COLUMN()-2)/24,5),АТС!$A$41:$F$736,5)+VLOOKUP($A805+ROUND((COLUMN()-2)/24,5),'Расчет сбытовых надбавок'!$B$2281:'Расчет сбытовых надбавок'!$G$3024,4)</f>
        <v>470.47</v>
      </c>
      <c r="W805" s="98">
        <f>VLOOKUP($A805+ROUND((COLUMN()-2)/24,5),АТС!$A$41:$F$736,5)+VLOOKUP($A805+ROUND((COLUMN()-2)/24,5),'Расчет сбытовых надбавок'!$B$2281:'Расчет сбытовых надбавок'!$G$3024,4)</f>
        <v>498.1</v>
      </c>
      <c r="X805" s="98">
        <f>VLOOKUP($A805+ROUND((COLUMN()-2)/24,5),АТС!$A$41:$F$736,5)+VLOOKUP($A805+ROUND((COLUMN()-2)/24,5),'Расчет сбытовых надбавок'!$B$2281:'Расчет сбытовых надбавок'!$G$3024,4)</f>
        <v>623.5200000000001</v>
      </c>
      <c r="Y805" s="98">
        <f>VLOOKUP($A805+ROUND((COLUMN()-2)/24,5),АТС!$A$41:$F$736,5)+VLOOKUP($A805+ROUND((COLUMN()-2)/24,5),'Расчет сбытовых надбавок'!$B$2281:'Расчет сбытовых надбавок'!$G$3024,4)</f>
        <v>497.81</v>
      </c>
    </row>
    <row r="806" spans="1:25" x14ac:dyDescent="0.2">
      <c r="A806" s="79">
        <f t="shared" si="23"/>
        <v>42626</v>
      </c>
      <c r="B806" s="98">
        <f>VLOOKUP($A806+ROUND((COLUMN()-2)/24,5),АТС!$A$41:$F$736,5)+VLOOKUP($A806+ROUND((COLUMN()-2)/24,5),'Расчет сбытовых надбавок'!$B$2281:'Расчет сбытовых надбавок'!$G$3024,4)</f>
        <v>175.29000000000002</v>
      </c>
      <c r="C806" s="98">
        <f>VLOOKUP($A806+ROUND((COLUMN()-2)/24,5),АТС!$A$41:$F$736,5)+VLOOKUP($A806+ROUND((COLUMN()-2)/24,5),'Расчет сбытовых надбавок'!$B$2281:'Расчет сбытовых надбавок'!$G$3024,4)</f>
        <v>138.30000000000001</v>
      </c>
      <c r="D806" s="98">
        <f>VLOOKUP($A806+ROUND((COLUMN()-2)/24,5),АТС!$A$41:$F$736,5)+VLOOKUP($A806+ROUND((COLUMN()-2)/24,5),'Расчет сбытовых надбавок'!$B$2281:'Расчет сбытовых надбавок'!$G$3024,4)</f>
        <v>26.21</v>
      </c>
      <c r="E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F806" s="98">
        <f>VLOOKUP($A806+ROUND((COLUMN()-2)/24,5),АТС!$A$41:$F$736,5)+VLOOKUP($A806+ROUND((COLUMN()-2)/24,5),'Расчет сбытовых надбавок'!$B$2281:'Расчет сбытовых надбавок'!$G$3024,4)</f>
        <v>0.01</v>
      </c>
      <c r="G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8">
        <f>VLOOKUP($A806+ROUND((COLUMN()-2)/24,5),АТС!$A$41:$F$736,5)+VLOOKUP($A806+ROUND((COLUMN()-2)/24,5),'Расчет сбытовых надбавок'!$B$2281:'Расчет сбытовых надбавок'!$G$3024,4)</f>
        <v>32.86</v>
      </c>
      <c r="J806" s="98">
        <f>VLOOKUP($A806+ROUND((COLUMN()-2)/24,5),АТС!$A$41:$F$736,5)+VLOOKUP($A806+ROUND((COLUMN()-2)/24,5),'Расчет сбытовых надбавок'!$B$2281:'Расчет сбытовых надбавок'!$G$3024,4)</f>
        <v>34.24</v>
      </c>
      <c r="K806" s="98">
        <f>VLOOKUP($A806+ROUND((COLUMN()-2)/24,5),АТС!$A$41:$F$736,5)+VLOOKUP($A806+ROUND((COLUMN()-2)/24,5),'Расчет сбытовых надбавок'!$B$2281:'Расчет сбытовых надбавок'!$G$3024,4)</f>
        <v>36.71</v>
      </c>
      <c r="L806" s="98">
        <f>VLOOKUP($A806+ROUND((COLUMN()-2)/24,5),АТС!$A$41:$F$736,5)+VLOOKUP($A806+ROUND((COLUMN()-2)/24,5),'Расчет сбытовых надбавок'!$B$2281:'Расчет сбытовых надбавок'!$G$3024,4)</f>
        <v>63.41</v>
      </c>
      <c r="M806" s="98">
        <f>VLOOKUP($A806+ROUND((COLUMN()-2)/24,5),АТС!$A$41:$F$736,5)+VLOOKUP($A806+ROUND((COLUMN()-2)/24,5),'Расчет сбытовых надбавок'!$B$2281:'Расчет сбытовых надбавок'!$G$3024,4)</f>
        <v>81.75</v>
      </c>
      <c r="N806" s="98">
        <f>VLOOKUP($A806+ROUND((COLUMN()-2)/24,5),АТС!$A$41:$F$736,5)+VLOOKUP($A806+ROUND((COLUMN()-2)/24,5),'Расчет сбытовых надбавок'!$B$2281:'Расчет сбытовых надбавок'!$G$3024,4)</f>
        <v>74.17</v>
      </c>
      <c r="O806" s="98">
        <f>VLOOKUP($A806+ROUND((COLUMN()-2)/24,5),АТС!$A$41:$F$736,5)+VLOOKUP($A806+ROUND((COLUMN()-2)/24,5),'Расчет сбытовых надбавок'!$B$2281:'Расчет сбытовых надбавок'!$G$3024,4)</f>
        <v>51.47</v>
      </c>
      <c r="P806" s="98">
        <f>VLOOKUP($A806+ROUND((COLUMN()-2)/24,5),АТС!$A$41:$F$736,5)+VLOOKUP($A806+ROUND((COLUMN()-2)/24,5),'Расчет сбытовых надбавок'!$B$2281:'Расчет сбытовых надбавок'!$G$3024,4)</f>
        <v>16.09</v>
      </c>
      <c r="Q806" s="98">
        <f>VLOOKUP($A806+ROUND((COLUMN()-2)/24,5),АТС!$A$41:$F$736,5)+VLOOKUP($A806+ROUND((COLUMN()-2)/24,5),'Расчет сбытовых надбавок'!$B$2281:'Расчет сбытовых надбавок'!$G$3024,4)</f>
        <v>45.79</v>
      </c>
      <c r="R806" s="98">
        <f>VLOOKUP($A806+ROUND((COLUMN()-2)/24,5),АТС!$A$41:$F$736,5)+VLOOKUP($A806+ROUND((COLUMN()-2)/24,5),'Расчет сбытовых надбавок'!$B$2281:'Расчет сбытовых надбавок'!$G$3024,4)</f>
        <v>141.76</v>
      </c>
      <c r="S806" s="98">
        <f>VLOOKUP($A806+ROUND((COLUMN()-2)/24,5),АТС!$A$41:$F$736,5)+VLOOKUP($A806+ROUND((COLUMN()-2)/24,5),'Расчет сбытовых надбавок'!$B$2281:'Расчет сбытовых надбавок'!$G$3024,4)</f>
        <v>135.51000000000002</v>
      </c>
      <c r="T806" s="98">
        <f>VLOOKUP($A806+ROUND((COLUMN()-2)/24,5),АТС!$A$41:$F$736,5)+VLOOKUP($A806+ROUND((COLUMN()-2)/24,5),'Расчет сбытовых надбавок'!$B$2281:'Расчет сбытовых надбавок'!$G$3024,4)</f>
        <v>39.339999999999996</v>
      </c>
      <c r="U806" s="98">
        <f>VLOOKUP($A806+ROUND((COLUMN()-2)/24,5),АТС!$A$41:$F$736,5)+VLOOKUP($A806+ROUND((COLUMN()-2)/24,5),'Расчет сбытовых надбавок'!$B$2281:'Расчет сбытовых надбавок'!$G$3024,4)</f>
        <v>12.05</v>
      </c>
      <c r="V806" s="98">
        <f>VLOOKUP($A806+ROUND((COLUMN()-2)/24,5),АТС!$A$41:$F$736,5)+VLOOKUP($A806+ROUND((COLUMN()-2)/24,5),'Расчет сбытовых надбавок'!$B$2281:'Расчет сбытовых надбавок'!$G$3024,4)</f>
        <v>213.64</v>
      </c>
      <c r="W806" s="98">
        <f>VLOOKUP($A806+ROUND((COLUMN()-2)/24,5),АТС!$A$41:$F$736,5)+VLOOKUP($A806+ROUND((COLUMN()-2)/24,5),'Расчет сбытовых надбавок'!$B$2281:'Расчет сбытовых надбавок'!$G$3024,4)</f>
        <v>422.4</v>
      </c>
      <c r="X806" s="98">
        <f>VLOOKUP($A806+ROUND((COLUMN()-2)/24,5),АТС!$A$41:$F$736,5)+VLOOKUP($A806+ROUND((COLUMN()-2)/24,5),'Расчет сбытовых надбавок'!$B$2281:'Расчет сбытовых надбавок'!$G$3024,4)</f>
        <v>474.78999999999996</v>
      </c>
      <c r="Y806" s="98">
        <f>VLOOKUP($A806+ROUND((COLUMN()-2)/24,5),АТС!$A$41:$F$736,5)+VLOOKUP($A806+ROUND((COLUMN()-2)/24,5),'Расчет сбытовых надбавок'!$B$2281:'Расчет сбытовых надбавок'!$G$3024,4)</f>
        <v>283.72999999999996</v>
      </c>
    </row>
    <row r="807" spans="1:25" x14ac:dyDescent="0.2">
      <c r="A807" s="79">
        <f t="shared" si="23"/>
        <v>42627</v>
      </c>
      <c r="B807" s="98">
        <f>VLOOKUP($A807+ROUND((COLUMN()-2)/24,5),АТС!$A$41:$F$736,5)+VLOOKUP($A807+ROUND((COLUMN()-2)/24,5),'Расчет сбытовых надбавок'!$B$2281:'Расчет сбытовых надбавок'!$G$3024,4)</f>
        <v>197.2</v>
      </c>
      <c r="C807" s="98">
        <f>VLOOKUP($A807+ROUND((COLUMN()-2)/24,5),АТС!$A$41:$F$736,5)+VLOOKUP($A807+ROUND((COLUMN()-2)/24,5),'Расчет сбытовых надбавок'!$B$2281:'Расчет сбытовых надбавок'!$G$3024,4)</f>
        <v>81.91</v>
      </c>
      <c r="D807" s="98">
        <f>VLOOKUP($A807+ROUND((COLUMN()-2)/24,5),АТС!$A$41:$F$736,5)+VLOOKUP($A807+ROUND((COLUMN()-2)/24,5),'Расчет сбытовых надбавок'!$B$2281:'Расчет сбытовых надбавок'!$G$3024,4)</f>
        <v>88.94</v>
      </c>
      <c r="E807" s="98">
        <f>VLOOKUP($A807+ROUND((COLUMN()-2)/24,5),АТС!$A$41:$F$736,5)+VLOOKUP($A807+ROUND((COLUMN()-2)/24,5),'Расчет сбытовых надбавок'!$B$2281:'Расчет сбытовых надбавок'!$G$3024,4)</f>
        <v>0.01</v>
      </c>
      <c r="F807" s="98">
        <f>VLOOKUP($A807+ROUND((COLUMN()-2)/24,5),АТС!$A$41:$F$736,5)+VLOOKUP($A807+ROUND((COLUMN()-2)/24,5),'Расчет сбытовых надбавок'!$B$2281:'Расчет сбытовых надбавок'!$G$3024,4)</f>
        <v>0.01</v>
      </c>
      <c r="G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8">
        <f>VLOOKUP($A807+ROUND((COLUMN()-2)/24,5),АТС!$A$41:$F$736,5)+VLOOKUP($A807+ROUND((COLUMN()-2)/24,5),'Расчет сбытовых надбавок'!$B$2281:'Расчет сбытовых надбавок'!$G$3024,4)</f>
        <v>169.38</v>
      </c>
      <c r="J807" s="98">
        <f>VLOOKUP($A807+ROUND((COLUMN()-2)/24,5),АТС!$A$41:$F$736,5)+VLOOKUP($A807+ROUND((COLUMN()-2)/24,5),'Расчет сбытовых надбавок'!$B$2281:'Расчет сбытовых надбавок'!$G$3024,4)</f>
        <v>96.99</v>
      </c>
      <c r="K807" s="98">
        <f>VLOOKUP($A807+ROUND((COLUMN()-2)/24,5),АТС!$A$41:$F$736,5)+VLOOKUP($A807+ROUND((COLUMN()-2)/24,5),'Расчет сбытовых надбавок'!$B$2281:'Расчет сбытовых надбавок'!$G$3024,4)</f>
        <v>0.35</v>
      </c>
      <c r="L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M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N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O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P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Q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R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S807" s="98">
        <f>VLOOKUP($A807+ROUND((COLUMN()-2)/24,5),АТС!$A$41:$F$736,5)+VLOOKUP($A807+ROUND((COLUMN()-2)/24,5),'Расчет сбытовых надбавок'!$B$2281:'Расчет сбытовых надбавок'!$G$3024,4)</f>
        <v>2.41</v>
      </c>
      <c r="T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U807" s="98">
        <f>VLOOKUP($A807+ROUND((COLUMN()-2)/24,5),АТС!$A$41:$F$736,5)+VLOOKUP($A807+ROUND((COLUMN()-2)/24,5),'Расчет сбытовых надбавок'!$B$2281:'Расчет сбытовых надбавок'!$G$3024,4)</f>
        <v>1.5499999999999998</v>
      </c>
      <c r="V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W807" s="98">
        <f>VLOOKUP($A807+ROUND((COLUMN()-2)/24,5),АТС!$A$41:$F$736,5)+VLOOKUP($A807+ROUND((COLUMN()-2)/24,5),'Расчет сбытовых надбавок'!$B$2281:'Расчет сбытовых надбавок'!$G$3024,4)</f>
        <v>30.470000000000002</v>
      </c>
      <c r="X807" s="98">
        <f>VLOOKUP($A807+ROUND((COLUMN()-2)/24,5),АТС!$A$41:$F$736,5)+VLOOKUP($A807+ROUND((COLUMN()-2)/24,5),'Расчет сбытовых надбавок'!$B$2281:'Расчет сбытовых надбавок'!$G$3024,4)</f>
        <v>184.62</v>
      </c>
      <c r="Y807" s="98">
        <f>VLOOKUP($A807+ROUND((COLUMN()-2)/24,5),АТС!$A$41:$F$736,5)+VLOOKUP($A807+ROUND((COLUMN()-2)/24,5),'Расчет сбытовых надбавок'!$B$2281:'Расчет сбытовых надбавок'!$G$3024,4)</f>
        <v>341.4</v>
      </c>
    </row>
    <row r="808" spans="1:25" x14ac:dyDescent="0.2">
      <c r="A808" s="79">
        <f t="shared" si="23"/>
        <v>42628</v>
      </c>
      <c r="B808" s="98">
        <f>VLOOKUP($A808+ROUND((COLUMN()-2)/24,5),АТС!$A$41:$F$736,5)+VLOOKUP($A808+ROUND((COLUMN()-2)/24,5),'Расчет сбытовых надбавок'!$B$2281:'Расчет сбытовых надбавок'!$G$3024,4)</f>
        <v>47.260000000000005</v>
      </c>
      <c r="C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D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E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F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G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8">
        <f>VLOOKUP($A808+ROUND((COLUMN()-2)/24,5),АТС!$A$41:$F$736,5)+VLOOKUP($A808+ROUND((COLUMN()-2)/24,5),'Расчет сбытовых надбавок'!$B$2281:'Расчет сбытовых надбавок'!$G$3024,4)</f>
        <v>56.470000000000006</v>
      </c>
      <c r="J808" s="98">
        <f>VLOOKUP($A808+ROUND((COLUMN()-2)/24,5),АТС!$A$41:$F$736,5)+VLOOKUP($A808+ROUND((COLUMN()-2)/24,5),'Расчет сбытовых надбавок'!$B$2281:'Расчет сбытовых надбавок'!$G$3024,4)</f>
        <v>36.22</v>
      </c>
      <c r="K808" s="98">
        <f>VLOOKUP($A808+ROUND((COLUMN()-2)/24,5),АТС!$A$41:$F$736,5)+VLOOKUP($A808+ROUND((COLUMN()-2)/24,5),'Расчет сбытовых надбавок'!$B$2281:'Расчет сбытовых надбавок'!$G$3024,4)</f>
        <v>41.42</v>
      </c>
      <c r="L808" s="98">
        <f>VLOOKUP($A808+ROUND((COLUMN()-2)/24,5),АТС!$A$41:$F$736,5)+VLOOKUP($A808+ROUND((COLUMN()-2)/24,5),'Расчет сбытовых надбавок'!$B$2281:'Расчет сбытовых надбавок'!$G$3024,4)</f>
        <v>86.19</v>
      </c>
      <c r="M808" s="98">
        <f>VLOOKUP($A808+ROUND((COLUMN()-2)/24,5),АТС!$A$41:$F$736,5)+VLOOKUP($A808+ROUND((COLUMN()-2)/24,5),'Расчет сбытовых надбавок'!$B$2281:'Расчет сбытовых надбавок'!$G$3024,4)</f>
        <v>138.16999999999999</v>
      </c>
      <c r="N808" s="98">
        <f>VLOOKUP($A808+ROUND((COLUMN()-2)/24,5),АТС!$A$41:$F$736,5)+VLOOKUP($A808+ROUND((COLUMN()-2)/24,5),'Расчет сбытовых надбавок'!$B$2281:'Расчет сбытовых надбавок'!$G$3024,4)</f>
        <v>140.13999999999999</v>
      </c>
      <c r="O808" s="98">
        <f>VLOOKUP($A808+ROUND((COLUMN()-2)/24,5),АТС!$A$41:$F$736,5)+VLOOKUP($A808+ROUND((COLUMN()-2)/24,5),'Расчет сбытовых надбавок'!$B$2281:'Расчет сбытовых надбавок'!$G$3024,4)</f>
        <v>116.9</v>
      </c>
      <c r="P808" s="98">
        <f>VLOOKUP($A808+ROUND((COLUMN()-2)/24,5),АТС!$A$41:$F$736,5)+VLOOKUP($A808+ROUND((COLUMN()-2)/24,5),'Расчет сбытовых надбавок'!$B$2281:'Расчет сбытовых надбавок'!$G$3024,4)</f>
        <v>123.97</v>
      </c>
      <c r="Q808" s="98">
        <f>VLOOKUP($A808+ROUND((COLUMN()-2)/24,5),АТС!$A$41:$F$736,5)+VLOOKUP($A808+ROUND((COLUMN()-2)/24,5),'Расчет сбытовых надбавок'!$B$2281:'Расчет сбытовых надбавок'!$G$3024,4)</f>
        <v>154.71</v>
      </c>
      <c r="R808" s="98">
        <f>VLOOKUP($A808+ROUND((COLUMN()-2)/24,5),АТС!$A$41:$F$736,5)+VLOOKUP($A808+ROUND((COLUMN()-2)/24,5),'Расчет сбытовых надбавок'!$B$2281:'Расчет сбытовых надбавок'!$G$3024,4)</f>
        <v>204.01999999999998</v>
      </c>
      <c r="S808" s="98">
        <f>VLOOKUP($A808+ROUND((COLUMN()-2)/24,5),АТС!$A$41:$F$736,5)+VLOOKUP($A808+ROUND((COLUMN()-2)/24,5),'Расчет сбытовых надбавок'!$B$2281:'Расчет сбытовых надбавок'!$G$3024,4)</f>
        <v>174.68</v>
      </c>
      <c r="T808" s="98">
        <f>VLOOKUP($A808+ROUND((COLUMN()-2)/24,5),АТС!$A$41:$F$736,5)+VLOOKUP($A808+ROUND((COLUMN()-2)/24,5),'Расчет сбытовых надбавок'!$B$2281:'Расчет сбытовых надбавок'!$G$3024,4)</f>
        <v>69.53</v>
      </c>
      <c r="U808" s="98">
        <f>VLOOKUP($A808+ROUND((COLUMN()-2)/24,5),АТС!$A$41:$F$736,5)+VLOOKUP($A808+ROUND((COLUMN()-2)/24,5),'Расчет сбытовых надбавок'!$B$2281:'Расчет сбытовых надбавок'!$G$3024,4)</f>
        <v>147.94999999999999</v>
      </c>
      <c r="V808" s="98">
        <f>VLOOKUP($A808+ROUND((COLUMN()-2)/24,5),АТС!$A$41:$F$736,5)+VLOOKUP($A808+ROUND((COLUMN()-2)/24,5),'Расчет сбытовых надбавок'!$B$2281:'Расчет сбытовых надбавок'!$G$3024,4)</f>
        <v>247.10000000000002</v>
      </c>
      <c r="W808" s="98">
        <f>VLOOKUP($A808+ROUND((COLUMN()-2)/24,5),АТС!$A$41:$F$736,5)+VLOOKUP($A808+ROUND((COLUMN()-2)/24,5),'Расчет сбытовых надбавок'!$B$2281:'Расчет сбытовых надбавок'!$G$3024,4)</f>
        <v>300.58</v>
      </c>
      <c r="X808" s="98">
        <f>VLOOKUP($A808+ROUND((COLUMN()-2)/24,5),АТС!$A$41:$F$736,5)+VLOOKUP($A808+ROUND((COLUMN()-2)/24,5),'Расчет сбытовых надбавок'!$B$2281:'Расчет сбытовых надбавок'!$G$3024,4)</f>
        <v>327.81</v>
      </c>
      <c r="Y808" s="98">
        <f>VLOOKUP($A808+ROUND((COLUMN()-2)/24,5),АТС!$A$41:$F$736,5)+VLOOKUP($A808+ROUND((COLUMN()-2)/24,5),'Расчет сбытовых надбавок'!$B$2281:'Расчет сбытовых надбавок'!$G$3024,4)</f>
        <v>525.55999999999995</v>
      </c>
    </row>
    <row r="809" spans="1:25" x14ac:dyDescent="0.2">
      <c r="A809" s="79">
        <f t="shared" si="23"/>
        <v>42629</v>
      </c>
      <c r="B809" s="98">
        <f>VLOOKUP($A809+ROUND((COLUMN()-2)/24,5),АТС!$A$41:$F$736,5)+VLOOKUP($A809+ROUND((COLUMN()-2)/24,5),'Расчет сбытовых надбавок'!$B$2281:'Расчет сбытовых надбавок'!$G$3024,4)</f>
        <v>103.02</v>
      </c>
      <c r="C809" s="98">
        <f>VLOOKUP($A809+ROUND((COLUMN()-2)/24,5),АТС!$A$41:$F$736,5)+VLOOKUP($A809+ROUND((COLUMN()-2)/24,5),'Расчет сбытовых надбавок'!$B$2281:'Расчет сбытовых надбавок'!$G$3024,4)</f>
        <v>98.61</v>
      </c>
      <c r="D809" s="98">
        <f>VLOOKUP($A809+ROUND((COLUMN()-2)/24,5),АТС!$A$41:$F$736,5)+VLOOKUP($A809+ROUND((COLUMN()-2)/24,5),'Расчет сбытовых надбавок'!$B$2281:'Расчет сбытовых надбавок'!$G$3024,4)</f>
        <v>64.62</v>
      </c>
      <c r="E809" s="98">
        <f>VLOOKUP($A809+ROUND((COLUMN()-2)/24,5),АТС!$A$41:$F$736,5)+VLOOKUP($A809+ROUND((COLUMN()-2)/24,5),'Расчет сбытовых надбавок'!$B$2281:'Расчет сбытовых надбавок'!$G$3024,4)</f>
        <v>14.23</v>
      </c>
      <c r="F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G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8">
        <f>VLOOKUP($A809+ROUND((COLUMN()-2)/24,5),АТС!$A$41:$F$736,5)+VLOOKUP($A809+ROUND((COLUMN()-2)/24,5),'Расчет сбытовых надбавок'!$B$2281:'Расчет сбытовых надбавок'!$G$3024,4)</f>
        <v>139.22</v>
      </c>
      <c r="I809" s="98">
        <f>VLOOKUP($A809+ROUND((COLUMN()-2)/24,5),АТС!$A$41:$F$736,5)+VLOOKUP($A809+ROUND((COLUMN()-2)/24,5),'Расчет сбытовых надбавок'!$B$2281:'Расчет сбытовых надбавок'!$G$3024,4)</f>
        <v>179.92000000000002</v>
      </c>
      <c r="J809" s="98">
        <f>VLOOKUP($A809+ROUND((COLUMN()-2)/24,5),АТС!$A$41:$F$736,5)+VLOOKUP($A809+ROUND((COLUMN()-2)/24,5),'Расчет сбытовых надбавок'!$B$2281:'Расчет сбытовых надбавок'!$G$3024,4)</f>
        <v>14.48</v>
      </c>
      <c r="K809" s="98">
        <f>VLOOKUP($A809+ROUND((COLUMN()-2)/24,5),АТС!$A$41:$F$736,5)+VLOOKUP($A809+ROUND((COLUMN()-2)/24,5),'Расчет сбытовых надбавок'!$B$2281:'Расчет сбытовых надбавок'!$G$3024,4)</f>
        <v>65.53</v>
      </c>
      <c r="L809" s="98">
        <f>VLOOKUP($A809+ROUND((COLUMN()-2)/24,5),АТС!$A$41:$F$736,5)+VLOOKUP($A809+ROUND((COLUMN()-2)/24,5),'Расчет сбытовых надбавок'!$B$2281:'Расчет сбытовых надбавок'!$G$3024,4)</f>
        <v>76.239999999999995</v>
      </c>
      <c r="M809" s="98">
        <f>VLOOKUP($A809+ROUND((COLUMN()-2)/24,5),АТС!$A$41:$F$736,5)+VLOOKUP($A809+ROUND((COLUMN()-2)/24,5),'Расчет сбытовых надбавок'!$B$2281:'Расчет сбытовых надбавок'!$G$3024,4)</f>
        <v>116.8</v>
      </c>
      <c r="N809" s="98">
        <f>VLOOKUP($A809+ROUND((COLUMN()-2)/24,5),АТС!$A$41:$F$736,5)+VLOOKUP($A809+ROUND((COLUMN()-2)/24,5),'Расчет сбытовых надбавок'!$B$2281:'Расчет сбытовых надбавок'!$G$3024,4)</f>
        <v>97.050000000000011</v>
      </c>
      <c r="O809" s="98">
        <f>VLOOKUP($A809+ROUND((COLUMN()-2)/24,5),АТС!$A$41:$F$736,5)+VLOOKUP($A809+ROUND((COLUMN()-2)/24,5),'Расчет сбытовых надбавок'!$B$2281:'Расчет сбытовых надбавок'!$G$3024,4)</f>
        <v>129.78</v>
      </c>
      <c r="P809" s="98">
        <f>VLOOKUP($A809+ROUND((COLUMN()-2)/24,5),АТС!$A$41:$F$736,5)+VLOOKUP($A809+ROUND((COLUMN()-2)/24,5),'Расчет сбытовых надбавок'!$B$2281:'Расчет сбытовых надбавок'!$G$3024,4)</f>
        <v>160.32</v>
      </c>
      <c r="Q809" s="98">
        <f>VLOOKUP($A809+ROUND((COLUMN()-2)/24,5),АТС!$A$41:$F$736,5)+VLOOKUP($A809+ROUND((COLUMN()-2)/24,5),'Расчет сбытовых надбавок'!$B$2281:'Расчет сбытовых надбавок'!$G$3024,4)</f>
        <v>153.48999999999998</v>
      </c>
      <c r="R809" s="98">
        <f>VLOOKUP($A809+ROUND((COLUMN()-2)/24,5),АТС!$A$41:$F$736,5)+VLOOKUP($A809+ROUND((COLUMN()-2)/24,5),'Расчет сбытовых надбавок'!$B$2281:'Расчет сбытовых надбавок'!$G$3024,4)</f>
        <v>109.97</v>
      </c>
      <c r="S809" s="98">
        <f>VLOOKUP($A809+ROUND((COLUMN()-2)/24,5),АТС!$A$41:$F$736,5)+VLOOKUP($A809+ROUND((COLUMN()-2)/24,5),'Расчет сбытовых надбавок'!$B$2281:'Расчет сбытовых надбавок'!$G$3024,4)</f>
        <v>68.84</v>
      </c>
      <c r="T809" s="98">
        <f>VLOOKUP($A809+ROUND((COLUMN()-2)/24,5),АТС!$A$41:$F$736,5)+VLOOKUP($A809+ROUND((COLUMN()-2)/24,5),'Расчет сбытовых надбавок'!$B$2281:'Расчет сбытовых надбавок'!$G$3024,4)</f>
        <v>5.3900000000000006</v>
      </c>
      <c r="U809" s="98">
        <f>VLOOKUP($A809+ROUND((COLUMN()-2)/24,5),АТС!$A$41:$F$736,5)+VLOOKUP($A809+ROUND((COLUMN()-2)/24,5),'Расчет сбытовых надбавок'!$B$2281:'Расчет сбытовых надбавок'!$G$3024,4)</f>
        <v>24.419999999999998</v>
      </c>
      <c r="V809" s="98">
        <f>VLOOKUP($A809+ROUND((COLUMN()-2)/24,5),АТС!$A$41:$F$736,5)+VLOOKUP($A809+ROUND((COLUMN()-2)/24,5),'Расчет сбытовых надбавок'!$B$2281:'Расчет сбытовых надбавок'!$G$3024,4)</f>
        <v>72.290000000000006</v>
      </c>
      <c r="W809" s="98">
        <f>VLOOKUP($A809+ROUND((COLUMN()-2)/24,5),АТС!$A$41:$F$736,5)+VLOOKUP($A809+ROUND((COLUMN()-2)/24,5),'Расчет сбытовых надбавок'!$B$2281:'Расчет сбытовых надбавок'!$G$3024,4)</f>
        <v>108.69</v>
      </c>
      <c r="X809" s="98">
        <f>VLOOKUP($A809+ROUND((COLUMN()-2)/24,5),АТС!$A$41:$F$736,5)+VLOOKUP($A809+ROUND((COLUMN()-2)/24,5),'Расчет сбытовых надбавок'!$B$2281:'Расчет сбытовых надбавок'!$G$3024,4)</f>
        <v>199.51999999999998</v>
      </c>
      <c r="Y809" s="98">
        <f>VLOOKUP($A809+ROUND((COLUMN()-2)/24,5),АТС!$A$41:$F$736,5)+VLOOKUP($A809+ROUND((COLUMN()-2)/24,5),'Расчет сбытовых надбавок'!$B$2281:'Расчет сбытовых надбавок'!$G$3024,4)</f>
        <v>436.38</v>
      </c>
    </row>
    <row r="810" spans="1:25" x14ac:dyDescent="0.2">
      <c r="A810" s="79">
        <f t="shared" si="23"/>
        <v>42630</v>
      </c>
      <c r="B810" s="98">
        <f>VLOOKUP($A810+ROUND((COLUMN()-2)/24,5),АТС!$A$41:$F$736,5)+VLOOKUP($A810+ROUND((COLUMN()-2)/24,5),'Расчет сбытовых надбавок'!$B$2281:'Расчет сбытовых надбавок'!$G$3024,4)</f>
        <v>137.59</v>
      </c>
      <c r="C810" s="98">
        <f>VLOOKUP($A810+ROUND((COLUMN()-2)/24,5),АТС!$A$41:$F$736,5)+VLOOKUP($A810+ROUND((COLUMN()-2)/24,5),'Расчет сбытовых надбавок'!$B$2281:'Расчет сбытовых надбавок'!$G$3024,4)</f>
        <v>109.4</v>
      </c>
      <c r="D810" s="98">
        <f>VLOOKUP($A810+ROUND((COLUMN()-2)/24,5),АТС!$A$41:$F$736,5)+VLOOKUP($A810+ROUND((COLUMN()-2)/24,5),'Расчет сбытовых надбавок'!$B$2281:'Расчет сбытовых надбавок'!$G$3024,4)</f>
        <v>66.33</v>
      </c>
      <c r="E810" s="98">
        <f>VLOOKUP($A810+ROUND((COLUMN()-2)/24,5),АТС!$A$41:$F$736,5)+VLOOKUP($A810+ROUND((COLUMN()-2)/24,5),'Расчет сбытовых надбавок'!$B$2281:'Расчет сбытовых надбавок'!$G$3024,4)</f>
        <v>27.08</v>
      </c>
      <c r="F810" s="98">
        <f>VLOOKUP($A810+ROUND((COLUMN()-2)/24,5),АТС!$A$41:$F$736,5)+VLOOKUP($A810+ROUND((COLUMN()-2)/24,5),'Расчет сбытовых надбавок'!$B$2281:'Расчет сбытовых надбавок'!$G$3024,4)</f>
        <v>63.099999999999994</v>
      </c>
      <c r="G810" s="98">
        <f>VLOOKUP($A810+ROUND((COLUMN()-2)/24,5),АТС!$A$41:$F$736,5)+VLOOKUP($A810+ROUND((COLUMN()-2)/24,5),'Расчет сбытовых надбавок'!$B$2281:'Расчет сбытовых надбавок'!$G$3024,4)</f>
        <v>36.659999999999997</v>
      </c>
      <c r="H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J810" s="98">
        <f>VLOOKUP($A810+ROUND((COLUMN()-2)/24,5),АТС!$A$41:$F$736,5)+VLOOKUP($A810+ROUND((COLUMN()-2)/24,5),'Расчет сбытовых надбавок'!$B$2281:'Расчет сбытовых надбавок'!$G$3024,4)</f>
        <v>0.01</v>
      </c>
      <c r="K810" s="98">
        <f>VLOOKUP($A810+ROUND((COLUMN()-2)/24,5),АТС!$A$41:$F$736,5)+VLOOKUP($A810+ROUND((COLUMN()-2)/24,5),'Расчет сбытовых надбавок'!$B$2281:'Расчет сбытовых надбавок'!$G$3024,4)</f>
        <v>2.4699999999999998</v>
      </c>
      <c r="L810" s="98">
        <f>VLOOKUP($A810+ROUND((COLUMN()-2)/24,5),АТС!$A$41:$F$736,5)+VLOOKUP($A810+ROUND((COLUMN()-2)/24,5),'Расчет сбытовых надбавок'!$B$2281:'Расчет сбытовых надбавок'!$G$3024,4)</f>
        <v>2.58</v>
      </c>
      <c r="M810" s="98">
        <f>VLOOKUP($A810+ROUND((COLUMN()-2)/24,5),АТС!$A$41:$F$736,5)+VLOOKUP($A810+ROUND((COLUMN()-2)/24,5),'Расчет сбытовых надбавок'!$B$2281:'Расчет сбытовых надбавок'!$G$3024,4)</f>
        <v>3.96</v>
      </c>
      <c r="N810" s="98">
        <f>VLOOKUP($A810+ROUND((COLUMN()-2)/24,5),АТС!$A$41:$F$736,5)+VLOOKUP($A810+ROUND((COLUMN()-2)/24,5),'Расчет сбытовых надбавок'!$B$2281:'Расчет сбытовых надбавок'!$G$3024,4)</f>
        <v>2.7300000000000004</v>
      </c>
      <c r="O810" s="98">
        <f>VLOOKUP($A810+ROUND((COLUMN()-2)/24,5),АТС!$A$41:$F$736,5)+VLOOKUP($A810+ROUND((COLUMN()-2)/24,5),'Расчет сбытовых надбавок'!$B$2281:'Расчет сбытовых надбавок'!$G$3024,4)</f>
        <v>13.329999999999998</v>
      </c>
      <c r="P810" s="98">
        <f>VLOOKUP($A810+ROUND((COLUMN()-2)/24,5),АТС!$A$41:$F$736,5)+VLOOKUP($A810+ROUND((COLUMN()-2)/24,5),'Расчет сбытовых надбавок'!$B$2281:'Расчет сбытовых надбавок'!$G$3024,4)</f>
        <v>16.580000000000002</v>
      </c>
      <c r="Q810" s="98">
        <f>VLOOKUP($A810+ROUND((COLUMN()-2)/24,5),АТС!$A$41:$F$736,5)+VLOOKUP($A810+ROUND((COLUMN()-2)/24,5),'Расчет сбытовых надбавок'!$B$2281:'Расчет сбытовых надбавок'!$G$3024,4)</f>
        <v>35.14</v>
      </c>
      <c r="R810" s="98">
        <f>VLOOKUP($A810+ROUND((COLUMN()-2)/24,5),АТС!$A$41:$F$736,5)+VLOOKUP($A810+ROUND((COLUMN()-2)/24,5),'Расчет сбытовых надбавок'!$B$2281:'Расчет сбытовых надбавок'!$G$3024,4)</f>
        <v>18.12</v>
      </c>
      <c r="S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T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U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V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W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X810" s="98">
        <f>VLOOKUP($A810+ROUND((COLUMN()-2)/24,5),АТС!$A$41:$F$736,5)+VLOOKUP($A810+ROUND((COLUMN()-2)/24,5),'Расчет сбытовых надбавок'!$B$2281:'Расчет сбытовых надбавок'!$G$3024,4)</f>
        <v>463.02</v>
      </c>
      <c r="Y810" s="98">
        <f>VLOOKUP($A810+ROUND((COLUMN()-2)/24,5),АТС!$A$41:$F$736,5)+VLOOKUP($A810+ROUND((COLUMN()-2)/24,5),'Расчет сбытовых надбавок'!$B$2281:'Расчет сбытовых надбавок'!$G$3024,4)</f>
        <v>271.99</v>
      </c>
    </row>
    <row r="811" spans="1:25" x14ac:dyDescent="0.2">
      <c r="A811" s="79">
        <f t="shared" si="23"/>
        <v>42631</v>
      </c>
      <c r="B811" s="98">
        <f>VLOOKUP($A811+ROUND((COLUMN()-2)/24,5),АТС!$A$41:$F$736,5)+VLOOKUP($A811+ROUND((COLUMN()-2)/24,5),'Расчет сбытовых надбавок'!$B$2281:'Расчет сбытовых надбавок'!$G$3024,4)</f>
        <v>242.41</v>
      </c>
      <c r="C811" s="98">
        <f>VLOOKUP($A811+ROUND((COLUMN()-2)/24,5),АТС!$A$41:$F$736,5)+VLOOKUP($A811+ROUND((COLUMN()-2)/24,5),'Расчет сбытовых надбавок'!$B$2281:'Расчет сбытовых надбавок'!$G$3024,4)</f>
        <v>88.17</v>
      </c>
      <c r="D811" s="98">
        <f>VLOOKUP($A811+ROUND((COLUMN()-2)/24,5),АТС!$A$41:$F$736,5)+VLOOKUP($A811+ROUND((COLUMN()-2)/24,5),'Расчет сбытовых надбавок'!$B$2281:'Расчет сбытовых надбавок'!$G$3024,4)</f>
        <v>0.38999999999999996</v>
      </c>
      <c r="E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F811" s="98">
        <f>VLOOKUP($A811+ROUND((COLUMN()-2)/24,5),АТС!$A$41:$F$736,5)+VLOOKUP($A811+ROUND((COLUMN()-2)/24,5),'Расчет сбытовых надбавок'!$B$2281:'Расчет сбытовых надбавок'!$G$3024,4)</f>
        <v>0.01</v>
      </c>
      <c r="G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8">
        <f>VLOOKUP($A811+ROUND((COLUMN()-2)/24,5),АТС!$A$41:$F$736,5)+VLOOKUP($A811+ROUND((COLUMN()-2)/24,5),'Расчет сбытовых надбавок'!$B$2281:'Расчет сбытовых надбавок'!$G$3024,4)</f>
        <v>3.73</v>
      </c>
      <c r="L811" s="98">
        <f>VLOOKUP($A811+ROUND((COLUMN()-2)/24,5),АТС!$A$41:$F$736,5)+VLOOKUP($A811+ROUND((COLUMN()-2)/24,5),'Расчет сбытовых надбавок'!$B$2281:'Расчет сбытовых надбавок'!$G$3024,4)</f>
        <v>112.35</v>
      </c>
      <c r="M811" s="98">
        <f>VLOOKUP($A811+ROUND((COLUMN()-2)/24,5),АТС!$A$41:$F$736,5)+VLOOKUP($A811+ROUND((COLUMN()-2)/24,5),'Расчет сбытовых надбавок'!$B$2281:'Расчет сбытовых надбавок'!$G$3024,4)</f>
        <v>6.6599999999999993</v>
      </c>
      <c r="N811" s="98">
        <f>VLOOKUP($A811+ROUND((COLUMN()-2)/24,5),АТС!$A$41:$F$736,5)+VLOOKUP($A811+ROUND((COLUMN()-2)/24,5),'Расчет сбытовых надбавок'!$B$2281:'Расчет сбытовых надбавок'!$G$3024,4)</f>
        <v>2.8899999999999997</v>
      </c>
      <c r="O811" s="98">
        <f>VLOOKUP($A811+ROUND((COLUMN()-2)/24,5),АТС!$A$41:$F$736,5)+VLOOKUP($A811+ROUND((COLUMN()-2)/24,5),'Расчет сбытовых надбавок'!$B$2281:'Расчет сбытовых надбавок'!$G$3024,4)</f>
        <v>3.9299999999999997</v>
      </c>
      <c r="P811" s="98">
        <f>VLOOKUP($A811+ROUND((COLUMN()-2)/24,5),АТС!$A$41:$F$736,5)+VLOOKUP($A811+ROUND((COLUMN()-2)/24,5),'Расчет сбытовых надбавок'!$B$2281:'Расчет сбытовых надбавок'!$G$3024,4)</f>
        <v>7.59</v>
      </c>
      <c r="Q811" s="98">
        <f>VLOOKUP($A811+ROUND((COLUMN()-2)/24,5),АТС!$A$41:$F$736,5)+VLOOKUP($A811+ROUND((COLUMN()-2)/24,5),'Расчет сбытовых надбавок'!$B$2281:'Расчет сбытовых надбавок'!$G$3024,4)</f>
        <v>3.67</v>
      </c>
      <c r="R811" s="98">
        <f>VLOOKUP($A811+ROUND((COLUMN()-2)/24,5),АТС!$A$41:$F$736,5)+VLOOKUP($A811+ROUND((COLUMN()-2)/24,5),'Расчет сбытовых надбавок'!$B$2281:'Расчет сбытовых надбавок'!$G$3024,4)</f>
        <v>1.78</v>
      </c>
      <c r="S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T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U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V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W811" s="98">
        <f>VLOOKUP($A811+ROUND((COLUMN()-2)/24,5),АТС!$A$41:$F$736,5)+VLOOKUP($A811+ROUND((COLUMN()-2)/24,5),'Расчет сбытовых надбавок'!$B$2281:'Расчет сбытовых надбавок'!$G$3024,4)</f>
        <v>1.2000000000000002</v>
      </c>
      <c r="X811" s="98">
        <f>VLOOKUP($A811+ROUND((COLUMN()-2)/24,5),АТС!$A$41:$F$736,5)+VLOOKUP($A811+ROUND((COLUMN()-2)/24,5),'Расчет сбытовых надбавок'!$B$2281:'Расчет сбытовых надбавок'!$G$3024,4)</f>
        <v>215.53</v>
      </c>
      <c r="Y811" s="98">
        <f>VLOOKUP($A811+ROUND((COLUMN()-2)/24,5),АТС!$A$41:$F$736,5)+VLOOKUP($A811+ROUND((COLUMN()-2)/24,5),'Расчет сбытовых надбавок'!$B$2281:'Расчет сбытовых надбавок'!$G$3024,4)</f>
        <v>282.05</v>
      </c>
    </row>
    <row r="812" spans="1:25" x14ac:dyDescent="0.2">
      <c r="A812" s="79">
        <f t="shared" si="23"/>
        <v>42632</v>
      </c>
      <c r="B812" s="98">
        <f>VLOOKUP($A812+ROUND((COLUMN()-2)/24,5),АТС!$A$41:$F$736,5)+VLOOKUP($A812+ROUND((COLUMN()-2)/24,5),'Расчет сбытовых надбавок'!$B$2281:'Расчет сбытовых надбавок'!$G$3024,4)</f>
        <v>78.27</v>
      </c>
      <c r="C812" s="98">
        <f>VLOOKUP($A812+ROUND((COLUMN()-2)/24,5),АТС!$A$41:$F$736,5)+VLOOKUP($A812+ROUND((COLUMN()-2)/24,5),'Расчет сбытовых надбавок'!$B$2281:'Расчет сбытовых надбавок'!$G$3024,4)</f>
        <v>5.8900000000000006</v>
      </c>
      <c r="D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E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F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J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8">
        <f>VLOOKUP($A812+ROUND((COLUMN()-2)/24,5),АТС!$A$41:$F$736,5)+VLOOKUP($A812+ROUND((COLUMN()-2)/24,5),'Расчет сбытовых надбавок'!$B$2281:'Расчет сбытовых надбавок'!$G$3024,4)</f>
        <v>15.95</v>
      </c>
      <c r="L812" s="98">
        <f>VLOOKUP($A812+ROUND((COLUMN()-2)/24,5),АТС!$A$41:$F$736,5)+VLOOKUP($A812+ROUND((COLUMN()-2)/24,5),'Расчет сбытовых надбавок'!$B$2281:'Расчет сбытовых надбавок'!$G$3024,4)</f>
        <v>19.330000000000002</v>
      </c>
      <c r="M812" s="98">
        <f>VLOOKUP($A812+ROUND((COLUMN()-2)/24,5),АТС!$A$41:$F$736,5)+VLOOKUP($A812+ROUND((COLUMN()-2)/24,5),'Расчет сбытовых надбавок'!$B$2281:'Расчет сбытовых надбавок'!$G$3024,4)</f>
        <v>43.019999999999996</v>
      </c>
      <c r="N812" s="98">
        <f>VLOOKUP($A812+ROUND((COLUMN()-2)/24,5),АТС!$A$41:$F$736,5)+VLOOKUP($A812+ROUND((COLUMN()-2)/24,5),'Расчет сбытовых надбавок'!$B$2281:'Расчет сбытовых надбавок'!$G$3024,4)</f>
        <v>16.46</v>
      </c>
      <c r="O812" s="98">
        <f>VLOOKUP($A812+ROUND((COLUMN()-2)/24,5),АТС!$A$41:$F$736,5)+VLOOKUP($A812+ROUND((COLUMN()-2)/24,5),'Расчет сбытовых надбавок'!$B$2281:'Расчет сбытовых надбавок'!$G$3024,4)</f>
        <v>16.22</v>
      </c>
      <c r="P812" s="98">
        <f>VLOOKUP($A812+ROUND((COLUMN()-2)/24,5),АТС!$A$41:$F$736,5)+VLOOKUP($A812+ROUND((COLUMN()-2)/24,5),'Расчет сбытовых надбавок'!$B$2281:'Расчет сбытовых надбавок'!$G$3024,4)</f>
        <v>22.2</v>
      </c>
      <c r="Q812" s="98">
        <f>VLOOKUP($A812+ROUND((COLUMN()-2)/24,5),АТС!$A$41:$F$736,5)+VLOOKUP($A812+ROUND((COLUMN()-2)/24,5),'Расчет сбытовых надбавок'!$B$2281:'Расчет сбытовых надбавок'!$G$3024,4)</f>
        <v>0.27</v>
      </c>
      <c r="R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S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T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U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V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W812" s="98">
        <f>VLOOKUP($A812+ROUND((COLUMN()-2)/24,5),АТС!$A$41:$F$736,5)+VLOOKUP($A812+ROUND((COLUMN()-2)/24,5),'Расчет сбытовых надбавок'!$B$2281:'Расчет сбытовых надбавок'!$G$3024,4)</f>
        <v>31.62</v>
      </c>
      <c r="X812" s="98">
        <f>VLOOKUP($A812+ROUND((COLUMN()-2)/24,5),АТС!$A$41:$F$736,5)+VLOOKUP($A812+ROUND((COLUMN()-2)/24,5),'Расчет сбытовых надбавок'!$B$2281:'Расчет сбытовых надбавок'!$G$3024,4)</f>
        <v>297.28999999999996</v>
      </c>
      <c r="Y812" s="98">
        <f>VLOOKUP($A812+ROUND((COLUMN()-2)/24,5),АТС!$A$41:$F$736,5)+VLOOKUP($A812+ROUND((COLUMN()-2)/24,5),'Расчет сбытовых надбавок'!$B$2281:'Расчет сбытовых надбавок'!$G$3024,4)</f>
        <v>355.17</v>
      </c>
    </row>
    <row r="813" spans="1:25" x14ac:dyDescent="0.2">
      <c r="A813" s="79">
        <f t="shared" si="23"/>
        <v>42633</v>
      </c>
      <c r="B813" s="98">
        <f>VLOOKUP($A813+ROUND((COLUMN()-2)/24,5),АТС!$A$41:$F$736,5)+VLOOKUP($A813+ROUND((COLUMN()-2)/24,5),'Расчет сбытовых надбавок'!$B$2281:'Расчет сбытовых надбавок'!$G$3024,4)</f>
        <v>19.809999999999999</v>
      </c>
      <c r="C813" s="98">
        <f>VLOOKUP($A813+ROUND((COLUMN()-2)/24,5),АТС!$A$41:$F$736,5)+VLOOKUP($A813+ROUND((COLUMN()-2)/24,5),'Расчет сбытовых надбавок'!$B$2281:'Расчет сбытовых надбавок'!$G$3024,4)</f>
        <v>43.849999999999994</v>
      </c>
      <c r="D813" s="98">
        <f>VLOOKUP($A813+ROUND((COLUMN()-2)/24,5),АТС!$A$41:$F$736,5)+VLOOKUP($A813+ROUND((COLUMN()-2)/24,5),'Расчет сбытовых надбавок'!$B$2281:'Расчет сбытовых надбавок'!$G$3024,4)</f>
        <v>40.299999999999997</v>
      </c>
      <c r="E813" s="98">
        <f>VLOOKUP($A813+ROUND((COLUMN()-2)/24,5),АТС!$A$41:$F$736,5)+VLOOKUP($A813+ROUND((COLUMN()-2)/24,5),'Расчет сбытовых надбавок'!$B$2281:'Расчет сбытовых надбавок'!$G$3024,4)</f>
        <v>5</v>
      </c>
      <c r="F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G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K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L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M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N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O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P813" s="98">
        <f>VLOOKUP($A813+ROUND((COLUMN()-2)/24,5),АТС!$A$41:$F$736,5)+VLOOKUP($A813+ROUND((COLUMN()-2)/24,5),'Расчет сбытовых надбавок'!$B$2281:'Расчет сбытовых надбавок'!$G$3024,4)</f>
        <v>0.01</v>
      </c>
      <c r="Q813" s="98">
        <f>VLOOKUP($A813+ROUND((COLUMN()-2)/24,5),АТС!$A$41:$F$736,5)+VLOOKUP($A813+ROUND((COLUMN()-2)/24,5),'Расчет сбытовых надбавок'!$B$2281:'Расчет сбытовых надбавок'!$G$3024,4)</f>
        <v>0.01</v>
      </c>
      <c r="R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S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T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U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V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W813" s="98">
        <f>VLOOKUP($A813+ROUND((COLUMN()-2)/24,5),АТС!$A$41:$F$736,5)+VLOOKUP($A813+ROUND((COLUMN()-2)/24,5),'Расчет сбытовых надбавок'!$B$2281:'Расчет сбытовых надбавок'!$G$3024,4)</f>
        <v>97.8</v>
      </c>
      <c r="X813" s="98">
        <f>VLOOKUP($A813+ROUND((COLUMN()-2)/24,5),АТС!$A$41:$F$736,5)+VLOOKUP($A813+ROUND((COLUMN()-2)/24,5),'Расчет сбытовых надбавок'!$B$2281:'Расчет сбытовых надбавок'!$G$3024,4)</f>
        <v>221.60000000000002</v>
      </c>
      <c r="Y813" s="98">
        <f>VLOOKUP($A813+ROUND((COLUMN()-2)/24,5),АТС!$A$41:$F$736,5)+VLOOKUP($A813+ROUND((COLUMN()-2)/24,5),'Расчет сбытовых надбавок'!$B$2281:'Расчет сбытовых надбавок'!$G$3024,4)</f>
        <v>467.08000000000004</v>
      </c>
    </row>
    <row r="814" spans="1:25" x14ac:dyDescent="0.2">
      <c r="A814" s="79">
        <f t="shared" si="23"/>
        <v>42634</v>
      </c>
      <c r="B814" s="98">
        <f>VLOOKUP($A814+ROUND((COLUMN()-2)/24,5),АТС!$A$41:$F$736,5)+VLOOKUP($A814+ROUND((COLUMN()-2)/24,5),'Расчет сбытовых надбавок'!$B$2281:'Расчет сбытовых надбавок'!$G$3024,4)</f>
        <v>124.92</v>
      </c>
      <c r="C814" s="98">
        <f>VLOOKUP($A814+ROUND((COLUMN()-2)/24,5),АТС!$A$41:$F$736,5)+VLOOKUP($A814+ROUND((COLUMN()-2)/24,5),'Расчет сбытовых надбавок'!$B$2281:'Расчет сбытовых надбавок'!$G$3024,4)</f>
        <v>7.87</v>
      </c>
      <c r="D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E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F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G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8">
        <f>VLOOKUP($A814+ROUND((COLUMN()-2)/24,5),АТС!$A$41:$F$736,5)+VLOOKUP($A814+ROUND((COLUMN()-2)/24,5),'Расчет сбытовых надбавок'!$B$2281:'Расчет сбытовых надбавок'!$G$3024,4)</f>
        <v>116.11000000000001</v>
      </c>
      <c r="J814" s="98">
        <f>VLOOKUP($A814+ROUND((COLUMN()-2)/24,5),АТС!$A$41:$F$736,5)+VLOOKUP($A814+ROUND((COLUMN()-2)/24,5),'Расчет сбытовых надбавок'!$B$2281:'Расчет сбытовых надбавок'!$G$3024,4)</f>
        <v>25.61</v>
      </c>
      <c r="K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L814" s="98">
        <f>VLOOKUP($A814+ROUND((COLUMN()-2)/24,5),АТС!$A$41:$F$736,5)+VLOOKUP($A814+ROUND((COLUMN()-2)/24,5),'Расчет сбытовых надбавок'!$B$2281:'Расчет сбытовых надбавок'!$G$3024,4)</f>
        <v>25.060000000000002</v>
      </c>
      <c r="M814" s="98">
        <f>VLOOKUP($A814+ROUND((COLUMN()-2)/24,5),АТС!$A$41:$F$736,5)+VLOOKUP($A814+ROUND((COLUMN()-2)/24,5),'Расчет сбытовых надбавок'!$B$2281:'Расчет сбытовых надбавок'!$G$3024,4)</f>
        <v>67.55</v>
      </c>
      <c r="N814" s="98">
        <f>VLOOKUP($A814+ROUND((COLUMN()-2)/24,5),АТС!$A$41:$F$736,5)+VLOOKUP($A814+ROUND((COLUMN()-2)/24,5),'Расчет сбытовых надбавок'!$B$2281:'Расчет сбытовых надбавок'!$G$3024,4)</f>
        <v>44.92</v>
      </c>
      <c r="O814" s="98">
        <f>VLOOKUP($A814+ROUND((COLUMN()-2)/24,5),АТС!$A$41:$F$736,5)+VLOOKUP($A814+ROUND((COLUMN()-2)/24,5),'Расчет сбытовых надбавок'!$B$2281:'Расчет сбытовых надбавок'!$G$3024,4)</f>
        <v>45.19</v>
      </c>
      <c r="P814" s="98">
        <f>VLOOKUP($A814+ROUND((COLUMN()-2)/24,5),АТС!$A$41:$F$736,5)+VLOOKUP($A814+ROUND((COLUMN()-2)/24,5),'Расчет сбытовых надбавок'!$B$2281:'Расчет сбытовых надбавок'!$G$3024,4)</f>
        <v>58.239999999999995</v>
      </c>
      <c r="Q814" s="98">
        <f>VLOOKUP($A814+ROUND((COLUMN()-2)/24,5),АТС!$A$41:$F$736,5)+VLOOKUP($A814+ROUND((COLUMN()-2)/24,5),'Расчет сбытовых надбавок'!$B$2281:'Расчет сбытовых надбавок'!$G$3024,4)</f>
        <v>86.43</v>
      </c>
      <c r="R814" s="98">
        <f>VLOOKUP($A814+ROUND((COLUMN()-2)/24,5),АТС!$A$41:$F$736,5)+VLOOKUP($A814+ROUND((COLUMN()-2)/24,5),'Расчет сбытовых надбавок'!$B$2281:'Расчет сбытовых надбавок'!$G$3024,4)</f>
        <v>93.97</v>
      </c>
      <c r="S814" s="98">
        <f>VLOOKUP($A814+ROUND((COLUMN()-2)/24,5),АТС!$A$41:$F$736,5)+VLOOKUP($A814+ROUND((COLUMN()-2)/24,5),'Расчет сбытовых надбавок'!$B$2281:'Расчет сбытовых надбавок'!$G$3024,4)</f>
        <v>79.77</v>
      </c>
      <c r="T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U814" s="98">
        <f>VLOOKUP($A814+ROUND((COLUMN()-2)/24,5),АТС!$A$41:$F$736,5)+VLOOKUP($A814+ROUND((COLUMN()-2)/24,5),'Расчет сбытовых надбавок'!$B$2281:'Расчет сбытовых надбавок'!$G$3024,4)</f>
        <v>36.54</v>
      </c>
      <c r="V814" s="98">
        <f>VLOOKUP($A814+ROUND((COLUMN()-2)/24,5),АТС!$A$41:$F$736,5)+VLOOKUP($A814+ROUND((COLUMN()-2)/24,5),'Расчет сбытовых надбавок'!$B$2281:'Расчет сбытовых надбавок'!$G$3024,4)</f>
        <v>122.05</v>
      </c>
      <c r="W814" s="98">
        <f>VLOOKUP($A814+ROUND((COLUMN()-2)/24,5),АТС!$A$41:$F$736,5)+VLOOKUP($A814+ROUND((COLUMN()-2)/24,5),'Расчет сбытовых надбавок'!$B$2281:'Расчет сбытовых надбавок'!$G$3024,4)</f>
        <v>273.2</v>
      </c>
      <c r="X814" s="98">
        <f>VLOOKUP($A814+ROUND((COLUMN()-2)/24,5),АТС!$A$41:$F$736,5)+VLOOKUP($A814+ROUND((COLUMN()-2)/24,5),'Расчет сбытовых надбавок'!$B$2281:'Расчет сбытовых надбавок'!$G$3024,4)</f>
        <v>298.22000000000003</v>
      </c>
      <c r="Y814" s="98">
        <f>VLOOKUP($A814+ROUND((COLUMN()-2)/24,5),АТС!$A$41:$F$736,5)+VLOOKUP($A814+ROUND((COLUMN()-2)/24,5),'Расчет сбытовых надбавок'!$B$2281:'Расчет сбытовых надбавок'!$G$3024,4)</f>
        <v>524.72</v>
      </c>
    </row>
    <row r="815" spans="1:25" x14ac:dyDescent="0.2">
      <c r="A815" s="79">
        <f t="shared" si="23"/>
        <v>42635</v>
      </c>
      <c r="B815" s="98">
        <f>VLOOKUP($A815+ROUND((COLUMN()-2)/24,5),АТС!$A$41:$F$736,5)+VLOOKUP($A815+ROUND((COLUMN()-2)/24,5),'Расчет сбытовых надбавок'!$B$2281:'Расчет сбытовых надбавок'!$G$3024,4)</f>
        <v>16.93</v>
      </c>
      <c r="C815" s="98">
        <f>VLOOKUP($A815+ROUND((COLUMN()-2)/24,5),АТС!$A$41:$F$736,5)+VLOOKUP($A815+ROUND((COLUMN()-2)/24,5),'Расчет сбытовых надбавок'!$B$2281:'Расчет сбытовых надбавок'!$G$3024,4)</f>
        <v>85.67</v>
      </c>
      <c r="D815" s="98">
        <f>VLOOKUP($A815+ROUND((COLUMN()-2)/24,5),АТС!$A$41:$F$736,5)+VLOOKUP($A815+ROUND((COLUMN()-2)/24,5),'Расчет сбытовых надбавок'!$B$2281:'Расчет сбытовых надбавок'!$G$3024,4)</f>
        <v>88.22</v>
      </c>
      <c r="E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F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G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8">
        <f>VLOOKUP($A815+ROUND((COLUMN()-2)/24,5),АТС!$A$41:$F$736,5)+VLOOKUP($A815+ROUND((COLUMN()-2)/24,5),'Расчет сбытовых надбавок'!$B$2281:'Расчет сбытовых надбавок'!$G$3024,4)</f>
        <v>109.91</v>
      </c>
      <c r="J815" s="98">
        <f>VLOOKUP($A815+ROUND((COLUMN()-2)/24,5),АТС!$A$41:$F$736,5)+VLOOKUP($A815+ROUND((COLUMN()-2)/24,5),'Расчет сбытовых надбавок'!$B$2281:'Расчет сбытовых надбавок'!$G$3024,4)</f>
        <v>49.010000000000005</v>
      </c>
      <c r="K815" s="98">
        <f>VLOOKUP($A815+ROUND((COLUMN()-2)/24,5),АТС!$A$41:$F$736,5)+VLOOKUP($A815+ROUND((COLUMN()-2)/24,5),'Расчет сбытовых надбавок'!$B$2281:'Расчет сбытовых надбавок'!$G$3024,4)</f>
        <v>45.34</v>
      </c>
      <c r="L815" s="98">
        <f>VLOOKUP($A815+ROUND((COLUMN()-2)/24,5),АТС!$A$41:$F$736,5)+VLOOKUP($A815+ROUND((COLUMN()-2)/24,5),'Расчет сбытовых надбавок'!$B$2281:'Расчет сбытовых надбавок'!$G$3024,4)</f>
        <v>27.27</v>
      </c>
      <c r="M815" s="98">
        <f>VLOOKUP($A815+ROUND((COLUMN()-2)/24,5),АТС!$A$41:$F$736,5)+VLOOKUP($A815+ROUND((COLUMN()-2)/24,5),'Расчет сбытовых надбавок'!$B$2281:'Расчет сбытовых надбавок'!$G$3024,4)</f>
        <v>8.15</v>
      </c>
      <c r="N815" s="98">
        <f>VLOOKUP($A815+ROUND((COLUMN()-2)/24,5),АТС!$A$41:$F$736,5)+VLOOKUP($A815+ROUND((COLUMN()-2)/24,5),'Расчет сбытовых надбавок'!$B$2281:'Расчет сбытовых надбавок'!$G$3024,4)</f>
        <v>104.16</v>
      </c>
      <c r="O815" s="98">
        <f>VLOOKUP($A815+ROUND((COLUMN()-2)/24,5),АТС!$A$41:$F$736,5)+VLOOKUP($A815+ROUND((COLUMN()-2)/24,5),'Расчет сбытовых надбавок'!$B$2281:'Расчет сбытовых надбавок'!$G$3024,4)</f>
        <v>78.58</v>
      </c>
      <c r="P815" s="98">
        <f>VLOOKUP($A815+ROUND((COLUMN()-2)/24,5),АТС!$A$41:$F$736,5)+VLOOKUP($A815+ROUND((COLUMN()-2)/24,5),'Расчет сбытовых надбавок'!$B$2281:'Расчет сбытовых надбавок'!$G$3024,4)</f>
        <v>101.72999999999999</v>
      </c>
      <c r="Q815" s="98">
        <f>VLOOKUP($A815+ROUND((COLUMN()-2)/24,5),АТС!$A$41:$F$736,5)+VLOOKUP($A815+ROUND((COLUMN()-2)/24,5),'Расчет сбытовых надбавок'!$B$2281:'Расчет сбытовых надбавок'!$G$3024,4)</f>
        <v>159.13</v>
      </c>
      <c r="R815" s="98">
        <f>VLOOKUP($A815+ROUND((COLUMN()-2)/24,5),АТС!$A$41:$F$736,5)+VLOOKUP($A815+ROUND((COLUMN()-2)/24,5),'Расчет сбытовых надбавок'!$B$2281:'Расчет сбытовых надбавок'!$G$3024,4)</f>
        <v>136.02000000000001</v>
      </c>
      <c r="S815" s="98">
        <f>VLOOKUP($A815+ROUND((COLUMN()-2)/24,5),АТС!$A$41:$F$736,5)+VLOOKUP($A815+ROUND((COLUMN()-2)/24,5),'Расчет сбытовых надбавок'!$B$2281:'Расчет сбытовых надбавок'!$G$3024,4)</f>
        <v>120.57000000000001</v>
      </c>
      <c r="T815" s="98">
        <f>VLOOKUP($A815+ROUND((COLUMN()-2)/24,5),АТС!$A$41:$F$736,5)+VLOOKUP($A815+ROUND((COLUMN()-2)/24,5),'Расчет сбытовых надбавок'!$B$2281:'Расчет сбытовых надбавок'!$G$3024,4)</f>
        <v>69.150000000000006</v>
      </c>
      <c r="U815" s="98">
        <f>VLOOKUP($A815+ROUND((COLUMN()-2)/24,5),АТС!$A$41:$F$736,5)+VLOOKUP($A815+ROUND((COLUMN()-2)/24,5),'Расчет сбытовых надбавок'!$B$2281:'Расчет сбытовых надбавок'!$G$3024,4)</f>
        <v>0.58000000000000007</v>
      </c>
      <c r="V815" s="98">
        <f>VLOOKUP($A815+ROUND((COLUMN()-2)/24,5),АТС!$A$41:$F$736,5)+VLOOKUP($A815+ROUND((COLUMN()-2)/24,5),'Расчет сбытовых надбавок'!$B$2281:'Расчет сбытовых надбавок'!$G$3024,4)</f>
        <v>105.24</v>
      </c>
      <c r="W815" s="98">
        <f>VLOOKUP($A815+ROUND((COLUMN()-2)/24,5),АТС!$A$41:$F$736,5)+VLOOKUP($A815+ROUND((COLUMN()-2)/24,5),'Расчет сбытовых надбавок'!$B$2281:'Расчет сбытовых надбавок'!$G$3024,4)</f>
        <v>890</v>
      </c>
      <c r="X815" s="98">
        <f>VLOOKUP($A815+ROUND((COLUMN()-2)/24,5),АТС!$A$41:$F$736,5)+VLOOKUP($A815+ROUND((COLUMN()-2)/24,5),'Расчет сбытовых надбавок'!$B$2281:'Расчет сбытовых надбавок'!$G$3024,4)</f>
        <v>536.19000000000005</v>
      </c>
      <c r="Y815" s="98">
        <f>VLOOKUP($A815+ROUND((COLUMN()-2)/24,5),АТС!$A$41:$F$736,5)+VLOOKUP($A815+ROUND((COLUMN()-2)/24,5),'Расчет сбытовых надбавок'!$B$2281:'Расчет сбытовых надбавок'!$G$3024,4)</f>
        <v>483.5</v>
      </c>
    </row>
    <row r="816" spans="1:25" x14ac:dyDescent="0.2">
      <c r="A816" s="79">
        <f t="shared" si="23"/>
        <v>42636</v>
      </c>
      <c r="B816" s="98">
        <f>VLOOKUP($A816+ROUND((COLUMN()-2)/24,5),АТС!$A$41:$F$736,5)+VLOOKUP($A816+ROUND((COLUMN()-2)/24,5),'Расчет сбытовых надбавок'!$B$2281:'Расчет сбытовых надбавок'!$G$3024,4)</f>
        <v>52.7</v>
      </c>
      <c r="C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D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E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F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G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8">
        <f>VLOOKUP($A816+ROUND((COLUMN()-2)/24,5),АТС!$A$41:$F$736,5)+VLOOKUP($A816+ROUND((COLUMN()-2)/24,5),'Расчет сбытовых надбавок'!$B$2281:'Расчет сбытовых надбавок'!$G$3024,4)</f>
        <v>133.62</v>
      </c>
      <c r="I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8">
        <f>VLOOKUP($A816+ROUND((COLUMN()-2)/24,5),АТС!$A$41:$F$736,5)+VLOOKUP($A816+ROUND((COLUMN()-2)/24,5),'Расчет сбытовых надбавок'!$B$2281:'Расчет сбытовых надбавок'!$G$3024,4)</f>
        <v>9.02</v>
      </c>
      <c r="L816" s="98">
        <f>VLOOKUP($A816+ROUND((COLUMN()-2)/24,5),АТС!$A$41:$F$736,5)+VLOOKUP($A816+ROUND((COLUMN()-2)/24,5),'Расчет сбытовых надбавок'!$B$2281:'Расчет сбытовых надбавок'!$G$3024,4)</f>
        <v>48.290000000000006</v>
      </c>
      <c r="M816" s="98">
        <f>VLOOKUP($A816+ROUND((COLUMN()-2)/24,5),АТС!$A$41:$F$736,5)+VLOOKUP($A816+ROUND((COLUMN()-2)/24,5),'Расчет сбытовых надбавок'!$B$2281:'Расчет сбытовых надбавок'!$G$3024,4)</f>
        <v>6.49</v>
      </c>
      <c r="N816" s="98">
        <f>VLOOKUP($A816+ROUND((COLUMN()-2)/24,5),АТС!$A$41:$F$736,5)+VLOOKUP($A816+ROUND((COLUMN()-2)/24,5),'Расчет сбытовых надбавок'!$B$2281:'Расчет сбытовых надбавок'!$G$3024,4)</f>
        <v>12.91</v>
      </c>
      <c r="O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P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R816" s="98">
        <f>VLOOKUP($A816+ROUND((COLUMN()-2)/24,5),АТС!$A$41:$F$736,5)+VLOOKUP($A816+ROUND((COLUMN()-2)/24,5),'Расчет сбытовых надбавок'!$B$2281:'Расчет сбытовых надбавок'!$G$3024,4)</f>
        <v>1.44</v>
      </c>
      <c r="S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T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U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V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W816" s="98">
        <f>VLOOKUP($A816+ROUND((COLUMN()-2)/24,5),АТС!$A$41:$F$736,5)+VLOOKUP($A816+ROUND((COLUMN()-2)/24,5),'Расчет сбытовых надбавок'!$B$2281:'Расчет сбытовых надбавок'!$G$3024,4)</f>
        <v>157.06</v>
      </c>
      <c r="X816" s="98">
        <f>VLOOKUP($A816+ROUND((COLUMN()-2)/24,5),АТС!$A$41:$F$736,5)+VLOOKUP($A816+ROUND((COLUMN()-2)/24,5),'Расчет сбытовых надбавок'!$B$2281:'Расчет сбытовых надбавок'!$G$3024,4)</f>
        <v>582.89</v>
      </c>
      <c r="Y816" s="98">
        <f>VLOOKUP($A816+ROUND((COLUMN()-2)/24,5),АТС!$A$41:$F$736,5)+VLOOKUP($A816+ROUND((COLUMN()-2)/24,5),'Расчет сбытовых надбавок'!$B$2281:'Расчет сбытовых надбавок'!$G$3024,4)</f>
        <v>469.42</v>
      </c>
    </row>
    <row r="817" spans="1:27" x14ac:dyDescent="0.2">
      <c r="A817" s="79">
        <f t="shared" si="23"/>
        <v>42637</v>
      </c>
      <c r="B817" s="98">
        <f>VLOOKUP($A817+ROUND((COLUMN()-2)/24,5),АТС!$A$41:$F$736,5)+VLOOKUP($A817+ROUND((COLUMN()-2)/24,5),'Расчет сбытовых надбавок'!$B$2281:'Расчет сбытовых надбавок'!$G$3024,4)</f>
        <v>262.98</v>
      </c>
      <c r="C817" s="98">
        <f>VLOOKUP($A817+ROUND((COLUMN()-2)/24,5),АТС!$A$41:$F$736,5)+VLOOKUP($A817+ROUND((COLUMN()-2)/24,5),'Расчет сбытовых надбавок'!$B$2281:'Расчет сбытовых надбавок'!$G$3024,4)</f>
        <v>267.89</v>
      </c>
      <c r="D817" s="98">
        <f>VLOOKUP($A817+ROUND((COLUMN()-2)/24,5),АТС!$A$41:$F$736,5)+VLOOKUP($A817+ROUND((COLUMN()-2)/24,5),'Расчет сбытовых надбавок'!$B$2281:'Расчет сбытовых надбавок'!$G$3024,4)</f>
        <v>109.66</v>
      </c>
      <c r="E817" s="98">
        <f>VLOOKUP($A817+ROUND((COLUMN()-2)/24,5),АТС!$A$41:$F$736,5)+VLOOKUP($A817+ROUND((COLUMN()-2)/24,5),'Расчет сбытовых надбавок'!$B$2281:'Расчет сбытовых надбавок'!$G$3024,4)</f>
        <v>38.410000000000004</v>
      </c>
      <c r="F817" s="98">
        <f>VLOOKUP($A817+ROUND((COLUMN()-2)/24,5),АТС!$A$41:$F$736,5)+VLOOKUP($A817+ROUND((COLUMN()-2)/24,5),'Расчет сбытовых надбавок'!$B$2281:'Расчет сбытовых надбавок'!$G$3024,4)</f>
        <v>63.3</v>
      </c>
      <c r="G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8">
        <f>VLOOKUP($A817+ROUND((COLUMN()-2)/24,5),АТС!$A$41:$F$736,5)+VLOOKUP($A817+ROUND((COLUMN()-2)/24,5),'Расчет сбытовых надбавок'!$B$2281:'Расчет сбытовых надбавок'!$G$3024,4)</f>
        <v>0.01</v>
      </c>
      <c r="I817" s="98">
        <f>VLOOKUP($A817+ROUND((COLUMN()-2)/24,5),АТС!$A$41:$F$736,5)+VLOOKUP($A817+ROUND((COLUMN()-2)/24,5),'Расчет сбытовых надбавок'!$B$2281:'Расчет сбытовых надбавок'!$G$3024,4)</f>
        <v>11.950000000000001</v>
      </c>
      <c r="J817" s="98">
        <f>VLOOKUP($A817+ROUND((COLUMN()-2)/24,5),АТС!$A$41:$F$736,5)+VLOOKUP($A817+ROUND((COLUMN()-2)/24,5),'Расчет сбытовых надбавок'!$B$2281:'Расчет сбытовых надбавок'!$G$3024,4)</f>
        <v>26.42</v>
      </c>
      <c r="K817" s="98">
        <f>VLOOKUP($A817+ROUND((COLUMN()-2)/24,5),АТС!$A$41:$F$736,5)+VLOOKUP($A817+ROUND((COLUMN()-2)/24,5),'Расчет сбытовых надбавок'!$B$2281:'Расчет сбытовых надбавок'!$G$3024,4)</f>
        <v>111.21</v>
      </c>
      <c r="L817" s="98">
        <f>VLOOKUP($A817+ROUND((COLUMN()-2)/24,5),АТС!$A$41:$F$736,5)+VLOOKUP($A817+ROUND((COLUMN()-2)/24,5),'Расчет сбытовых надбавок'!$B$2281:'Расчет сбытовых надбавок'!$G$3024,4)</f>
        <v>122.87</v>
      </c>
      <c r="M817" s="98">
        <f>VLOOKUP($A817+ROUND((COLUMN()-2)/24,5),АТС!$A$41:$F$736,5)+VLOOKUP($A817+ROUND((COLUMN()-2)/24,5),'Расчет сбытовых надбавок'!$B$2281:'Расчет сбытовых надбавок'!$G$3024,4)</f>
        <v>146.88</v>
      </c>
      <c r="N817" s="98">
        <f>VLOOKUP($A817+ROUND((COLUMN()-2)/24,5),АТС!$A$41:$F$736,5)+VLOOKUP($A817+ROUND((COLUMN()-2)/24,5),'Расчет сбытовых надбавок'!$B$2281:'Расчет сбытовых надбавок'!$G$3024,4)</f>
        <v>77.86</v>
      </c>
      <c r="O817" s="98">
        <f>VLOOKUP($A817+ROUND((COLUMN()-2)/24,5),АТС!$A$41:$F$736,5)+VLOOKUP($A817+ROUND((COLUMN()-2)/24,5),'Расчет сбытовых надбавок'!$B$2281:'Расчет сбытовых надбавок'!$G$3024,4)</f>
        <v>141.81</v>
      </c>
      <c r="P817" s="98">
        <f>VLOOKUP($A817+ROUND((COLUMN()-2)/24,5),АТС!$A$41:$F$736,5)+VLOOKUP($A817+ROUND((COLUMN()-2)/24,5),'Расчет сбытовых надбавок'!$B$2281:'Расчет сбытовых надбавок'!$G$3024,4)</f>
        <v>147.18</v>
      </c>
      <c r="Q817" s="98">
        <f>VLOOKUP($A817+ROUND((COLUMN()-2)/24,5),АТС!$A$41:$F$736,5)+VLOOKUP($A817+ROUND((COLUMN()-2)/24,5),'Расчет сбытовых надбавок'!$B$2281:'Расчет сбытовых надбавок'!$G$3024,4)</f>
        <v>174.03</v>
      </c>
      <c r="R817" s="98">
        <f>VLOOKUP($A817+ROUND((COLUMN()-2)/24,5),АТС!$A$41:$F$736,5)+VLOOKUP($A817+ROUND((COLUMN()-2)/24,5),'Расчет сбытовых надбавок'!$B$2281:'Расчет сбытовых надбавок'!$G$3024,4)</f>
        <v>180.78</v>
      </c>
      <c r="S817" s="98">
        <f>VLOOKUP($A817+ROUND((COLUMN()-2)/24,5),АТС!$A$41:$F$736,5)+VLOOKUP($A817+ROUND((COLUMN()-2)/24,5),'Расчет сбытовых надбавок'!$B$2281:'Расчет сбытовых надбавок'!$G$3024,4)</f>
        <v>111.52</v>
      </c>
      <c r="T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U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V817" s="98">
        <f>VLOOKUP($A817+ROUND((COLUMN()-2)/24,5),АТС!$A$41:$F$736,5)+VLOOKUP($A817+ROUND((COLUMN()-2)/24,5),'Расчет сбытовых надбавок'!$B$2281:'Расчет сбытовых надбавок'!$G$3024,4)</f>
        <v>93.669999999999987</v>
      </c>
      <c r="W817" s="98">
        <f>VLOOKUP($A817+ROUND((COLUMN()-2)/24,5),АТС!$A$41:$F$736,5)+VLOOKUP($A817+ROUND((COLUMN()-2)/24,5),'Расчет сбытовых надбавок'!$B$2281:'Расчет сбытовых надбавок'!$G$3024,4)</f>
        <v>188.93</v>
      </c>
      <c r="X817" s="98">
        <f>VLOOKUP($A817+ROUND((COLUMN()-2)/24,5),АТС!$A$41:$F$736,5)+VLOOKUP($A817+ROUND((COLUMN()-2)/24,5),'Расчет сбытовых надбавок'!$B$2281:'Расчет сбытовых надбавок'!$G$3024,4)</f>
        <v>335.32</v>
      </c>
      <c r="Y817" s="98">
        <f>VLOOKUP($A817+ROUND((COLUMN()-2)/24,5),АТС!$A$41:$F$736,5)+VLOOKUP($A817+ROUND((COLUMN()-2)/24,5),'Расчет сбытовых надбавок'!$B$2281:'Расчет сбытовых надбавок'!$G$3024,4)</f>
        <v>225.39</v>
      </c>
    </row>
    <row r="818" spans="1:27" x14ac:dyDescent="0.2">
      <c r="A818" s="79">
        <f t="shared" si="23"/>
        <v>42638</v>
      </c>
      <c r="B818" s="98">
        <f>VLOOKUP($A818+ROUND((COLUMN()-2)/24,5),АТС!$A$41:$F$736,5)+VLOOKUP($A818+ROUND((COLUMN()-2)/24,5),'Расчет сбытовых надбавок'!$B$2281:'Расчет сбытовых надбавок'!$G$3024,4)</f>
        <v>142.74</v>
      </c>
      <c r="C818" s="98">
        <f>VLOOKUP($A818+ROUND((COLUMN()-2)/24,5),АТС!$A$41:$F$736,5)+VLOOKUP($A818+ROUND((COLUMN()-2)/24,5),'Расчет сбытовых надбавок'!$B$2281:'Расчет сбытовых надбавок'!$G$3024,4)</f>
        <v>71.39</v>
      </c>
      <c r="D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E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F818" s="98">
        <f>VLOOKUP($A818+ROUND((COLUMN()-2)/24,5),АТС!$A$41:$F$736,5)+VLOOKUP($A818+ROUND((COLUMN()-2)/24,5),'Расчет сбытовых надбавок'!$B$2281:'Расчет сбытовых надбавок'!$G$3024,4)</f>
        <v>0.01</v>
      </c>
      <c r="G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8">
        <f>VLOOKUP($A818+ROUND((COLUMN()-2)/24,5),АТС!$A$41:$F$736,5)+VLOOKUP($A818+ROUND((COLUMN()-2)/24,5),'Расчет сбытовых надбавок'!$B$2281:'Расчет сбытовых надбавок'!$G$3024,4)</f>
        <v>0.01</v>
      </c>
      <c r="J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8">
        <f>VLOOKUP($A818+ROUND((COLUMN()-2)/24,5),АТС!$A$41:$F$736,5)+VLOOKUP($A818+ROUND((COLUMN()-2)/24,5),'Расчет сбытовых надбавок'!$B$2281:'Расчет сбытовых надбавок'!$G$3024,4)</f>
        <v>204.67999999999998</v>
      </c>
      <c r="L818" s="98">
        <f>VLOOKUP($A818+ROUND((COLUMN()-2)/24,5),АТС!$A$41:$F$736,5)+VLOOKUP($A818+ROUND((COLUMN()-2)/24,5),'Расчет сбытовых надбавок'!$B$2281:'Расчет сбытовых надбавок'!$G$3024,4)</f>
        <v>169.34</v>
      </c>
      <c r="M818" s="98">
        <f>VLOOKUP($A818+ROUND((COLUMN()-2)/24,5),АТС!$A$41:$F$736,5)+VLOOKUP($A818+ROUND((COLUMN()-2)/24,5),'Расчет сбытовых надбавок'!$B$2281:'Расчет сбытовых надбавок'!$G$3024,4)</f>
        <v>131.28</v>
      </c>
      <c r="N818" s="98">
        <f>VLOOKUP($A818+ROUND((COLUMN()-2)/24,5),АТС!$A$41:$F$736,5)+VLOOKUP($A818+ROUND((COLUMN()-2)/24,5),'Расчет сбытовых надбавок'!$B$2281:'Расчет сбытовых надбавок'!$G$3024,4)</f>
        <v>211.29</v>
      </c>
      <c r="O818" s="98">
        <f>VLOOKUP($A818+ROUND((COLUMN()-2)/24,5),АТС!$A$41:$F$736,5)+VLOOKUP($A818+ROUND((COLUMN()-2)/24,5),'Расчет сбытовых надбавок'!$B$2281:'Расчет сбытовых надбавок'!$G$3024,4)</f>
        <v>137.43</v>
      </c>
      <c r="P818" s="98">
        <f>VLOOKUP($A818+ROUND((COLUMN()-2)/24,5),АТС!$A$41:$F$736,5)+VLOOKUP($A818+ROUND((COLUMN()-2)/24,5),'Расчет сбытовых надбавок'!$B$2281:'Расчет сбытовых надбавок'!$G$3024,4)</f>
        <v>151.01000000000002</v>
      </c>
      <c r="Q818" s="98">
        <f>VLOOKUP($A818+ROUND((COLUMN()-2)/24,5),АТС!$A$41:$F$736,5)+VLOOKUP($A818+ROUND((COLUMN()-2)/24,5),'Расчет сбытовых надбавок'!$B$2281:'Расчет сбытовых надбавок'!$G$3024,4)</f>
        <v>185.70000000000002</v>
      </c>
      <c r="R818" s="98">
        <f>VLOOKUP($A818+ROUND((COLUMN()-2)/24,5),АТС!$A$41:$F$736,5)+VLOOKUP($A818+ROUND((COLUMN()-2)/24,5),'Расчет сбытовых надбавок'!$B$2281:'Расчет сбытовых надбавок'!$G$3024,4)</f>
        <v>177.5</v>
      </c>
      <c r="S818" s="98">
        <f>VLOOKUP($A818+ROUND((COLUMN()-2)/24,5),АТС!$A$41:$F$736,5)+VLOOKUP($A818+ROUND((COLUMN()-2)/24,5),'Расчет сбытовых надбавок'!$B$2281:'Расчет сбытовых надбавок'!$G$3024,4)</f>
        <v>94.97</v>
      </c>
      <c r="T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U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V818" s="98">
        <f>VLOOKUP($A818+ROUND((COLUMN()-2)/24,5),АТС!$A$41:$F$736,5)+VLOOKUP($A818+ROUND((COLUMN()-2)/24,5),'Расчет сбытовых надбавок'!$B$2281:'Расчет сбытовых надбавок'!$G$3024,4)</f>
        <v>71.759999999999991</v>
      </c>
      <c r="W818" s="98">
        <f>VLOOKUP($A818+ROUND((COLUMN()-2)/24,5),АТС!$A$41:$F$736,5)+VLOOKUP($A818+ROUND((COLUMN()-2)/24,5),'Расчет сбытовых надбавок'!$B$2281:'Расчет сбытовых надбавок'!$G$3024,4)</f>
        <v>121.49000000000001</v>
      </c>
      <c r="X818" s="98">
        <f>VLOOKUP($A818+ROUND((COLUMN()-2)/24,5),АТС!$A$41:$F$736,5)+VLOOKUP($A818+ROUND((COLUMN()-2)/24,5),'Расчет сбытовых надбавок'!$B$2281:'Расчет сбытовых надбавок'!$G$3024,4)</f>
        <v>117.53999999999999</v>
      </c>
      <c r="Y818" s="98">
        <f>VLOOKUP($A818+ROUND((COLUMN()-2)/24,5),АТС!$A$41:$F$736,5)+VLOOKUP($A818+ROUND((COLUMN()-2)/24,5),'Расчет сбытовых надбавок'!$B$2281:'Расчет сбытовых надбавок'!$G$3024,4)</f>
        <v>238.81</v>
      </c>
    </row>
    <row r="819" spans="1:27" x14ac:dyDescent="0.2">
      <c r="A819" s="79">
        <f t="shared" si="23"/>
        <v>42639</v>
      </c>
      <c r="B819" s="98">
        <f>VLOOKUP($A819+ROUND((COLUMN()-2)/24,5),АТС!$A$41:$F$736,5)+VLOOKUP($A819+ROUND((COLUMN()-2)/24,5),'Расчет сбытовых надбавок'!$B$2281:'Расчет сбытовых надбавок'!$G$3024,4)</f>
        <v>192.9</v>
      </c>
      <c r="C819" s="98">
        <f>VLOOKUP($A819+ROUND((COLUMN()-2)/24,5),АТС!$A$41:$F$736,5)+VLOOKUP($A819+ROUND((COLUMN()-2)/24,5),'Расчет сбытовых надбавок'!$B$2281:'Расчет сбытовых надбавок'!$G$3024,4)</f>
        <v>49.13</v>
      </c>
      <c r="D819" s="98">
        <f>VLOOKUP($A819+ROUND((COLUMN()-2)/24,5),АТС!$A$41:$F$736,5)+VLOOKUP($A819+ROUND((COLUMN()-2)/24,5),'Расчет сбытовых надбавок'!$B$2281:'Расчет сбытовых надбавок'!$G$3024,4)</f>
        <v>0.02</v>
      </c>
      <c r="E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F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G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8">
        <f>VLOOKUP($A819+ROUND((COLUMN()-2)/24,5),АТС!$A$41:$F$736,5)+VLOOKUP($A819+ROUND((COLUMN()-2)/24,5),'Расчет сбытовых надбавок'!$B$2281:'Расчет сбытовых надбавок'!$G$3024,4)</f>
        <v>0.14000000000000001</v>
      </c>
      <c r="I819" s="98">
        <f>VLOOKUP($A819+ROUND((COLUMN()-2)/24,5),АТС!$A$41:$F$736,5)+VLOOKUP($A819+ROUND((COLUMN()-2)/24,5),'Расчет сбытовых надбавок'!$B$2281:'Расчет сбытовых надбавок'!$G$3024,4)</f>
        <v>103.91</v>
      </c>
      <c r="J819" s="98">
        <f>VLOOKUP($A819+ROUND((COLUMN()-2)/24,5),АТС!$A$41:$F$736,5)+VLOOKUP($A819+ROUND((COLUMN()-2)/24,5),'Расчет сбытовых надбавок'!$B$2281:'Расчет сбытовых надбавок'!$G$3024,4)</f>
        <v>46.510000000000005</v>
      </c>
      <c r="K819" s="98">
        <f>VLOOKUP($A819+ROUND((COLUMN()-2)/24,5),АТС!$A$41:$F$736,5)+VLOOKUP($A819+ROUND((COLUMN()-2)/24,5),'Расчет сбытовых надбавок'!$B$2281:'Расчет сбытовых надбавок'!$G$3024,4)</f>
        <v>34.46</v>
      </c>
      <c r="L819" s="98">
        <f>VLOOKUP($A819+ROUND((COLUMN()-2)/24,5),АТС!$A$41:$F$736,5)+VLOOKUP($A819+ROUND((COLUMN()-2)/24,5),'Расчет сбытовых надбавок'!$B$2281:'Расчет сбытовых надбавок'!$G$3024,4)</f>
        <v>38.199999999999996</v>
      </c>
      <c r="M819" s="98">
        <f>VLOOKUP($A819+ROUND((COLUMN()-2)/24,5),АТС!$A$41:$F$736,5)+VLOOKUP($A819+ROUND((COLUMN()-2)/24,5),'Расчет сбытовых надбавок'!$B$2281:'Расчет сбытовых надбавок'!$G$3024,4)</f>
        <v>35.53</v>
      </c>
      <c r="N819" s="98">
        <f>VLOOKUP($A819+ROUND((COLUMN()-2)/24,5),АТС!$A$41:$F$736,5)+VLOOKUP($A819+ROUND((COLUMN()-2)/24,5),'Расчет сбытовых надбавок'!$B$2281:'Расчет сбытовых надбавок'!$G$3024,4)</f>
        <v>18.61</v>
      </c>
      <c r="O819" s="98">
        <f>VLOOKUP($A819+ROUND((COLUMN()-2)/24,5),АТС!$A$41:$F$736,5)+VLOOKUP($A819+ROUND((COLUMN()-2)/24,5),'Расчет сбытовых надбавок'!$B$2281:'Расчет сбытовых надбавок'!$G$3024,4)</f>
        <v>13.01</v>
      </c>
      <c r="P819" s="98">
        <f>VLOOKUP($A819+ROUND((COLUMN()-2)/24,5),АТС!$A$41:$F$736,5)+VLOOKUP($A819+ROUND((COLUMN()-2)/24,5),'Расчет сбытовых надбавок'!$B$2281:'Расчет сбытовых надбавок'!$G$3024,4)</f>
        <v>11.57</v>
      </c>
      <c r="Q819" s="98">
        <f>VLOOKUP($A819+ROUND((COLUMN()-2)/24,5),АТС!$A$41:$F$736,5)+VLOOKUP($A819+ROUND((COLUMN()-2)/24,5),'Расчет сбытовых надбавок'!$B$2281:'Расчет сбытовых надбавок'!$G$3024,4)</f>
        <v>262.46999999999997</v>
      </c>
      <c r="R819" s="98">
        <f>VLOOKUP($A819+ROUND((COLUMN()-2)/24,5),АТС!$A$41:$F$736,5)+VLOOKUP($A819+ROUND((COLUMN()-2)/24,5),'Расчет сбытовых надбавок'!$B$2281:'Расчет сбытовых надбавок'!$G$3024,4)</f>
        <v>78.3</v>
      </c>
      <c r="S819" s="98">
        <f>VLOOKUP($A819+ROUND((COLUMN()-2)/24,5),АТС!$A$41:$F$736,5)+VLOOKUP($A819+ROUND((COLUMN()-2)/24,5),'Расчет сбытовых надбавок'!$B$2281:'Расчет сбытовых надбавок'!$G$3024,4)</f>
        <v>9.61</v>
      </c>
      <c r="T819" s="98">
        <f>VLOOKUP($A819+ROUND((COLUMN()-2)/24,5),АТС!$A$41:$F$736,5)+VLOOKUP($A819+ROUND((COLUMN()-2)/24,5),'Расчет сбытовых надбавок'!$B$2281:'Расчет сбытовых надбавок'!$G$3024,4)</f>
        <v>608.16000000000008</v>
      </c>
      <c r="U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V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W819" s="98">
        <f>VLOOKUP($A819+ROUND((COLUMN()-2)/24,5),АТС!$A$41:$F$736,5)+VLOOKUP($A819+ROUND((COLUMN()-2)/24,5),'Расчет сбытовых надбавок'!$B$2281:'Расчет сбытовых надбавок'!$G$3024,4)</f>
        <v>80.56</v>
      </c>
      <c r="X819" s="98">
        <f>VLOOKUP($A819+ROUND((COLUMN()-2)/24,5),АТС!$A$41:$F$736,5)+VLOOKUP($A819+ROUND((COLUMN()-2)/24,5),'Расчет сбытовых надбавок'!$B$2281:'Расчет сбытовых надбавок'!$G$3024,4)</f>
        <v>403.94</v>
      </c>
      <c r="Y819" s="98">
        <f>VLOOKUP($A819+ROUND((COLUMN()-2)/24,5),АТС!$A$41:$F$736,5)+VLOOKUP($A819+ROUND((COLUMN()-2)/24,5),'Расчет сбытовых надбавок'!$B$2281:'Расчет сбытовых надбавок'!$G$3024,4)</f>
        <v>429.02000000000004</v>
      </c>
    </row>
    <row r="820" spans="1:27" x14ac:dyDescent="0.2">
      <c r="A820" s="79">
        <f t="shared" si="23"/>
        <v>42640</v>
      </c>
      <c r="B820" s="98">
        <f>VLOOKUP($A820+ROUND((COLUMN()-2)/24,5),АТС!$A$41:$F$736,5)+VLOOKUP($A820+ROUND((COLUMN()-2)/24,5),'Расчет сбытовых надбавок'!$B$2281:'Расчет сбытовых надбавок'!$G$3024,4)</f>
        <v>59.050000000000004</v>
      </c>
      <c r="C820" s="98">
        <f>VLOOKUP($A820+ROUND((COLUMN()-2)/24,5),АТС!$A$41:$F$736,5)+VLOOKUP($A820+ROUND((COLUMN()-2)/24,5),'Расчет сбытовых надбавок'!$B$2281:'Расчет сбытовых надбавок'!$G$3024,4)</f>
        <v>102.52000000000001</v>
      </c>
      <c r="D820" s="98">
        <f>VLOOKUP($A820+ROUND((COLUMN()-2)/24,5),АТС!$A$41:$F$736,5)+VLOOKUP($A820+ROUND((COLUMN()-2)/24,5),'Расчет сбытовых надбавок'!$B$2281:'Расчет сбытовых надбавок'!$G$3024,4)</f>
        <v>45.46</v>
      </c>
      <c r="E820" s="98">
        <f>VLOOKUP($A820+ROUND((COLUMN()-2)/24,5),АТС!$A$41:$F$736,5)+VLOOKUP($A820+ROUND((COLUMN()-2)/24,5),'Расчет сбытовых надбавок'!$B$2281:'Расчет сбытовых надбавок'!$G$3024,4)</f>
        <v>223.19</v>
      </c>
      <c r="F820" s="98">
        <f>VLOOKUP($A820+ROUND((COLUMN()-2)/24,5),АТС!$A$41:$F$736,5)+VLOOKUP($A820+ROUND((COLUMN()-2)/24,5),'Расчет сбытовых надбавок'!$B$2281:'Расчет сбытовых надбавок'!$G$3024,4)</f>
        <v>0.22999999999999998</v>
      </c>
      <c r="G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8">
        <f>VLOOKUP($A820+ROUND((COLUMN()-2)/24,5),АТС!$A$41:$F$736,5)+VLOOKUP($A820+ROUND((COLUMN()-2)/24,5),'Расчет сбытовых надбавок'!$B$2281:'Расчет сбытовых надбавок'!$G$3024,4)</f>
        <v>0.01</v>
      </c>
      <c r="J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L820" s="98">
        <f>VLOOKUP($A820+ROUND((COLUMN()-2)/24,5),АТС!$A$41:$F$736,5)+VLOOKUP($A820+ROUND((COLUMN()-2)/24,5),'Расчет сбытовых надбавок'!$B$2281:'Расчет сбытовых надбавок'!$G$3024,4)</f>
        <v>17.099999999999998</v>
      </c>
      <c r="M820" s="98">
        <f>VLOOKUP($A820+ROUND((COLUMN()-2)/24,5),АТС!$A$41:$F$736,5)+VLOOKUP($A820+ROUND((COLUMN()-2)/24,5),'Расчет сбытовых надбавок'!$B$2281:'Расчет сбытовых надбавок'!$G$3024,4)</f>
        <v>48.08</v>
      </c>
      <c r="N820" s="98">
        <f>VLOOKUP($A820+ROUND((COLUMN()-2)/24,5),АТС!$A$41:$F$736,5)+VLOOKUP($A820+ROUND((COLUMN()-2)/24,5),'Расчет сбытовых надбавок'!$B$2281:'Расчет сбытовых надбавок'!$G$3024,4)</f>
        <v>78.69</v>
      </c>
      <c r="O820" s="98">
        <f>VLOOKUP($A820+ROUND((COLUMN()-2)/24,5),АТС!$A$41:$F$736,5)+VLOOKUP($A820+ROUND((COLUMN()-2)/24,5),'Расчет сбытовых надбавок'!$B$2281:'Расчет сбытовых надбавок'!$G$3024,4)</f>
        <v>79.36999999999999</v>
      </c>
      <c r="P820" s="98">
        <f>VLOOKUP($A820+ROUND((COLUMN()-2)/24,5),АТС!$A$41:$F$736,5)+VLOOKUP($A820+ROUND((COLUMN()-2)/24,5),'Расчет сбытовых надбавок'!$B$2281:'Расчет сбытовых надбавок'!$G$3024,4)</f>
        <v>140.86000000000001</v>
      </c>
      <c r="Q820" s="98">
        <f>VLOOKUP($A820+ROUND((COLUMN()-2)/24,5),АТС!$A$41:$F$736,5)+VLOOKUP($A820+ROUND((COLUMN()-2)/24,5),'Расчет сбытовых надбавок'!$B$2281:'Расчет сбытовых надбавок'!$G$3024,4)</f>
        <v>179.88</v>
      </c>
      <c r="R820" s="98">
        <f>VLOOKUP($A820+ROUND((COLUMN()-2)/24,5),АТС!$A$41:$F$736,5)+VLOOKUP($A820+ROUND((COLUMN()-2)/24,5),'Расчет сбытовых надбавок'!$B$2281:'Расчет сбытовых надбавок'!$G$3024,4)</f>
        <v>242.51</v>
      </c>
      <c r="S820" s="98">
        <f>VLOOKUP($A820+ROUND((COLUMN()-2)/24,5),АТС!$A$41:$F$736,5)+VLOOKUP($A820+ROUND((COLUMN()-2)/24,5),'Расчет сбытовых надбавок'!$B$2281:'Расчет сбытовых надбавок'!$G$3024,4)</f>
        <v>238.12</v>
      </c>
      <c r="T820" s="98">
        <f>VLOOKUP($A820+ROUND((COLUMN()-2)/24,5),АТС!$A$41:$F$736,5)+VLOOKUP($A820+ROUND((COLUMN()-2)/24,5),'Расчет сбытовых надбавок'!$B$2281:'Расчет сбытовых надбавок'!$G$3024,4)</f>
        <v>322.62</v>
      </c>
      <c r="U820" s="98">
        <f>VLOOKUP($A820+ROUND((COLUMN()-2)/24,5),АТС!$A$41:$F$736,5)+VLOOKUP($A820+ROUND((COLUMN()-2)/24,5),'Расчет сбытовых надбавок'!$B$2281:'Расчет сбытовых надбавок'!$G$3024,4)</f>
        <v>332.61</v>
      </c>
      <c r="V820" s="98">
        <f>VLOOKUP($A820+ROUND((COLUMN()-2)/24,5),АТС!$A$41:$F$736,5)+VLOOKUP($A820+ROUND((COLUMN()-2)/24,5),'Расчет сбытовых надбавок'!$B$2281:'Расчет сбытовых надбавок'!$G$3024,4)</f>
        <v>245.06</v>
      </c>
      <c r="W820" s="98">
        <f>VLOOKUP($A820+ROUND((COLUMN()-2)/24,5),АТС!$A$41:$F$736,5)+VLOOKUP($A820+ROUND((COLUMN()-2)/24,5),'Расчет сбытовых надбавок'!$B$2281:'Расчет сбытовых надбавок'!$G$3024,4)</f>
        <v>500.09000000000003</v>
      </c>
      <c r="X820" s="98">
        <f>VLOOKUP($A820+ROUND((COLUMN()-2)/24,5),АТС!$A$41:$F$736,5)+VLOOKUP($A820+ROUND((COLUMN()-2)/24,5),'Расчет сбытовых надбавок'!$B$2281:'Расчет сбытовых надбавок'!$G$3024,4)</f>
        <v>667.67000000000007</v>
      </c>
      <c r="Y820" s="98">
        <f>VLOOKUP($A820+ROUND((COLUMN()-2)/24,5),АТС!$A$41:$F$736,5)+VLOOKUP($A820+ROUND((COLUMN()-2)/24,5),'Расчет сбытовых надбавок'!$B$2281:'Расчет сбытовых надбавок'!$G$3024,4)</f>
        <v>561.43000000000006</v>
      </c>
    </row>
    <row r="821" spans="1:27" x14ac:dyDescent="0.2">
      <c r="A821" s="79">
        <f t="shared" si="23"/>
        <v>42641</v>
      </c>
      <c r="B821" s="98">
        <f>VLOOKUP($A821+ROUND((COLUMN()-2)/24,5),АТС!$A$41:$F$736,5)+VLOOKUP($A821+ROUND((COLUMN()-2)/24,5),'Расчет сбытовых надбавок'!$B$2281:'Расчет сбытовых надбавок'!$G$3024,4)</f>
        <v>245.72</v>
      </c>
      <c r="C821" s="98">
        <f>VLOOKUP($A821+ROUND((COLUMN()-2)/24,5),АТС!$A$41:$F$736,5)+VLOOKUP($A821+ROUND((COLUMN()-2)/24,5),'Расчет сбытовых надбавок'!$B$2281:'Расчет сбытовых надбавок'!$G$3024,4)</f>
        <v>106.66</v>
      </c>
      <c r="D821" s="98">
        <f>VLOOKUP($A821+ROUND((COLUMN()-2)/24,5),АТС!$A$41:$F$736,5)+VLOOKUP($A821+ROUND((COLUMN()-2)/24,5),'Расчет сбытовых надбавок'!$B$2281:'Расчет сбытовых надбавок'!$G$3024,4)</f>
        <v>175.73</v>
      </c>
      <c r="E821" s="98">
        <f>VLOOKUP($A821+ROUND((COLUMN()-2)/24,5),АТС!$A$41:$F$736,5)+VLOOKUP($A821+ROUND((COLUMN()-2)/24,5),'Расчет сбытовых надбавок'!$B$2281:'Расчет сбытовых надбавок'!$G$3024,4)</f>
        <v>120.46</v>
      </c>
      <c r="F821" s="98">
        <f>VLOOKUP($A821+ROUND((COLUMN()-2)/24,5),АТС!$A$41:$F$736,5)+VLOOKUP($A821+ROUND((COLUMN()-2)/24,5),'Расчет сбытовых надбавок'!$B$2281:'Расчет сбытовых надбавок'!$G$3024,4)</f>
        <v>0.11</v>
      </c>
      <c r="G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8">
        <f>VLOOKUP($A821+ROUND((COLUMN()-2)/24,5),АТС!$A$41:$F$736,5)+VLOOKUP($A821+ROUND((COLUMN()-2)/24,5),'Расчет сбытовых надбавок'!$B$2281:'Расчет сбытовых надбавок'!$G$3024,4)</f>
        <v>141.05000000000001</v>
      </c>
      <c r="I821" s="98">
        <f>VLOOKUP($A821+ROUND((COLUMN()-2)/24,5),АТС!$A$41:$F$736,5)+VLOOKUP($A821+ROUND((COLUMN()-2)/24,5),'Расчет сбытовых надбавок'!$B$2281:'Расчет сбытовых надбавок'!$G$3024,4)</f>
        <v>9.57</v>
      </c>
      <c r="J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K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L821" s="98">
        <f>VLOOKUP($A821+ROUND((COLUMN()-2)/24,5),АТС!$A$41:$F$736,5)+VLOOKUP($A821+ROUND((COLUMN()-2)/24,5),'Расчет сбытовых надбавок'!$B$2281:'Расчет сбытовых надбавок'!$G$3024,4)</f>
        <v>9.1900000000000013</v>
      </c>
      <c r="M821" s="98">
        <f>VLOOKUP($A821+ROUND((COLUMN()-2)/24,5),АТС!$A$41:$F$736,5)+VLOOKUP($A821+ROUND((COLUMN()-2)/24,5),'Расчет сбытовых надбавок'!$B$2281:'Расчет сбытовых надбавок'!$G$3024,4)</f>
        <v>73.75</v>
      </c>
      <c r="N821" s="98">
        <f>VLOOKUP($A821+ROUND((COLUMN()-2)/24,5),АТС!$A$41:$F$736,5)+VLOOKUP($A821+ROUND((COLUMN()-2)/24,5),'Расчет сбытовых надбавок'!$B$2281:'Расчет сбытовых надбавок'!$G$3024,4)</f>
        <v>72.510000000000005</v>
      </c>
      <c r="O821" s="98">
        <f>VLOOKUP($A821+ROUND((COLUMN()-2)/24,5),АТС!$A$41:$F$736,5)+VLOOKUP($A821+ROUND((COLUMN()-2)/24,5),'Расчет сбытовых надбавок'!$B$2281:'Расчет сбытовых надбавок'!$G$3024,4)</f>
        <v>117.62</v>
      </c>
      <c r="P821" s="98">
        <f>VLOOKUP($A821+ROUND((COLUMN()-2)/24,5),АТС!$A$41:$F$736,5)+VLOOKUP($A821+ROUND((COLUMN()-2)/24,5),'Расчет сбытовых надбавок'!$B$2281:'Расчет сбытовых надбавок'!$G$3024,4)</f>
        <v>283.54000000000002</v>
      </c>
      <c r="Q821" s="98">
        <f>VLOOKUP($A821+ROUND((COLUMN()-2)/24,5),АТС!$A$41:$F$736,5)+VLOOKUP($A821+ROUND((COLUMN()-2)/24,5),'Расчет сбытовых надбавок'!$B$2281:'Расчет сбытовых надбавок'!$G$3024,4)</f>
        <v>217.70000000000002</v>
      </c>
      <c r="R821" s="98">
        <f>VLOOKUP($A821+ROUND((COLUMN()-2)/24,5),АТС!$A$41:$F$736,5)+VLOOKUP($A821+ROUND((COLUMN()-2)/24,5),'Расчет сбытовых надбавок'!$B$2281:'Расчет сбытовых надбавок'!$G$3024,4)</f>
        <v>251.29</v>
      </c>
      <c r="S821" s="98">
        <f>VLOOKUP($A821+ROUND((COLUMN()-2)/24,5),АТС!$A$41:$F$736,5)+VLOOKUP($A821+ROUND((COLUMN()-2)/24,5),'Расчет сбытовых надбавок'!$B$2281:'Расчет сбытовых надбавок'!$G$3024,4)</f>
        <v>235.14</v>
      </c>
      <c r="T821" s="98">
        <f>VLOOKUP($A821+ROUND((COLUMN()-2)/24,5),АТС!$A$41:$F$736,5)+VLOOKUP($A821+ROUND((COLUMN()-2)/24,5),'Расчет сбытовых надбавок'!$B$2281:'Расчет сбытовых надбавок'!$G$3024,4)</f>
        <v>1104.96</v>
      </c>
      <c r="U821" s="98">
        <f>VLOOKUP($A821+ROUND((COLUMN()-2)/24,5),АТС!$A$41:$F$736,5)+VLOOKUP($A821+ROUND((COLUMN()-2)/24,5),'Расчет сбытовых надбавок'!$B$2281:'Расчет сбытовых надбавок'!$G$3024,4)</f>
        <v>1202.7800000000002</v>
      </c>
      <c r="V821" s="98">
        <f>VLOOKUP($A821+ROUND((COLUMN()-2)/24,5),АТС!$A$41:$F$736,5)+VLOOKUP($A821+ROUND((COLUMN()-2)/24,5),'Расчет сбытовых надбавок'!$B$2281:'Расчет сбытовых надбавок'!$G$3024,4)</f>
        <v>295.86</v>
      </c>
      <c r="W821" s="98">
        <f>VLOOKUP($A821+ROUND((COLUMN()-2)/24,5),АТС!$A$41:$F$736,5)+VLOOKUP($A821+ROUND((COLUMN()-2)/24,5),'Расчет сбытовых надбавок'!$B$2281:'Расчет сбытовых надбавок'!$G$3024,4)</f>
        <v>457.01</v>
      </c>
      <c r="X821" s="98">
        <f>VLOOKUP($A821+ROUND((COLUMN()-2)/24,5),АТС!$A$41:$F$736,5)+VLOOKUP($A821+ROUND((COLUMN()-2)/24,5),'Расчет сбытовых надбавок'!$B$2281:'Расчет сбытовых надбавок'!$G$3024,4)</f>
        <v>1311.01</v>
      </c>
      <c r="Y821" s="98">
        <f>VLOOKUP($A821+ROUND((COLUMN()-2)/24,5),АТС!$A$41:$F$736,5)+VLOOKUP($A821+ROUND((COLUMN()-2)/24,5),'Расчет сбытовых надбавок'!$B$2281:'Расчет сбытовых надбавок'!$G$3024,4)</f>
        <v>1269.6599999999999</v>
      </c>
    </row>
    <row r="822" spans="1:27" x14ac:dyDescent="0.2">
      <c r="A822" s="79">
        <f t="shared" si="23"/>
        <v>42642</v>
      </c>
      <c r="B822" s="98">
        <f>VLOOKUP($A822+ROUND((COLUMN()-2)/24,5),АТС!$A$41:$F$736,5)+VLOOKUP($A822+ROUND((COLUMN()-2)/24,5),'Расчет сбытовых надбавок'!$B$2281:'Расчет сбытовых надбавок'!$G$3024,4)</f>
        <v>533.34</v>
      </c>
      <c r="C822" s="98">
        <f>VLOOKUP($A822+ROUND((COLUMN()-2)/24,5),АТС!$A$41:$F$736,5)+VLOOKUP($A822+ROUND((COLUMN()-2)/24,5),'Расчет сбытовых надбавок'!$B$2281:'Расчет сбытовых надбавок'!$G$3024,4)</f>
        <v>277.76</v>
      </c>
      <c r="D822" s="98">
        <f>VLOOKUP($A822+ROUND((COLUMN()-2)/24,5),АТС!$A$41:$F$736,5)+VLOOKUP($A822+ROUND((COLUMN()-2)/24,5),'Расчет сбытовых надбавок'!$B$2281:'Расчет сбытовых надбавок'!$G$3024,4)</f>
        <v>136.61000000000001</v>
      </c>
      <c r="E822" s="98">
        <f>VLOOKUP($A822+ROUND((COLUMN()-2)/24,5),АТС!$A$41:$F$736,5)+VLOOKUP($A822+ROUND((COLUMN()-2)/24,5),'Расчет сбытовых надбавок'!$B$2281:'Расчет сбытовых надбавок'!$G$3024,4)</f>
        <v>0</v>
      </c>
      <c r="F822" s="98">
        <f>VLOOKUP($A822+ROUND((COLUMN()-2)/24,5),АТС!$A$41:$F$736,5)+VLOOKUP($A822+ROUND((COLUMN()-2)/24,5),'Расчет сбытовых надбавок'!$B$2281:'Расчет сбытовых надбавок'!$G$3024,4)</f>
        <v>15.809999999999999</v>
      </c>
      <c r="G822" s="98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8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8">
        <f>VLOOKUP($A822+ROUND((COLUMN()-2)/24,5),АТС!$A$41:$F$736,5)+VLOOKUP($A822+ROUND((COLUMN()-2)/24,5),'Расчет сбытовых надбавок'!$B$2281:'Расчет сбытовых надбавок'!$G$3024,4)</f>
        <v>38.760000000000005</v>
      </c>
      <c r="J822" s="98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8">
        <f>VLOOKUP($A822+ROUND((COLUMN()-2)/24,5),АТС!$A$41:$F$736,5)+VLOOKUP($A822+ROUND((COLUMN()-2)/24,5),'Расчет сбытовых надбавок'!$B$2281:'Расчет сбытовых надбавок'!$G$3024,4)</f>
        <v>0.22999999999999998</v>
      </c>
      <c r="L822" s="98">
        <f>VLOOKUP($A822+ROUND((COLUMN()-2)/24,5),АТС!$A$41:$F$736,5)+VLOOKUP($A822+ROUND((COLUMN()-2)/24,5),'Расчет сбытовых надбавок'!$B$2281:'Расчет сбытовых надбавок'!$G$3024,4)</f>
        <v>35.19</v>
      </c>
      <c r="M822" s="98">
        <f>VLOOKUP($A822+ROUND((COLUMN()-2)/24,5),АТС!$A$41:$F$736,5)+VLOOKUP($A822+ROUND((COLUMN()-2)/24,5),'Расчет сбытовых надбавок'!$B$2281:'Расчет сбытовых надбавок'!$G$3024,4)</f>
        <v>82.06</v>
      </c>
      <c r="N822" s="98">
        <f>VLOOKUP($A822+ROUND((COLUMN()-2)/24,5),АТС!$A$41:$F$736,5)+VLOOKUP($A822+ROUND((COLUMN()-2)/24,5),'Расчет сбытовых надбавок'!$B$2281:'Расчет сбытовых надбавок'!$G$3024,4)</f>
        <v>83.25</v>
      </c>
      <c r="O822" s="98">
        <f>VLOOKUP($A822+ROUND((COLUMN()-2)/24,5),АТС!$A$41:$F$736,5)+VLOOKUP($A822+ROUND((COLUMN()-2)/24,5),'Расчет сбытовых надбавок'!$B$2281:'Расчет сбытовых надбавок'!$G$3024,4)</f>
        <v>41.269999999999996</v>
      </c>
      <c r="P822" s="98">
        <f>VLOOKUP($A822+ROUND((COLUMN()-2)/24,5),АТС!$A$41:$F$736,5)+VLOOKUP($A822+ROUND((COLUMN()-2)/24,5),'Расчет сбытовых надбавок'!$B$2281:'Расчет сбытовых надбавок'!$G$3024,4)</f>
        <v>167.28</v>
      </c>
      <c r="Q822" s="98">
        <f>VLOOKUP($A822+ROUND((COLUMN()-2)/24,5),АТС!$A$41:$F$736,5)+VLOOKUP($A822+ROUND((COLUMN()-2)/24,5),'Расчет сбытовых надбавок'!$B$2281:'Расчет сбытовых надбавок'!$G$3024,4)</f>
        <v>264.11</v>
      </c>
      <c r="R822" s="98">
        <f>VLOOKUP($A822+ROUND((COLUMN()-2)/24,5),АТС!$A$41:$F$736,5)+VLOOKUP($A822+ROUND((COLUMN()-2)/24,5),'Расчет сбытовых надбавок'!$B$2281:'Расчет сбытовых надбавок'!$G$3024,4)</f>
        <v>294.99</v>
      </c>
      <c r="S822" s="98">
        <f>VLOOKUP($A822+ROUND((COLUMN()-2)/24,5),АТС!$A$41:$F$736,5)+VLOOKUP($A822+ROUND((COLUMN()-2)/24,5),'Расчет сбытовых надбавок'!$B$2281:'Расчет сбытовых надбавок'!$G$3024,4)</f>
        <v>234.51999999999998</v>
      </c>
      <c r="T822" s="98">
        <f>VLOOKUP($A822+ROUND((COLUMN()-2)/24,5),АТС!$A$41:$F$736,5)+VLOOKUP($A822+ROUND((COLUMN()-2)/24,5),'Расчет сбытовых надбавок'!$B$2281:'Расчет сбытовых надбавок'!$G$3024,4)</f>
        <v>0</v>
      </c>
      <c r="U822" s="98">
        <f>VLOOKUP($A822+ROUND((COLUMN()-2)/24,5),АТС!$A$41:$F$736,5)+VLOOKUP($A822+ROUND((COLUMN()-2)/24,5),'Расчет сбытовых надбавок'!$B$2281:'Расчет сбытовых надбавок'!$G$3024,4)</f>
        <v>753.05000000000007</v>
      </c>
      <c r="V822" s="98">
        <f>VLOOKUP($A822+ROUND((COLUMN()-2)/24,5),АТС!$A$41:$F$736,5)+VLOOKUP($A822+ROUND((COLUMN()-2)/24,5),'Расчет сбытовых надбавок'!$B$2281:'Расчет сбытовых надбавок'!$G$3024,4)</f>
        <v>2.3200000000000003</v>
      </c>
      <c r="W822" s="98">
        <f>VLOOKUP($A822+ROUND((COLUMN()-2)/24,5),АТС!$A$41:$F$736,5)+VLOOKUP($A822+ROUND((COLUMN()-2)/24,5),'Расчет сбытовых надбавок'!$B$2281:'Расчет сбытовых надбавок'!$G$3024,4)</f>
        <v>314.37</v>
      </c>
      <c r="X822" s="98">
        <f>VLOOKUP($A822+ROUND((COLUMN()-2)/24,5),АТС!$A$41:$F$736,5)+VLOOKUP($A822+ROUND((COLUMN()-2)/24,5),'Расчет сбытовых надбавок'!$B$2281:'Расчет сбытовых надбавок'!$G$3024,4)</f>
        <v>661.26</v>
      </c>
      <c r="Y822" s="98">
        <f>VLOOKUP($A822+ROUND((COLUMN()-2)/24,5),АТС!$A$41:$F$736,5)+VLOOKUP($A822+ROUND((COLUMN()-2)/24,5),'Расчет сбытовых надбавок'!$B$2281:'Расчет сбытовых надбавок'!$G$3024,4)</f>
        <v>439.61</v>
      </c>
    </row>
    <row r="823" spans="1:27" x14ac:dyDescent="0.2">
      <c r="A823" s="79">
        <f t="shared" si="23"/>
        <v>42643</v>
      </c>
      <c r="B823" s="98">
        <f>VLOOKUP($A823+ROUND((COLUMN()-2)/24,5),АТС!$A$41:$F$760,5)+VLOOKUP($A823+ROUND((COLUMN()-2)/24,5),'Расчет сбытовых надбавок'!$B$2281:'Расчет сбытовых надбавок'!$G$3024,4)</f>
        <v>257.87</v>
      </c>
      <c r="C823" s="98">
        <f>VLOOKUP($A823+ROUND((COLUMN()-2)/24,5),АТС!$A$41:$F$760,5)+VLOOKUP($A823+ROUND((COLUMN()-2)/24,5),'Расчет сбытовых надбавок'!$B$2281:'Расчет сбытовых надбавок'!$G$3024,4)</f>
        <v>227.78</v>
      </c>
      <c r="D823" s="98">
        <f>VLOOKUP($A823+ROUND((COLUMN()-2)/24,5),АТС!$A$41:$F$760,5)+VLOOKUP($A823+ROUND((COLUMN()-2)/24,5),'Расчет сбытовых надбавок'!$B$2281:'Расчет сбытовых надбавок'!$G$3024,4)</f>
        <v>152.54999999999998</v>
      </c>
      <c r="E823" s="98">
        <f>VLOOKUP($A823+ROUND((COLUMN()-2)/24,5),АТС!$A$41:$F$760,5)+VLOOKUP($A823+ROUND((COLUMN()-2)/24,5),'Расчет сбытовых надбавок'!$B$2281:'Расчет сбытовых надбавок'!$G$3024,4)</f>
        <v>144.04</v>
      </c>
      <c r="F823" s="98">
        <f>VLOOKUP($A823+ROUND((COLUMN()-2)/24,5),АТС!$A$41:$F$760,5)+VLOOKUP($A823+ROUND((COLUMN()-2)/24,5),'Расчет сбытовых надбавок'!$B$2281:'Расчет сбытовых надбавок'!$G$3024,4)</f>
        <v>95.600000000000009</v>
      </c>
      <c r="G823" s="98">
        <f>VLOOKUP($A823+ROUND((COLUMN()-2)/24,5),АТС!$A$41:$F$760,5)+VLOOKUP($A823+ROUND((COLUMN()-2)/24,5),'Расчет сбытовых надбавок'!$B$2281:'Расчет сбытовых надбавок'!$G$3024,4)</f>
        <v>0</v>
      </c>
      <c r="H823" s="98">
        <f>VLOOKUP($A823+ROUND((COLUMN()-2)/24,5),АТС!$A$41:$F$760,5)+VLOOKUP($A823+ROUND((COLUMN()-2)/24,5),'Расчет сбытовых надбавок'!$B$2281:'Расчет сбытовых надбавок'!$G$3024,4)</f>
        <v>0</v>
      </c>
      <c r="I823" s="98">
        <f>VLOOKUP($A823+ROUND((COLUMN()-2)/24,5),АТС!$A$41:$F$760,5)+VLOOKUP($A823+ROUND((COLUMN()-2)/24,5),'Расчет сбытовых надбавок'!$B$2281:'Расчет сбытовых надбавок'!$G$3024,4)</f>
        <v>147.56</v>
      </c>
      <c r="J823" s="98">
        <f>VLOOKUP($A823+ROUND((COLUMN()-2)/24,5),АТС!$A$41:$F$760,5)+VLOOKUP($A823+ROUND((COLUMN()-2)/24,5),'Расчет сбытовых надбавок'!$B$2281:'Расчет сбытовых надбавок'!$G$3024,4)</f>
        <v>41.269999999999996</v>
      </c>
      <c r="K823" s="98">
        <f>VLOOKUP($A823+ROUND((COLUMN()-2)/24,5),АТС!$A$41:$F$760,5)+VLOOKUP($A823+ROUND((COLUMN()-2)/24,5),'Расчет сбытовых надбавок'!$B$2281:'Расчет сбытовых надбавок'!$G$3024,4)</f>
        <v>32.519999999999996</v>
      </c>
      <c r="L823" s="98">
        <f>VLOOKUP($A823+ROUND((COLUMN()-2)/24,5),АТС!$A$41:$F$760,5)+VLOOKUP($A823+ROUND((COLUMN()-2)/24,5),'Расчет сбытовых надбавок'!$B$2281:'Расчет сбытовых надбавок'!$G$3024,4)</f>
        <v>27.009999999999998</v>
      </c>
      <c r="M823" s="98">
        <f>VLOOKUP($A823+ROUND((COLUMN()-2)/24,5),АТС!$A$41:$F$760,5)+VLOOKUP($A823+ROUND((COLUMN()-2)/24,5),'Расчет сбытовых надбавок'!$B$2281:'Расчет сбытовых надбавок'!$G$3024,4)</f>
        <v>170.6</v>
      </c>
      <c r="N823" s="98">
        <f>VLOOKUP($A823+ROUND((COLUMN()-2)/24,5),АТС!$A$41:$F$760,5)+VLOOKUP($A823+ROUND((COLUMN()-2)/24,5),'Расчет сбытовых надбавок'!$B$2281:'Расчет сбытовых надбавок'!$G$3024,4)</f>
        <v>175.04</v>
      </c>
      <c r="O823" s="98">
        <f>VLOOKUP($A823+ROUND((COLUMN()-2)/24,5),АТС!$A$41:$F$760,5)+VLOOKUP($A823+ROUND((COLUMN()-2)/24,5),'Расчет сбытовых надбавок'!$B$2281:'Расчет сбытовых надбавок'!$G$3024,4)</f>
        <v>173.81</v>
      </c>
      <c r="P823" s="98">
        <f>VLOOKUP($A823+ROUND((COLUMN()-2)/24,5),АТС!$A$41:$F$760,5)+VLOOKUP($A823+ROUND((COLUMN()-2)/24,5),'Расчет сбытовых надбавок'!$B$2281:'Расчет сбытовых надбавок'!$G$3024,4)</f>
        <v>153.15</v>
      </c>
      <c r="Q823" s="98">
        <f>VLOOKUP($A823+ROUND((COLUMN()-2)/24,5),АТС!$A$41:$F$760,5)+VLOOKUP($A823+ROUND((COLUMN()-2)/24,5),'Расчет сбытовых надбавок'!$B$2281:'Расчет сбытовых надбавок'!$G$3024,4)</f>
        <v>153.68</v>
      </c>
      <c r="R823" s="98">
        <f>VLOOKUP($A823+ROUND((COLUMN()-2)/24,5),АТС!$A$41:$F$760,5)+VLOOKUP($A823+ROUND((COLUMN()-2)/24,5),'Расчет сбытовых надбавок'!$B$2281:'Расчет сбытовых надбавок'!$G$3024,4)</f>
        <v>726.79</v>
      </c>
      <c r="S823" s="98">
        <f>VLOOKUP($A823+ROUND((COLUMN()-2)/24,5),АТС!$A$41:$F$760,5)+VLOOKUP($A823+ROUND((COLUMN()-2)/24,5),'Расчет сбытовых надбавок'!$B$2281:'Расчет сбытовых надбавок'!$G$3024,4)</f>
        <v>43.339999999999996</v>
      </c>
      <c r="T823" s="98">
        <f>VLOOKUP($A823+ROUND((COLUMN()-2)/24,5),АТС!$A$41:$F$760,5)+VLOOKUP($A823+ROUND((COLUMN()-2)/24,5),'Расчет сбытовых надбавок'!$B$2281:'Расчет сбытовых надбавок'!$G$3024,4)</f>
        <v>0</v>
      </c>
      <c r="U823" s="98">
        <f>VLOOKUP($A823+ROUND((COLUMN()-2)/24,5),АТС!$A$41:$F$760,5)+VLOOKUP($A823+ROUND((COLUMN()-2)/24,5),'Расчет сбытовых надбавок'!$B$2281:'Расчет сбытовых надбавок'!$G$3024,4)</f>
        <v>14.09</v>
      </c>
      <c r="V823" s="98">
        <f>VLOOKUP($A823+ROUND((COLUMN()-2)/24,5),АТС!$A$41:$F$760,5)+VLOOKUP($A823+ROUND((COLUMN()-2)/24,5),'Расчет сбытовых надбавок'!$B$2281:'Расчет сбытовых надбавок'!$G$3024,4)</f>
        <v>67.63</v>
      </c>
      <c r="W823" s="98">
        <f>VLOOKUP($A823+ROUND((COLUMN()-2)/24,5),АТС!$A$41:$F$760,5)+VLOOKUP($A823+ROUND((COLUMN()-2)/24,5),'Расчет сбытовых надбавок'!$B$2281:'Расчет сбытовых надбавок'!$G$3024,4)</f>
        <v>768.84</v>
      </c>
      <c r="X823" s="98">
        <f>VLOOKUP($A823+ROUND((COLUMN()-2)/24,5),АТС!$A$41:$F$760,5)+VLOOKUP($A823+ROUND((COLUMN()-2)/24,5),'Расчет сбытовых надбавок'!$B$2281:'Расчет сбытовых надбавок'!$G$3024,4)</f>
        <v>703.11</v>
      </c>
      <c r="Y823" s="98">
        <f>VLOOKUP($A823+ROUND((COLUMN()-2)/24,5),АТС!$A$41:$F$760,5)+VLOOKUP($A823+ROUND((COLUMN()-2)/24,5),'Расчет сбытовых надбавок'!$B$2281:'Расчет сбытовых надбавок'!$G$3024,4)</f>
        <v>540.35</v>
      </c>
    </row>
    <row r="824" spans="1:27" hidden="1" x14ac:dyDescent="0.2">
      <c r="A824" s="79">
        <f t="shared" si="23"/>
        <v>42644</v>
      </c>
      <c r="B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C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D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E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F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G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H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I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J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K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L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M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N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O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P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Q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R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S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T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U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V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W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X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Y824" s="98" t="e">
        <f>VLOOKUP($A824+ROUND((COLUMN()-2)/24,5),АТС!$A$41:$F$760,5)+VLOOKUP($A824+ROUND((COLUMN()-2)/24,5),'Расчет сбытовых надбавок'!$B$2281:'Расчет сбытовых надбавок'!$G$3024,4)</f>
        <v>#REF!</v>
      </c>
    </row>
    <row r="825" spans="1:27" ht="12.75" customHeight="1" x14ac:dyDescent="0.25">
      <c r="A825" s="93"/>
      <c r="C825" s="104"/>
      <c r="D825" s="104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4"/>
      <c r="Y825" s="105"/>
    </row>
    <row r="826" spans="1:27" x14ac:dyDescent="0.25">
      <c r="A826" s="87" t="s">
        <v>151</v>
      </c>
      <c r="B826" s="78"/>
      <c r="C826" s="78"/>
      <c r="D826" s="78"/>
    </row>
    <row r="827" spans="1:27" ht="12.75" customHeight="1" x14ac:dyDescent="0.2">
      <c r="A827" s="167" t="s">
        <v>48</v>
      </c>
      <c r="B827" s="170" t="s">
        <v>154</v>
      </c>
      <c r="C827" s="171"/>
      <c r="D827" s="171"/>
      <c r="E827" s="171"/>
      <c r="F827" s="171"/>
      <c r="G827" s="171"/>
      <c r="H827" s="171"/>
      <c r="I827" s="171"/>
      <c r="J827" s="171"/>
      <c r="K827" s="171"/>
      <c r="L827" s="171"/>
      <c r="M827" s="171"/>
      <c r="N827" s="171"/>
      <c r="O827" s="171"/>
      <c r="P827" s="171"/>
      <c r="Q827" s="171"/>
      <c r="R827" s="171"/>
      <c r="S827" s="171"/>
      <c r="T827" s="171"/>
      <c r="U827" s="171"/>
      <c r="V827" s="171"/>
      <c r="W827" s="171"/>
      <c r="X827" s="171"/>
      <c r="Y827" s="172"/>
    </row>
    <row r="828" spans="1:27" ht="12.75" customHeight="1" x14ac:dyDescent="0.2">
      <c r="A828" s="168"/>
      <c r="B828" s="173"/>
      <c r="C828" s="174"/>
      <c r="D828" s="174"/>
      <c r="E828" s="174"/>
      <c r="F828" s="174"/>
      <c r="G828" s="174"/>
      <c r="H828" s="174"/>
      <c r="I828" s="174"/>
      <c r="J828" s="174"/>
      <c r="K828" s="174"/>
      <c r="L828" s="174"/>
      <c r="M828" s="174"/>
      <c r="N828" s="174"/>
      <c r="O828" s="174"/>
      <c r="P828" s="174"/>
      <c r="Q828" s="174"/>
      <c r="R828" s="174"/>
      <c r="S828" s="174"/>
      <c r="T828" s="174"/>
      <c r="U828" s="174"/>
      <c r="V828" s="174"/>
      <c r="W828" s="174"/>
      <c r="X828" s="174"/>
      <c r="Y828" s="175"/>
    </row>
    <row r="829" spans="1:27" s="111" customFormat="1" ht="12.75" customHeight="1" x14ac:dyDescent="0.2">
      <c r="A829" s="168"/>
      <c r="B829" s="208" t="s">
        <v>122</v>
      </c>
      <c r="C829" s="204" t="s">
        <v>123</v>
      </c>
      <c r="D829" s="204" t="s">
        <v>124</v>
      </c>
      <c r="E829" s="204" t="s">
        <v>125</v>
      </c>
      <c r="F829" s="204" t="s">
        <v>126</v>
      </c>
      <c r="G829" s="204" t="s">
        <v>127</v>
      </c>
      <c r="H829" s="204" t="s">
        <v>128</v>
      </c>
      <c r="I829" s="204" t="s">
        <v>129</v>
      </c>
      <c r="J829" s="204" t="s">
        <v>130</v>
      </c>
      <c r="K829" s="204" t="s">
        <v>131</v>
      </c>
      <c r="L829" s="204" t="s">
        <v>132</v>
      </c>
      <c r="M829" s="204" t="s">
        <v>133</v>
      </c>
      <c r="N829" s="206" t="s">
        <v>134</v>
      </c>
      <c r="O829" s="204" t="s">
        <v>135</v>
      </c>
      <c r="P829" s="204" t="s">
        <v>136</v>
      </c>
      <c r="Q829" s="204" t="s">
        <v>137</v>
      </c>
      <c r="R829" s="204" t="s">
        <v>138</v>
      </c>
      <c r="S829" s="204" t="s">
        <v>139</v>
      </c>
      <c r="T829" s="204" t="s">
        <v>140</v>
      </c>
      <c r="U829" s="204" t="s">
        <v>141</v>
      </c>
      <c r="V829" s="204" t="s">
        <v>142</v>
      </c>
      <c r="W829" s="204" t="s">
        <v>143</v>
      </c>
      <c r="X829" s="204" t="s">
        <v>144</v>
      </c>
      <c r="Y829" s="204" t="s">
        <v>145</v>
      </c>
    </row>
    <row r="830" spans="1:27" s="111" customFormat="1" ht="11.25" customHeight="1" x14ac:dyDescent="0.2">
      <c r="A830" s="169"/>
      <c r="B830" s="209"/>
      <c r="C830" s="205"/>
      <c r="D830" s="205"/>
      <c r="E830" s="205"/>
      <c r="F830" s="205"/>
      <c r="G830" s="205"/>
      <c r="H830" s="205"/>
      <c r="I830" s="205"/>
      <c r="J830" s="205"/>
      <c r="K830" s="205"/>
      <c r="L830" s="205"/>
      <c r="M830" s="205"/>
      <c r="N830" s="207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</row>
    <row r="831" spans="1:27" ht="15.75" customHeight="1" x14ac:dyDescent="0.2">
      <c r="A831" s="79">
        <f>A794</f>
        <v>42614</v>
      </c>
      <c r="B831" s="98">
        <f>VLOOKUP($A831+ROUND((COLUMN()-2)/24,5),АТС!$A$41:$F$736,5)+VLOOKUP($A831+ROUND((COLUMN()-2)/24,5),'Расчет сбытовых надбавок'!$B$2281:'Расчет сбытовых надбавок'!$G$3024,5)</f>
        <v>152.03</v>
      </c>
      <c r="C831" s="98">
        <f>VLOOKUP($A831+ROUND((COLUMN()-2)/24,5),АТС!$A$41:$F$736,5)+VLOOKUP($A831+ROUND((COLUMN()-2)/24,5),'Расчет сбытовых надбавок'!$B$2281:'Расчет сбытовых надбавок'!$G$3024,5)</f>
        <v>140.83000000000001</v>
      </c>
      <c r="D831" s="98">
        <f>VLOOKUP($A831+ROUND((COLUMN()-2)/24,5),АТС!$A$41:$F$736,5)+VLOOKUP($A831+ROUND((COLUMN()-2)/24,5),'Расчет сбытовых надбавок'!$B$2281:'Расчет сбытовых надбавок'!$G$3024,5)</f>
        <v>84.22999999999999</v>
      </c>
      <c r="E831" s="98">
        <f>VLOOKUP($A831+ROUND((COLUMN()-2)/24,5),АТС!$A$41:$F$736,5)+VLOOKUP($A831+ROUND((COLUMN()-2)/24,5),'Расчет сбытовых надбавок'!$B$2281:'Расчет сбытовых надбавок'!$G$3024,5)</f>
        <v>43.24</v>
      </c>
      <c r="F831" s="98">
        <f>VLOOKUP($A831+ROUND((COLUMN()-2)/24,5),АТС!$A$41:$F$736,5)+VLOOKUP($A831+ROUND((COLUMN()-2)/24,5),'Расчет сбытовых надбавок'!$B$2281:'Расчет сбытовых надбавок'!$G$3024,5)</f>
        <v>1005.4300000000001</v>
      </c>
      <c r="G831" s="98">
        <f>VLOOKUP($A831+ROUND((COLUMN()-2)/24,5),АТС!$A$41:$F$736,5)+VLOOKUP($A831+ROUND((COLUMN()-2)/24,5),'Расчет сбытовых надбавок'!$B$2281:'Расчет сбытовых надбавок'!$G$3024,5)</f>
        <v>961.49</v>
      </c>
      <c r="H831" s="98">
        <f>VLOOKUP($A831+ROUND((COLUMN()-2)/24,5),АТС!$A$41:$F$736,5)+VLOOKUP($A831+ROUND((COLUMN()-2)/24,5),'Расчет сбытовых надбавок'!$B$2281:'Расчет сбытовых надбавок'!$G$3024,5)</f>
        <v>0.47</v>
      </c>
      <c r="I831" s="98">
        <f>VLOOKUP($A831+ROUND((COLUMN()-2)/24,5),АТС!$A$41:$F$736,5)+VLOOKUP($A831+ROUND((COLUMN()-2)/24,5),'Расчет сбытовых надбавок'!$B$2281:'Расчет сбытовых надбавок'!$G$3024,5)</f>
        <v>19.860000000000003</v>
      </c>
      <c r="J831" s="98">
        <f>VLOOKUP($A831+ROUND((COLUMN()-2)/24,5),АТС!$A$41:$F$736,5)+VLOOKUP($A831+ROUND((COLUMN()-2)/24,5),'Расчет сбытовых надбавок'!$B$2281:'Расчет сбытовых надбавок'!$G$3024,5)</f>
        <v>804.08999999999992</v>
      </c>
      <c r="K831" s="98">
        <f>VLOOKUP($A831+ROUND((COLUMN()-2)/24,5),АТС!$A$41:$F$736,5)+VLOOKUP($A831+ROUND((COLUMN()-2)/24,5),'Расчет сбытовых надбавок'!$B$2281:'Расчет сбытовых надбавок'!$G$3024,5)</f>
        <v>182.91</v>
      </c>
      <c r="L831" s="98">
        <f>VLOOKUP($A831+ROUND((COLUMN()-2)/24,5),АТС!$A$41:$F$736,5)+VLOOKUP($A831+ROUND((COLUMN()-2)/24,5),'Расчет сбытовых надбавок'!$B$2281:'Расчет сбытовых надбавок'!$G$3024,5)</f>
        <v>129.60999999999999</v>
      </c>
      <c r="M831" s="98">
        <f>VLOOKUP($A831+ROUND((COLUMN()-2)/24,5),АТС!$A$41:$F$736,5)+VLOOKUP($A831+ROUND((COLUMN()-2)/24,5),'Расчет сбытовых надбавок'!$B$2281:'Расчет сбытовых надбавок'!$G$3024,5)</f>
        <v>181.45</v>
      </c>
      <c r="N831" s="98">
        <f>VLOOKUP($A831+ROUND((COLUMN()-2)/24,5),АТС!$A$41:$F$736,5)+VLOOKUP($A831+ROUND((COLUMN()-2)/24,5),'Расчет сбытовых надбавок'!$B$2281:'Расчет сбытовых надбавок'!$G$3024,5)</f>
        <v>522.64</v>
      </c>
      <c r="O831" s="98">
        <f>VLOOKUP($A831+ROUND((COLUMN()-2)/24,5),АТС!$A$41:$F$736,5)+VLOOKUP($A831+ROUND((COLUMN()-2)/24,5),'Расчет сбытовых надбавок'!$B$2281:'Расчет сбытовых надбавок'!$G$3024,5)</f>
        <v>542.51</v>
      </c>
      <c r="P831" s="98">
        <f>VLOOKUP($A831+ROUND((COLUMN()-2)/24,5),АТС!$A$41:$F$736,5)+VLOOKUP($A831+ROUND((COLUMN()-2)/24,5),'Расчет сбытовых надбавок'!$B$2281:'Расчет сбытовых надбавок'!$G$3024,5)</f>
        <v>729.06000000000006</v>
      </c>
      <c r="Q831" s="98">
        <f>VLOOKUP($A831+ROUND((COLUMN()-2)/24,5),АТС!$A$41:$F$736,5)+VLOOKUP($A831+ROUND((COLUMN()-2)/24,5),'Расчет сбытовых надбавок'!$B$2281:'Расчет сбытовых надбавок'!$G$3024,5)</f>
        <v>658.45999999999992</v>
      </c>
      <c r="R831" s="98">
        <f>VLOOKUP($A831+ROUND((COLUMN()-2)/24,5),АТС!$A$41:$F$736,5)+VLOOKUP($A831+ROUND((COLUMN()-2)/24,5),'Расчет сбытовых надбавок'!$B$2281:'Расчет сбытовых надбавок'!$G$3024,5)</f>
        <v>548.84</v>
      </c>
      <c r="S831" s="98">
        <f>VLOOKUP($A831+ROUND((COLUMN()-2)/24,5),АТС!$A$41:$F$736,5)+VLOOKUP($A831+ROUND((COLUMN()-2)/24,5),'Расчет сбытовых надбавок'!$B$2281:'Расчет сбытовых надбавок'!$G$3024,5)</f>
        <v>555.21999999999991</v>
      </c>
      <c r="T831" s="98">
        <f>VLOOKUP($A831+ROUND((COLUMN()-2)/24,5),АТС!$A$41:$F$736,5)+VLOOKUP($A831+ROUND((COLUMN()-2)/24,5),'Расчет сбытовых надбавок'!$B$2281:'Расчет сбытовых надбавок'!$G$3024,5)</f>
        <v>213.78</v>
      </c>
      <c r="U831" s="98">
        <f>VLOOKUP($A831+ROUND((COLUMN()-2)/24,5),АТС!$A$41:$F$736,5)+VLOOKUP($A831+ROUND((COLUMN()-2)/24,5),'Расчет сбытовых надбавок'!$B$2281:'Расчет сбытовых надбавок'!$G$3024,5)</f>
        <v>213.23000000000002</v>
      </c>
      <c r="V831" s="98">
        <f>VLOOKUP($A831+ROUND((COLUMN()-2)/24,5),АТС!$A$41:$F$736,5)+VLOOKUP($A831+ROUND((COLUMN()-2)/24,5),'Расчет сбытовых надбавок'!$B$2281:'Расчет сбытовых надбавок'!$G$3024,5)</f>
        <v>683.87</v>
      </c>
      <c r="W831" s="98">
        <f>VLOOKUP($A831+ROUND((COLUMN()-2)/24,5),АТС!$A$41:$F$736,5)+VLOOKUP($A831+ROUND((COLUMN()-2)/24,5),'Расчет сбытовых надбавок'!$B$2281:'Расчет сбытовых надбавок'!$G$3024,5)</f>
        <v>715.39</v>
      </c>
      <c r="X831" s="98">
        <f>VLOOKUP($A831+ROUND((COLUMN()-2)/24,5),АТС!$A$41:$F$736,5)+VLOOKUP($A831+ROUND((COLUMN()-2)/24,5),'Расчет сбытовых надбавок'!$B$2281:'Расчет сбытовых надбавок'!$G$3024,5)</f>
        <v>786.58</v>
      </c>
      <c r="Y831" s="98">
        <f>VLOOKUP($A831+ROUND((COLUMN()-2)/24,5),АТС!$A$41:$F$736,5)+VLOOKUP($A831+ROUND((COLUMN()-2)/24,5),'Расчет сбытовых надбавок'!$B$2281:'Расчет сбытовых надбавок'!$G$3024,5)</f>
        <v>551.46999999999991</v>
      </c>
      <c r="AA831" s="80"/>
    </row>
    <row r="832" spans="1:27" x14ac:dyDescent="0.2">
      <c r="A832" s="79">
        <f>A831+1</f>
        <v>42615</v>
      </c>
      <c r="B832" s="98">
        <f>VLOOKUP($A832+ROUND((COLUMN()-2)/24,5),АТС!$A$41:$F$736,5)+VLOOKUP($A832+ROUND((COLUMN()-2)/24,5),'Расчет сбытовых надбавок'!$B$2281:'Расчет сбытовых надбавок'!$G$3024,5)</f>
        <v>343.46000000000004</v>
      </c>
      <c r="C832" s="98">
        <f>VLOOKUP($A832+ROUND((COLUMN()-2)/24,5),АТС!$A$41:$F$736,5)+VLOOKUP($A832+ROUND((COLUMN()-2)/24,5),'Расчет сбытовых надбавок'!$B$2281:'Расчет сбытовых надбавок'!$G$3024,5)</f>
        <v>250.23</v>
      </c>
      <c r="D832" s="98">
        <f>VLOOKUP($A832+ROUND((COLUMN()-2)/24,5),АТС!$A$41:$F$736,5)+VLOOKUP($A832+ROUND((COLUMN()-2)/24,5),'Расчет сбытовых надбавок'!$B$2281:'Расчет сбытовых надбавок'!$G$3024,5)</f>
        <v>156.89999999999998</v>
      </c>
      <c r="E832" s="98">
        <f>VLOOKUP($A832+ROUND((COLUMN()-2)/24,5),АТС!$A$41:$F$736,5)+VLOOKUP($A832+ROUND((COLUMN()-2)/24,5),'Расчет сбытовых надбавок'!$B$2281:'Расчет сбытовых надбавок'!$G$3024,5)</f>
        <v>131.13</v>
      </c>
      <c r="F832" s="98">
        <f>VLOOKUP($A832+ROUND((COLUMN()-2)/24,5),АТС!$A$41:$F$736,5)+VLOOKUP($A832+ROUND((COLUMN()-2)/24,5),'Расчет сбытовых надбавок'!$B$2281:'Расчет сбытовых надбавок'!$G$3024,5)</f>
        <v>156.07</v>
      </c>
      <c r="G832" s="98">
        <f>VLOOKUP($A832+ROUND((COLUMN()-2)/24,5),АТС!$A$41:$F$736,5)+VLOOKUP($A832+ROUND((COLUMN()-2)/24,5),'Расчет сбытовых надбавок'!$B$2281:'Расчет сбытовых надбавок'!$G$3024,5)</f>
        <v>809.99</v>
      </c>
      <c r="H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8">
        <f>VLOOKUP($A832+ROUND((COLUMN()-2)/24,5),АТС!$A$41:$F$736,5)+VLOOKUP($A832+ROUND((COLUMN()-2)/24,5),'Расчет сбытовых надбавок'!$B$2281:'Расчет сбытовых надбавок'!$G$3024,5)</f>
        <v>137.63</v>
      </c>
      <c r="J832" s="98">
        <f>VLOOKUP($A832+ROUND((COLUMN()-2)/24,5),АТС!$A$41:$F$736,5)+VLOOKUP($A832+ROUND((COLUMN()-2)/24,5),'Расчет сбытовых надбавок'!$B$2281:'Расчет сбытовых надбавок'!$G$3024,5)</f>
        <v>183.21</v>
      </c>
      <c r="K832" s="98">
        <f>VLOOKUP($A832+ROUND((COLUMN()-2)/24,5),АТС!$A$41:$F$736,5)+VLOOKUP($A832+ROUND((COLUMN()-2)/24,5),'Расчет сбытовых надбавок'!$B$2281:'Расчет сбытовых надбавок'!$G$3024,5)</f>
        <v>214.5</v>
      </c>
      <c r="L832" s="98">
        <f>VLOOKUP($A832+ROUND((COLUMN()-2)/24,5),АТС!$A$41:$F$736,5)+VLOOKUP($A832+ROUND((COLUMN()-2)/24,5),'Расчет сбытовых надбавок'!$B$2281:'Расчет сбытовых надбавок'!$G$3024,5)</f>
        <v>234.98</v>
      </c>
      <c r="M832" s="98">
        <f>VLOOKUP($A832+ROUND((COLUMN()-2)/24,5),АТС!$A$41:$F$736,5)+VLOOKUP($A832+ROUND((COLUMN()-2)/24,5),'Расчет сбытовых надбавок'!$B$2281:'Расчет сбытовых надбавок'!$G$3024,5)</f>
        <v>323.41000000000003</v>
      </c>
      <c r="N832" s="98">
        <f>VLOOKUP($A832+ROUND((COLUMN()-2)/24,5),АТС!$A$41:$F$736,5)+VLOOKUP($A832+ROUND((COLUMN()-2)/24,5),'Расчет сбытовых надбавок'!$B$2281:'Расчет сбытовых надбавок'!$G$3024,5)</f>
        <v>188.79</v>
      </c>
      <c r="O832" s="98">
        <f>VLOOKUP($A832+ROUND((COLUMN()-2)/24,5),АТС!$A$41:$F$736,5)+VLOOKUP($A832+ROUND((COLUMN()-2)/24,5),'Расчет сбытовых надбавок'!$B$2281:'Расчет сбытовых надбавок'!$G$3024,5)</f>
        <v>191.85999999999999</v>
      </c>
      <c r="P832" s="98">
        <f>VLOOKUP($A832+ROUND((COLUMN()-2)/24,5),АТС!$A$41:$F$736,5)+VLOOKUP($A832+ROUND((COLUMN()-2)/24,5),'Расчет сбытовых надбавок'!$B$2281:'Расчет сбытовых надбавок'!$G$3024,5)</f>
        <v>520.26</v>
      </c>
      <c r="Q832" s="98">
        <f>VLOOKUP($A832+ROUND((COLUMN()-2)/24,5),АТС!$A$41:$F$736,5)+VLOOKUP($A832+ROUND((COLUMN()-2)/24,5),'Расчет сбытовых надбавок'!$B$2281:'Расчет сбытовых надбавок'!$G$3024,5)</f>
        <v>511.56</v>
      </c>
      <c r="R832" s="98">
        <f>VLOOKUP($A832+ROUND((COLUMN()-2)/24,5),АТС!$A$41:$F$736,5)+VLOOKUP($A832+ROUND((COLUMN()-2)/24,5),'Расчет сбытовых надбавок'!$B$2281:'Расчет сбытовых надбавок'!$G$3024,5)</f>
        <v>192.36</v>
      </c>
      <c r="S832" s="98">
        <f>VLOOKUP($A832+ROUND((COLUMN()-2)/24,5),АТС!$A$41:$F$736,5)+VLOOKUP($A832+ROUND((COLUMN()-2)/24,5),'Расчет сбытовых надбавок'!$B$2281:'Расчет сбытовых надбавок'!$G$3024,5)</f>
        <v>402.87</v>
      </c>
      <c r="T832" s="98">
        <f>VLOOKUP($A832+ROUND((COLUMN()-2)/24,5),АТС!$A$41:$F$736,5)+VLOOKUP($A832+ROUND((COLUMN()-2)/24,5),'Расчет сбытовых надбавок'!$B$2281:'Расчет сбытовых надбавок'!$G$3024,5)</f>
        <v>377.96999999999997</v>
      </c>
      <c r="U832" s="98">
        <f>VLOOKUP($A832+ROUND((COLUMN()-2)/24,5),АТС!$A$41:$F$736,5)+VLOOKUP($A832+ROUND((COLUMN()-2)/24,5),'Расчет сбытовых надбавок'!$B$2281:'Расчет сбытовых надбавок'!$G$3024,5)</f>
        <v>389.54</v>
      </c>
      <c r="V832" s="98">
        <f>VLOOKUP($A832+ROUND((COLUMN()-2)/24,5),АТС!$A$41:$F$736,5)+VLOOKUP($A832+ROUND((COLUMN()-2)/24,5),'Расчет сбытовых надбавок'!$B$2281:'Расчет сбытовых надбавок'!$G$3024,5)</f>
        <v>463.63</v>
      </c>
      <c r="W832" s="98">
        <f>VLOOKUP($A832+ROUND((COLUMN()-2)/24,5),АТС!$A$41:$F$736,5)+VLOOKUP($A832+ROUND((COLUMN()-2)/24,5),'Расчет сбытовых надбавок'!$B$2281:'Расчет сбытовых надбавок'!$G$3024,5)</f>
        <v>486.1</v>
      </c>
      <c r="X832" s="98">
        <f>VLOOKUP($A832+ROUND((COLUMN()-2)/24,5),АТС!$A$41:$F$736,5)+VLOOKUP($A832+ROUND((COLUMN()-2)/24,5),'Расчет сбытовых надбавок'!$B$2281:'Расчет сбытовых надбавок'!$G$3024,5)</f>
        <v>583.33000000000004</v>
      </c>
      <c r="Y832" s="98">
        <f>VLOOKUP($A832+ROUND((COLUMN()-2)/24,5),АТС!$A$41:$F$736,5)+VLOOKUP($A832+ROUND((COLUMN()-2)/24,5),'Расчет сбытовых надбавок'!$B$2281:'Расчет сбытовых надбавок'!$G$3024,5)</f>
        <v>413.27</v>
      </c>
    </row>
    <row r="833" spans="1:25" x14ac:dyDescent="0.2">
      <c r="A833" s="79">
        <f t="shared" ref="A833:A861" si="24">A832+1</f>
        <v>42616</v>
      </c>
      <c r="B833" s="98">
        <f>VLOOKUP($A833+ROUND((COLUMN()-2)/24,5),АТС!$A$41:$F$736,5)+VLOOKUP($A833+ROUND((COLUMN()-2)/24,5),'Расчет сбытовых надбавок'!$B$2281:'Расчет сбытовых надбавок'!$G$3024,5)</f>
        <v>83.17</v>
      </c>
      <c r="C833" s="98">
        <f>VLOOKUP($A833+ROUND((COLUMN()-2)/24,5),АТС!$A$41:$F$736,5)+VLOOKUP($A833+ROUND((COLUMN()-2)/24,5),'Расчет сбытовых надбавок'!$B$2281:'Расчет сбытовых надбавок'!$G$3024,5)</f>
        <v>190.75</v>
      </c>
      <c r="D833" s="98">
        <f>VLOOKUP($A833+ROUND((COLUMN()-2)/24,5),АТС!$A$41:$F$736,5)+VLOOKUP($A833+ROUND((COLUMN()-2)/24,5),'Расчет сбытовых надбавок'!$B$2281:'Расчет сбытовых надбавок'!$G$3024,5)</f>
        <v>122.54</v>
      </c>
      <c r="E833" s="98">
        <f>VLOOKUP($A833+ROUND((COLUMN()-2)/24,5),АТС!$A$41:$F$736,5)+VLOOKUP($A833+ROUND((COLUMN()-2)/24,5),'Расчет сбытовых надбавок'!$B$2281:'Расчет сбытовых надбавок'!$G$3024,5)</f>
        <v>99.05</v>
      </c>
      <c r="F833" s="98">
        <f>VLOOKUP($A833+ROUND((COLUMN()-2)/24,5),АТС!$A$41:$F$736,5)+VLOOKUP($A833+ROUND((COLUMN()-2)/24,5),'Расчет сбытовых надбавок'!$B$2281:'Расчет сбытовых надбавок'!$G$3024,5)</f>
        <v>26.68</v>
      </c>
      <c r="G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H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J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K833" s="98">
        <f>VLOOKUP($A833+ROUND((COLUMN()-2)/24,5),АТС!$A$41:$F$736,5)+VLOOKUP($A833+ROUND((COLUMN()-2)/24,5),'Расчет сбытовых надбавок'!$B$2281:'Расчет сбытовых надбавок'!$G$3024,5)</f>
        <v>2.7</v>
      </c>
      <c r="L833" s="98">
        <f>VLOOKUP($A833+ROUND((COLUMN()-2)/24,5),АТС!$A$41:$F$736,5)+VLOOKUP($A833+ROUND((COLUMN()-2)/24,5),'Расчет сбытовых надбавок'!$B$2281:'Расчет сбытовых надбавок'!$G$3024,5)</f>
        <v>99.82</v>
      </c>
      <c r="M833" s="98">
        <f>VLOOKUP($A833+ROUND((COLUMN()-2)/24,5),АТС!$A$41:$F$736,5)+VLOOKUP($A833+ROUND((COLUMN()-2)/24,5),'Расчет сбытовых надбавок'!$B$2281:'Расчет сбытовых надбавок'!$G$3024,5)</f>
        <v>118.21</v>
      </c>
      <c r="N833" s="98">
        <f>VLOOKUP($A833+ROUND((COLUMN()-2)/24,5),АТС!$A$41:$F$736,5)+VLOOKUP($A833+ROUND((COLUMN()-2)/24,5),'Расчет сбытовых надбавок'!$B$2281:'Расчет сбытовых надбавок'!$G$3024,5)</f>
        <v>188.89000000000001</v>
      </c>
      <c r="O833" s="98">
        <f>VLOOKUP($A833+ROUND((COLUMN()-2)/24,5),АТС!$A$41:$F$736,5)+VLOOKUP($A833+ROUND((COLUMN()-2)/24,5),'Расчет сбытовых надбавок'!$B$2281:'Расчет сбытовых надбавок'!$G$3024,5)</f>
        <v>161.66999999999999</v>
      </c>
      <c r="P833" s="98">
        <f>VLOOKUP($A833+ROUND((COLUMN()-2)/24,5),АТС!$A$41:$F$736,5)+VLOOKUP($A833+ROUND((COLUMN()-2)/24,5),'Расчет сбытовых надбавок'!$B$2281:'Расчет сбытовых надбавок'!$G$3024,5)</f>
        <v>136.82999999999998</v>
      </c>
      <c r="Q833" s="98">
        <f>VLOOKUP($A833+ROUND((COLUMN()-2)/24,5),АТС!$A$41:$F$736,5)+VLOOKUP($A833+ROUND((COLUMN()-2)/24,5),'Расчет сбытовых надбавок'!$B$2281:'Расчет сбытовых надбавок'!$G$3024,5)</f>
        <v>130.20000000000002</v>
      </c>
      <c r="R833" s="98">
        <f>VLOOKUP($A833+ROUND((COLUMN()-2)/24,5),АТС!$A$41:$F$736,5)+VLOOKUP($A833+ROUND((COLUMN()-2)/24,5),'Расчет сбытовых надбавок'!$B$2281:'Расчет сбытовых надбавок'!$G$3024,5)</f>
        <v>230.07999999999998</v>
      </c>
      <c r="S833" s="98">
        <f>VLOOKUP($A833+ROUND((COLUMN()-2)/24,5),АТС!$A$41:$F$736,5)+VLOOKUP($A833+ROUND((COLUMN()-2)/24,5),'Расчет сбытовых надбавок'!$B$2281:'Расчет сбытовых надбавок'!$G$3024,5)</f>
        <v>241.07999999999998</v>
      </c>
      <c r="T833" s="98">
        <f>VLOOKUP($A833+ROUND((COLUMN()-2)/24,5),АТС!$A$41:$F$736,5)+VLOOKUP($A833+ROUND((COLUMN()-2)/24,5),'Расчет сбытовых надбавок'!$B$2281:'Расчет сбытовых надбавок'!$G$3024,5)</f>
        <v>74.22</v>
      </c>
      <c r="U833" s="98">
        <f>VLOOKUP($A833+ROUND((COLUMN()-2)/24,5),АТС!$A$41:$F$736,5)+VLOOKUP($A833+ROUND((COLUMN()-2)/24,5),'Расчет сбытовых надбавок'!$B$2281:'Расчет сбытовых надбавок'!$G$3024,5)</f>
        <v>46.44</v>
      </c>
      <c r="V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W833" s="98">
        <f>VLOOKUP($A833+ROUND((COLUMN()-2)/24,5),АТС!$A$41:$F$736,5)+VLOOKUP($A833+ROUND((COLUMN()-2)/24,5),'Расчет сбытовых надбавок'!$B$2281:'Расчет сбытовых надбавок'!$G$3024,5)</f>
        <v>172.03</v>
      </c>
      <c r="X833" s="98">
        <f>VLOOKUP($A833+ROUND((COLUMN()-2)/24,5),АТС!$A$41:$F$736,5)+VLOOKUP($A833+ROUND((COLUMN()-2)/24,5),'Расчет сбытовых надбавок'!$B$2281:'Расчет сбытовых надбавок'!$G$3024,5)</f>
        <v>271.53000000000003</v>
      </c>
      <c r="Y833" s="98">
        <f>VLOOKUP($A833+ROUND((COLUMN()-2)/24,5),АТС!$A$41:$F$736,5)+VLOOKUP($A833+ROUND((COLUMN()-2)/24,5),'Расчет сбытовых надбавок'!$B$2281:'Расчет сбытовых надбавок'!$G$3024,5)</f>
        <v>242.51</v>
      </c>
    </row>
    <row r="834" spans="1:25" x14ac:dyDescent="0.2">
      <c r="A834" s="79">
        <f t="shared" si="24"/>
        <v>42617</v>
      </c>
      <c r="B834" s="98">
        <f>VLOOKUP($A834+ROUND((COLUMN()-2)/24,5),АТС!$A$41:$F$736,5)+VLOOKUP($A834+ROUND((COLUMN()-2)/24,5),'Расчет сбытовых надбавок'!$B$2281:'Расчет сбытовых надбавок'!$G$3024,5)</f>
        <v>156.29999999999998</v>
      </c>
      <c r="C834" s="98">
        <f>VLOOKUP($A834+ROUND((COLUMN()-2)/24,5),АТС!$A$41:$F$736,5)+VLOOKUP($A834+ROUND((COLUMN()-2)/24,5),'Расчет сбытовых надбавок'!$B$2281:'Расчет сбытовых надбавок'!$G$3024,5)</f>
        <v>181.95000000000002</v>
      </c>
      <c r="D834" s="98">
        <f>VLOOKUP($A834+ROUND((COLUMN()-2)/24,5),АТС!$A$41:$F$736,5)+VLOOKUP($A834+ROUND((COLUMN()-2)/24,5),'Расчет сбытовых надбавок'!$B$2281:'Расчет сбытовых надбавок'!$G$3024,5)</f>
        <v>128.98000000000002</v>
      </c>
      <c r="E834" s="98">
        <f>VLOOKUP($A834+ROUND((COLUMN()-2)/24,5),АТС!$A$41:$F$736,5)+VLOOKUP($A834+ROUND((COLUMN()-2)/24,5),'Расчет сбытовых надбавок'!$B$2281:'Расчет сбытовых надбавок'!$G$3024,5)</f>
        <v>88.41</v>
      </c>
      <c r="F834" s="98">
        <f>VLOOKUP($A834+ROUND((COLUMN()-2)/24,5),АТС!$A$41:$F$736,5)+VLOOKUP($A834+ROUND((COLUMN()-2)/24,5),'Расчет сбытовых надбавок'!$B$2281:'Расчет сбытовых надбавок'!$G$3024,5)</f>
        <v>179.48</v>
      </c>
      <c r="G834" s="98">
        <f>VLOOKUP($A834+ROUND((COLUMN()-2)/24,5),АТС!$A$41:$F$736,5)+VLOOKUP($A834+ROUND((COLUMN()-2)/24,5),'Расчет сбытовых надбавок'!$B$2281:'Расчет сбытовых надбавок'!$G$3024,5)</f>
        <v>127.04</v>
      </c>
      <c r="H834" s="98">
        <f>VLOOKUP($A834+ROUND((COLUMN()-2)/24,5),АТС!$A$41:$F$736,5)+VLOOKUP($A834+ROUND((COLUMN()-2)/24,5),'Расчет сбытовых надбавок'!$B$2281:'Расчет сбытовых надбавок'!$G$3024,5)</f>
        <v>0.01</v>
      </c>
      <c r="I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J834" s="98">
        <f>VLOOKUP($A834+ROUND((COLUMN()-2)/24,5),АТС!$A$41:$F$736,5)+VLOOKUP($A834+ROUND((COLUMN()-2)/24,5),'Расчет сбытовых надбавок'!$B$2281:'Расчет сбытовых надбавок'!$G$3024,5)</f>
        <v>11.27</v>
      </c>
      <c r="K834" s="98">
        <f>VLOOKUP($A834+ROUND((COLUMN()-2)/24,5),АТС!$A$41:$F$736,5)+VLOOKUP($A834+ROUND((COLUMN()-2)/24,5),'Расчет сбытовых надбавок'!$B$2281:'Расчет сбытовых надбавок'!$G$3024,5)</f>
        <v>222.17</v>
      </c>
      <c r="L834" s="98">
        <f>VLOOKUP($A834+ROUND((COLUMN()-2)/24,5),АТС!$A$41:$F$736,5)+VLOOKUP($A834+ROUND((COLUMN()-2)/24,5),'Расчет сбытовых надбавок'!$B$2281:'Расчет сбытовых надбавок'!$G$3024,5)</f>
        <v>339</v>
      </c>
      <c r="M834" s="98">
        <f>VLOOKUP($A834+ROUND((COLUMN()-2)/24,5),АТС!$A$41:$F$736,5)+VLOOKUP($A834+ROUND((COLUMN()-2)/24,5),'Расчет сбытовых надбавок'!$B$2281:'Расчет сбытовых надбавок'!$G$3024,5)</f>
        <v>373.46999999999997</v>
      </c>
      <c r="N834" s="98">
        <f>VLOOKUP($A834+ROUND((COLUMN()-2)/24,5),АТС!$A$41:$F$736,5)+VLOOKUP($A834+ROUND((COLUMN()-2)/24,5),'Расчет сбытовых надбавок'!$B$2281:'Расчет сбытовых надбавок'!$G$3024,5)</f>
        <v>425.73</v>
      </c>
      <c r="O834" s="98">
        <f>VLOOKUP($A834+ROUND((COLUMN()-2)/24,5),АТС!$A$41:$F$736,5)+VLOOKUP($A834+ROUND((COLUMN()-2)/24,5),'Расчет сбытовых надбавок'!$B$2281:'Расчет сбытовых надбавок'!$G$3024,5)</f>
        <v>408.51</v>
      </c>
      <c r="P834" s="98">
        <f>VLOOKUP($A834+ROUND((COLUMN()-2)/24,5),АТС!$A$41:$F$736,5)+VLOOKUP($A834+ROUND((COLUMN()-2)/24,5),'Расчет сбытовых надбавок'!$B$2281:'Расчет сбытовых надбавок'!$G$3024,5)</f>
        <v>363.40999999999997</v>
      </c>
      <c r="Q834" s="98">
        <f>VLOOKUP($A834+ROUND((COLUMN()-2)/24,5),АТС!$A$41:$F$736,5)+VLOOKUP($A834+ROUND((COLUMN()-2)/24,5),'Расчет сбытовых надбавок'!$B$2281:'Расчет сбытовых надбавок'!$G$3024,5)</f>
        <v>389</v>
      </c>
      <c r="R834" s="98">
        <f>VLOOKUP($A834+ROUND((COLUMN()-2)/24,5),АТС!$A$41:$F$736,5)+VLOOKUP($A834+ROUND((COLUMN()-2)/24,5),'Расчет сбытовых надбавок'!$B$2281:'Расчет сбытовых надбавок'!$G$3024,5)</f>
        <v>376.34000000000003</v>
      </c>
      <c r="S834" s="98">
        <f>VLOOKUP($A834+ROUND((COLUMN()-2)/24,5),АТС!$A$41:$F$736,5)+VLOOKUP($A834+ROUND((COLUMN()-2)/24,5),'Расчет сбытовых надбавок'!$B$2281:'Расчет сбытовых надбавок'!$G$3024,5)</f>
        <v>377.28999999999996</v>
      </c>
      <c r="T834" s="98">
        <f>VLOOKUP($A834+ROUND((COLUMN()-2)/24,5),АТС!$A$41:$F$736,5)+VLOOKUP($A834+ROUND((COLUMN()-2)/24,5),'Расчет сбытовых надбавок'!$B$2281:'Расчет сбытовых надбавок'!$G$3024,5)</f>
        <v>106.63000000000001</v>
      </c>
      <c r="U834" s="98">
        <f>VLOOKUP($A834+ROUND((COLUMN()-2)/24,5),АТС!$A$41:$F$736,5)+VLOOKUP($A834+ROUND((COLUMN()-2)/24,5),'Расчет сбытовых надбавок'!$B$2281:'Расчет сбытовых надбавок'!$G$3024,5)</f>
        <v>87.43</v>
      </c>
      <c r="V834" s="98">
        <f>VLOOKUP($A834+ROUND((COLUMN()-2)/24,5),АТС!$A$41:$F$736,5)+VLOOKUP($A834+ROUND((COLUMN()-2)/24,5),'Расчет сбытовых надбавок'!$B$2281:'Расчет сбытовых надбавок'!$G$3024,5)</f>
        <v>108.1</v>
      </c>
      <c r="W834" s="98">
        <f>VLOOKUP($A834+ROUND((COLUMN()-2)/24,5),АТС!$A$41:$F$736,5)+VLOOKUP($A834+ROUND((COLUMN()-2)/24,5),'Расчет сбытовых надбавок'!$B$2281:'Расчет сбытовых надбавок'!$G$3024,5)</f>
        <v>183.46</v>
      </c>
      <c r="X834" s="98">
        <f>VLOOKUP($A834+ROUND((COLUMN()-2)/24,5),АТС!$A$41:$F$736,5)+VLOOKUP($A834+ROUND((COLUMN()-2)/24,5),'Расчет сбытовых надбавок'!$B$2281:'Расчет сбытовых надбавок'!$G$3024,5)</f>
        <v>342.33000000000004</v>
      </c>
      <c r="Y834" s="98">
        <f>VLOOKUP($A834+ROUND((COLUMN()-2)/24,5),АТС!$A$41:$F$736,5)+VLOOKUP($A834+ROUND((COLUMN()-2)/24,5),'Расчет сбытовых надбавок'!$B$2281:'Расчет сбытовых надбавок'!$G$3024,5)</f>
        <v>344.48</v>
      </c>
    </row>
    <row r="835" spans="1:25" x14ac:dyDescent="0.2">
      <c r="A835" s="79">
        <f t="shared" si="24"/>
        <v>42618</v>
      </c>
      <c r="B835" s="98">
        <f>VLOOKUP($A835+ROUND((COLUMN()-2)/24,5),АТС!$A$41:$F$736,5)+VLOOKUP($A835+ROUND((COLUMN()-2)/24,5),'Расчет сбытовых надбавок'!$B$2281:'Расчет сбытовых надбавок'!$G$3024,5)</f>
        <v>186.06</v>
      </c>
      <c r="C835" s="98">
        <f>VLOOKUP($A835+ROUND((COLUMN()-2)/24,5),АТС!$A$41:$F$736,5)+VLOOKUP($A835+ROUND((COLUMN()-2)/24,5),'Расчет сбытовых надбавок'!$B$2281:'Расчет сбытовых надбавок'!$G$3024,5)</f>
        <v>41.68</v>
      </c>
      <c r="D835" s="98">
        <f>VLOOKUP($A835+ROUND((COLUMN()-2)/24,5),АТС!$A$41:$F$736,5)+VLOOKUP($A835+ROUND((COLUMN()-2)/24,5),'Расчет сбытовых надбавок'!$B$2281:'Расчет сбытовых надбавок'!$G$3024,5)</f>
        <v>72.81</v>
      </c>
      <c r="E835" s="98">
        <f>VLOOKUP($A835+ROUND((COLUMN()-2)/24,5),АТС!$A$41:$F$736,5)+VLOOKUP($A835+ROUND((COLUMN()-2)/24,5),'Расчет сбытовых надбавок'!$B$2281:'Расчет сбытовых надбавок'!$G$3024,5)</f>
        <v>41.480000000000004</v>
      </c>
      <c r="F835" s="98">
        <f>VLOOKUP($A835+ROUND((COLUMN()-2)/24,5),АТС!$A$41:$F$736,5)+VLOOKUP($A835+ROUND((COLUMN()-2)/24,5),'Расчет сбытовых надбавок'!$B$2281:'Расчет сбытовых надбавок'!$G$3024,5)</f>
        <v>67.209999999999994</v>
      </c>
      <c r="G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8">
        <f>VLOOKUP($A835+ROUND((COLUMN()-2)/24,5),АТС!$A$41:$F$736,5)+VLOOKUP($A835+ROUND((COLUMN()-2)/24,5),'Расчет сбытовых надбавок'!$B$2281:'Расчет сбытовых надбавок'!$G$3024,5)</f>
        <v>43.74</v>
      </c>
      <c r="J835" s="98">
        <f>VLOOKUP($A835+ROUND((COLUMN()-2)/24,5),АТС!$A$41:$F$736,5)+VLOOKUP($A835+ROUND((COLUMN()-2)/24,5),'Расчет сбытовых надбавок'!$B$2281:'Расчет сбытовых надбавок'!$G$3024,5)</f>
        <v>28.79</v>
      </c>
      <c r="K835" s="98">
        <f>VLOOKUP($A835+ROUND((COLUMN()-2)/24,5),АТС!$A$41:$F$736,5)+VLOOKUP($A835+ROUND((COLUMN()-2)/24,5),'Расчет сбытовых надбавок'!$B$2281:'Расчет сбытовых надбавок'!$G$3024,5)</f>
        <v>33.86</v>
      </c>
      <c r="L835" s="98">
        <f>VLOOKUP($A835+ROUND((COLUMN()-2)/24,5),АТС!$A$41:$F$736,5)+VLOOKUP($A835+ROUND((COLUMN()-2)/24,5),'Расчет сбытовых надбавок'!$B$2281:'Расчет сбытовых надбавок'!$G$3024,5)</f>
        <v>4.55</v>
      </c>
      <c r="M835" s="98">
        <f>VLOOKUP($A835+ROUND((COLUMN()-2)/24,5),АТС!$A$41:$F$736,5)+VLOOKUP($A835+ROUND((COLUMN()-2)/24,5),'Расчет сбытовых надбавок'!$B$2281:'Расчет сбытовых надбавок'!$G$3024,5)</f>
        <v>4.95</v>
      </c>
      <c r="N835" s="98">
        <f>VLOOKUP($A835+ROUND((COLUMN()-2)/24,5),АТС!$A$41:$F$736,5)+VLOOKUP($A835+ROUND((COLUMN()-2)/24,5),'Расчет сбытовых надбавок'!$B$2281:'Расчет сбытовых надбавок'!$G$3024,5)</f>
        <v>27.57</v>
      </c>
      <c r="O835" s="98">
        <f>VLOOKUP($A835+ROUND((COLUMN()-2)/24,5),АТС!$A$41:$F$736,5)+VLOOKUP($A835+ROUND((COLUMN()-2)/24,5),'Расчет сбытовых надбавок'!$B$2281:'Расчет сбытовых надбавок'!$G$3024,5)</f>
        <v>14.360000000000001</v>
      </c>
      <c r="P835" s="98">
        <f>VLOOKUP($A835+ROUND((COLUMN()-2)/24,5),АТС!$A$41:$F$736,5)+VLOOKUP($A835+ROUND((COLUMN()-2)/24,5),'Расчет сбытовых надбавок'!$B$2281:'Расчет сбытовых надбавок'!$G$3024,5)</f>
        <v>83.34</v>
      </c>
      <c r="Q835" s="98">
        <f>VLOOKUP($A835+ROUND((COLUMN()-2)/24,5),АТС!$A$41:$F$736,5)+VLOOKUP($A835+ROUND((COLUMN()-2)/24,5),'Расчет сбытовых надбавок'!$B$2281:'Расчет сбытовых надбавок'!$G$3024,5)</f>
        <v>51.18</v>
      </c>
      <c r="R835" s="98">
        <f>VLOOKUP($A835+ROUND((COLUMN()-2)/24,5),АТС!$A$41:$F$736,5)+VLOOKUP($A835+ROUND((COLUMN()-2)/24,5),'Расчет сбытовых надбавок'!$B$2281:'Расчет сбытовых надбавок'!$G$3024,5)</f>
        <v>45.730000000000004</v>
      </c>
      <c r="S835" s="98">
        <f>VLOOKUP($A835+ROUND((COLUMN()-2)/24,5),АТС!$A$41:$F$736,5)+VLOOKUP($A835+ROUND((COLUMN()-2)/24,5),'Расчет сбытовых надбавок'!$B$2281:'Расчет сбытовых надбавок'!$G$3024,5)</f>
        <v>76.66</v>
      </c>
      <c r="T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U835" s="98">
        <f>VLOOKUP($A835+ROUND((COLUMN()-2)/24,5),АТС!$A$41:$F$736,5)+VLOOKUP($A835+ROUND((COLUMN()-2)/24,5),'Расчет сбытовых надбавок'!$B$2281:'Расчет сбытовых надбавок'!$G$3024,5)</f>
        <v>942.5</v>
      </c>
      <c r="V835" s="98">
        <f>VLOOKUP($A835+ROUND((COLUMN()-2)/24,5),АТС!$A$41:$F$736,5)+VLOOKUP($A835+ROUND((COLUMN()-2)/24,5),'Расчет сбытовых надбавок'!$B$2281:'Расчет сбытовых надбавок'!$G$3024,5)</f>
        <v>11.22</v>
      </c>
      <c r="W835" s="98">
        <f>VLOOKUP($A835+ROUND((COLUMN()-2)/24,5),АТС!$A$41:$F$736,5)+VLOOKUP($A835+ROUND((COLUMN()-2)/24,5),'Расчет сбытовых надбавок'!$B$2281:'Расчет сбытовых надбавок'!$G$3024,5)</f>
        <v>123.39</v>
      </c>
      <c r="X835" s="98">
        <f>VLOOKUP($A835+ROUND((COLUMN()-2)/24,5),АТС!$A$41:$F$736,5)+VLOOKUP($A835+ROUND((COLUMN()-2)/24,5),'Расчет сбытовых надбавок'!$B$2281:'Расчет сбытовых надбавок'!$G$3024,5)</f>
        <v>434.45000000000005</v>
      </c>
      <c r="Y835" s="98">
        <f>VLOOKUP($A835+ROUND((COLUMN()-2)/24,5),АТС!$A$41:$F$736,5)+VLOOKUP($A835+ROUND((COLUMN()-2)/24,5),'Расчет сбытовых надбавок'!$B$2281:'Расчет сбытовых надбавок'!$G$3024,5)</f>
        <v>376.33000000000004</v>
      </c>
    </row>
    <row r="836" spans="1:25" x14ac:dyDescent="0.2">
      <c r="A836" s="79">
        <f t="shared" si="24"/>
        <v>42619</v>
      </c>
      <c r="B836" s="98">
        <f>VLOOKUP($A836+ROUND((COLUMN()-2)/24,5),АТС!$A$41:$F$736,5)+VLOOKUP($A836+ROUND((COLUMN()-2)/24,5),'Расчет сбытовых надбавок'!$B$2281:'Расчет сбытовых надбавок'!$G$3024,5)</f>
        <v>181.6</v>
      </c>
      <c r="C836" s="98">
        <f>VLOOKUP($A836+ROUND((COLUMN()-2)/24,5),АТС!$A$41:$F$736,5)+VLOOKUP($A836+ROUND((COLUMN()-2)/24,5),'Расчет сбытовых надбавок'!$B$2281:'Расчет сбытовых надбавок'!$G$3024,5)</f>
        <v>68.3</v>
      </c>
      <c r="D836" s="98">
        <f>VLOOKUP($A836+ROUND((COLUMN()-2)/24,5),АТС!$A$41:$F$736,5)+VLOOKUP($A836+ROUND((COLUMN()-2)/24,5),'Расчет сбытовых надбавок'!$B$2281:'Расчет сбытовых надбавок'!$G$3024,5)</f>
        <v>46.42</v>
      </c>
      <c r="E836" s="98">
        <f>VLOOKUP($A836+ROUND((COLUMN()-2)/24,5),АТС!$A$41:$F$736,5)+VLOOKUP($A836+ROUND((COLUMN()-2)/24,5),'Расчет сбытовых надбавок'!$B$2281:'Расчет сбытовых надбавок'!$G$3024,5)</f>
        <v>33.129999999999995</v>
      </c>
      <c r="F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G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H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8">
        <f>VLOOKUP($A836+ROUND((COLUMN()-2)/24,5),АТС!$A$41:$F$736,5)+VLOOKUP($A836+ROUND((COLUMN()-2)/24,5),'Расчет сбытовых надбавок'!$B$2281:'Расчет сбытовых надбавок'!$G$3024,5)</f>
        <v>71.81</v>
      </c>
      <c r="J836" s="98">
        <f>VLOOKUP($A836+ROUND((COLUMN()-2)/24,5),АТС!$A$41:$F$736,5)+VLOOKUP($A836+ROUND((COLUMN()-2)/24,5),'Расчет сбытовых надбавок'!$B$2281:'Расчет сбытовых надбавок'!$G$3024,5)</f>
        <v>39.19</v>
      </c>
      <c r="K836" s="98">
        <f>VLOOKUP($A836+ROUND((COLUMN()-2)/24,5),АТС!$A$41:$F$736,5)+VLOOKUP($A836+ROUND((COLUMN()-2)/24,5),'Расчет сбытовых надбавок'!$B$2281:'Расчет сбытовых надбавок'!$G$3024,5)</f>
        <v>47.11</v>
      </c>
      <c r="L836" s="98">
        <f>VLOOKUP($A836+ROUND((COLUMN()-2)/24,5),АТС!$A$41:$F$736,5)+VLOOKUP($A836+ROUND((COLUMN()-2)/24,5),'Расчет сбытовых надбавок'!$B$2281:'Расчет сбытовых надбавок'!$G$3024,5)</f>
        <v>138.97</v>
      </c>
      <c r="M836" s="98">
        <f>VLOOKUP($A836+ROUND((COLUMN()-2)/24,5),АТС!$A$41:$F$736,5)+VLOOKUP($A836+ROUND((COLUMN()-2)/24,5),'Расчет сбытовых надбавок'!$B$2281:'Расчет сбытовых надбавок'!$G$3024,5)</f>
        <v>147.43</v>
      </c>
      <c r="N836" s="98">
        <f>VLOOKUP($A836+ROUND((COLUMN()-2)/24,5),АТС!$A$41:$F$736,5)+VLOOKUP($A836+ROUND((COLUMN()-2)/24,5),'Расчет сбытовых надбавок'!$B$2281:'Расчет сбытовых надбавок'!$G$3024,5)</f>
        <v>144.24</v>
      </c>
      <c r="O836" s="98">
        <f>VLOOKUP($A836+ROUND((COLUMN()-2)/24,5),АТС!$A$41:$F$736,5)+VLOOKUP($A836+ROUND((COLUMN()-2)/24,5),'Расчет сбытовых надбавок'!$B$2281:'Расчет сбытовых надбавок'!$G$3024,5)</f>
        <v>108.28</v>
      </c>
      <c r="P836" s="98">
        <f>VLOOKUP($A836+ROUND((COLUMN()-2)/24,5),АТС!$A$41:$F$736,5)+VLOOKUP($A836+ROUND((COLUMN()-2)/24,5),'Расчет сбытовых надбавок'!$B$2281:'Расчет сбытовых надбавок'!$G$3024,5)</f>
        <v>151.01000000000002</v>
      </c>
      <c r="Q836" s="98">
        <f>VLOOKUP($A836+ROUND((COLUMN()-2)/24,5),АТС!$A$41:$F$736,5)+VLOOKUP($A836+ROUND((COLUMN()-2)/24,5),'Расчет сбытовых надбавок'!$B$2281:'Расчет сбытовых надбавок'!$G$3024,5)</f>
        <v>100.25</v>
      </c>
      <c r="R836" s="98">
        <f>VLOOKUP($A836+ROUND((COLUMN()-2)/24,5),АТС!$A$41:$F$736,5)+VLOOKUP($A836+ROUND((COLUMN()-2)/24,5),'Расчет сбытовых надбавок'!$B$2281:'Расчет сбытовых надбавок'!$G$3024,5)</f>
        <v>250.2</v>
      </c>
      <c r="S836" s="98">
        <f>VLOOKUP($A836+ROUND((COLUMN()-2)/24,5),АТС!$A$41:$F$736,5)+VLOOKUP($A836+ROUND((COLUMN()-2)/24,5),'Расчет сбытовых надбавок'!$B$2281:'Расчет сбытовых надбавок'!$G$3024,5)</f>
        <v>254.22</v>
      </c>
      <c r="T836" s="98">
        <f>VLOOKUP($A836+ROUND((COLUMN()-2)/24,5),АТС!$A$41:$F$736,5)+VLOOKUP($A836+ROUND((COLUMN()-2)/24,5),'Расчет сбытовых надбавок'!$B$2281:'Расчет сбытовых надбавок'!$G$3024,5)</f>
        <v>86.37</v>
      </c>
      <c r="U836" s="98">
        <f>VLOOKUP($A836+ROUND((COLUMN()-2)/24,5),АТС!$A$41:$F$736,5)+VLOOKUP($A836+ROUND((COLUMN()-2)/24,5),'Расчет сбытовых надбавок'!$B$2281:'Расчет сбытовых надбавок'!$G$3024,5)</f>
        <v>32.94</v>
      </c>
      <c r="V836" s="98">
        <f>VLOOKUP($A836+ROUND((COLUMN()-2)/24,5),АТС!$A$41:$F$736,5)+VLOOKUP($A836+ROUND((COLUMN()-2)/24,5),'Расчет сбытовых надбавок'!$B$2281:'Расчет сбытовых надбавок'!$G$3024,5)</f>
        <v>41.1</v>
      </c>
      <c r="W836" s="98">
        <f>VLOOKUP($A836+ROUND((COLUMN()-2)/24,5),АТС!$A$41:$F$736,5)+VLOOKUP($A836+ROUND((COLUMN()-2)/24,5),'Расчет сбытовых надбавок'!$B$2281:'Расчет сбытовых надбавок'!$G$3024,5)</f>
        <v>257.56</v>
      </c>
      <c r="X836" s="98">
        <f>VLOOKUP($A836+ROUND((COLUMN()-2)/24,5),АТС!$A$41:$F$736,5)+VLOOKUP($A836+ROUND((COLUMN()-2)/24,5),'Расчет сбытовых надбавок'!$B$2281:'Расчет сбытовых надбавок'!$G$3024,5)</f>
        <v>459.40000000000003</v>
      </c>
      <c r="Y836" s="98">
        <f>VLOOKUP($A836+ROUND((COLUMN()-2)/24,5),АТС!$A$41:$F$736,5)+VLOOKUP($A836+ROUND((COLUMN()-2)/24,5),'Расчет сбытовых надбавок'!$B$2281:'Расчет сбытовых надбавок'!$G$3024,5)</f>
        <v>234.24</v>
      </c>
    </row>
    <row r="837" spans="1:25" x14ac:dyDescent="0.2">
      <c r="A837" s="79">
        <f t="shared" si="24"/>
        <v>42620</v>
      </c>
      <c r="B837" s="98">
        <f>VLOOKUP($A837+ROUND((COLUMN()-2)/24,5),АТС!$A$41:$F$736,5)+VLOOKUP($A837+ROUND((COLUMN()-2)/24,5),'Расчет сбытовых надбавок'!$B$2281:'Расчет сбытовых надбавок'!$G$3024,5)</f>
        <v>95.83</v>
      </c>
      <c r="C837" s="98">
        <f>VLOOKUP($A837+ROUND((COLUMN()-2)/24,5),АТС!$A$41:$F$736,5)+VLOOKUP($A837+ROUND((COLUMN()-2)/24,5),'Расчет сбытовых надбавок'!$B$2281:'Расчет сбытовых надбавок'!$G$3024,5)</f>
        <v>42.64</v>
      </c>
      <c r="D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E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F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G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8">
        <f>VLOOKUP($A837+ROUND((COLUMN()-2)/24,5),АТС!$A$41:$F$736,5)+VLOOKUP($A837+ROUND((COLUMN()-2)/24,5),'Расчет сбытовых надбавок'!$B$2281:'Расчет сбытовых надбавок'!$G$3024,5)</f>
        <v>41.54</v>
      </c>
      <c r="J837" s="98">
        <f>VLOOKUP($A837+ROUND((COLUMN()-2)/24,5),АТС!$A$41:$F$736,5)+VLOOKUP($A837+ROUND((COLUMN()-2)/24,5),'Расчет сбытовых надбавок'!$B$2281:'Расчет сбытовых надбавок'!$G$3024,5)</f>
        <v>43.17</v>
      </c>
      <c r="K837" s="98">
        <f>VLOOKUP($A837+ROUND((COLUMN()-2)/24,5),АТС!$A$41:$F$736,5)+VLOOKUP($A837+ROUND((COLUMN()-2)/24,5),'Расчет сбытовых надбавок'!$B$2281:'Расчет сбытовых надбавок'!$G$3024,5)</f>
        <v>21.200000000000003</v>
      </c>
      <c r="L837" s="98">
        <f>VLOOKUP($A837+ROUND((COLUMN()-2)/24,5),АТС!$A$41:$F$736,5)+VLOOKUP($A837+ROUND((COLUMN()-2)/24,5),'Расчет сбытовых надбавок'!$B$2281:'Расчет сбытовых надбавок'!$G$3024,5)</f>
        <v>136.68</v>
      </c>
      <c r="M837" s="98">
        <f>VLOOKUP($A837+ROUND((COLUMN()-2)/24,5),АТС!$A$41:$F$736,5)+VLOOKUP($A837+ROUND((COLUMN()-2)/24,5),'Расчет сбытовых надбавок'!$B$2281:'Расчет сбытовых надбавок'!$G$3024,5)</f>
        <v>148.72999999999999</v>
      </c>
      <c r="N837" s="98">
        <f>VLOOKUP($A837+ROUND((COLUMN()-2)/24,5),АТС!$A$41:$F$736,5)+VLOOKUP($A837+ROUND((COLUMN()-2)/24,5),'Расчет сбытовых надбавок'!$B$2281:'Расчет сбытовых надбавок'!$G$3024,5)</f>
        <v>66.05</v>
      </c>
      <c r="O837" s="98">
        <f>VLOOKUP($A837+ROUND((COLUMN()-2)/24,5),АТС!$A$41:$F$736,5)+VLOOKUP($A837+ROUND((COLUMN()-2)/24,5),'Расчет сбытовых надбавок'!$B$2281:'Расчет сбытовых надбавок'!$G$3024,5)</f>
        <v>25.34</v>
      </c>
      <c r="P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Q837" s="98">
        <f>VLOOKUP($A837+ROUND((COLUMN()-2)/24,5),АТС!$A$41:$F$736,5)+VLOOKUP($A837+ROUND((COLUMN()-2)/24,5),'Расчет сбытовых надбавок'!$B$2281:'Расчет сбытовых надбавок'!$G$3024,5)</f>
        <v>0.02</v>
      </c>
      <c r="R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S837" s="98">
        <f>VLOOKUP($A837+ROUND((COLUMN()-2)/24,5),АТС!$A$41:$F$736,5)+VLOOKUP($A837+ROUND((COLUMN()-2)/24,5),'Расчет сбытовых надбавок'!$B$2281:'Расчет сбытовых надбавок'!$G$3024,5)</f>
        <v>101.07</v>
      </c>
      <c r="T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U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V837" s="98">
        <f>VLOOKUP($A837+ROUND((COLUMN()-2)/24,5),АТС!$A$41:$F$736,5)+VLOOKUP($A837+ROUND((COLUMN()-2)/24,5),'Расчет сбытовых надбавок'!$B$2281:'Расчет сбытовых надбавок'!$G$3024,5)</f>
        <v>0.18000000000000002</v>
      </c>
      <c r="W837" s="98">
        <f>VLOOKUP($A837+ROUND((COLUMN()-2)/24,5),АТС!$A$41:$F$736,5)+VLOOKUP($A837+ROUND((COLUMN()-2)/24,5),'Расчет сбытовых надбавок'!$B$2281:'Расчет сбытовых надбавок'!$G$3024,5)</f>
        <v>127.48</v>
      </c>
      <c r="X837" s="98">
        <f>VLOOKUP($A837+ROUND((COLUMN()-2)/24,5),АТС!$A$41:$F$736,5)+VLOOKUP($A837+ROUND((COLUMN()-2)/24,5),'Расчет сбытовых надбавок'!$B$2281:'Расчет сбытовых надбавок'!$G$3024,5)</f>
        <v>244.65</v>
      </c>
      <c r="Y837" s="98">
        <f>VLOOKUP($A837+ROUND((COLUMN()-2)/24,5),АТС!$A$41:$F$736,5)+VLOOKUP($A837+ROUND((COLUMN()-2)/24,5),'Расчет сбытовых надбавок'!$B$2281:'Расчет сбытовых надбавок'!$G$3024,5)</f>
        <v>190.57</v>
      </c>
    </row>
    <row r="838" spans="1:25" x14ac:dyDescent="0.2">
      <c r="A838" s="79">
        <f t="shared" si="24"/>
        <v>42621</v>
      </c>
      <c r="B838" s="98">
        <f>VLOOKUP($A838+ROUND((COLUMN()-2)/24,5),АТС!$A$41:$F$736,5)+VLOOKUP($A838+ROUND((COLUMN()-2)/24,5),'Расчет сбытовых надбавок'!$B$2281:'Расчет сбытовых надбавок'!$G$3024,5)</f>
        <v>126.23</v>
      </c>
      <c r="C838" s="98">
        <f>VLOOKUP($A838+ROUND((COLUMN()-2)/24,5),АТС!$A$41:$F$736,5)+VLOOKUP($A838+ROUND((COLUMN()-2)/24,5),'Расчет сбытовых надбавок'!$B$2281:'Расчет сбытовых надбавок'!$G$3024,5)</f>
        <v>63.53</v>
      </c>
      <c r="D838" s="98">
        <f>VLOOKUP($A838+ROUND((COLUMN()-2)/24,5),АТС!$A$41:$F$736,5)+VLOOKUP($A838+ROUND((COLUMN()-2)/24,5),'Расчет сбытовых надбавок'!$B$2281:'Расчет сбытовых надбавок'!$G$3024,5)</f>
        <v>46.620000000000005</v>
      </c>
      <c r="E838" s="98">
        <f>VLOOKUP($A838+ROUND((COLUMN()-2)/24,5),АТС!$A$41:$F$736,5)+VLOOKUP($A838+ROUND((COLUMN()-2)/24,5),'Расчет сбытовых надбавок'!$B$2281:'Расчет сбытовых надбавок'!$G$3024,5)</f>
        <v>29.07</v>
      </c>
      <c r="F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G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8">
        <f>VLOOKUP($A838+ROUND((COLUMN()-2)/24,5),АТС!$A$41:$F$736,5)+VLOOKUP($A838+ROUND((COLUMN()-2)/24,5),'Расчет сбытовых надбавок'!$B$2281:'Расчет сбытовых надбавок'!$G$3024,5)</f>
        <v>0.01</v>
      </c>
      <c r="J838" s="98">
        <f>VLOOKUP($A838+ROUND((COLUMN()-2)/24,5),АТС!$A$41:$F$736,5)+VLOOKUP($A838+ROUND((COLUMN()-2)/24,5),'Расчет сбытовых надбавок'!$B$2281:'Расчет сбытовых надбавок'!$G$3024,5)</f>
        <v>98.24</v>
      </c>
      <c r="K838" s="98">
        <f>VLOOKUP($A838+ROUND((COLUMN()-2)/24,5),АТС!$A$41:$F$736,5)+VLOOKUP($A838+ROUND((COLUMN()-2)/24,5),'Расчет сбытовых надбавок'!$B$2281:'Расчет сбытовых надбавок'!$G$3024,5)</f>
        <v>58.73</v>
      </c>
      <c r="L838" s="98">
        <f>VLOOKUP($A838+ROUND((COLUMN()-2)/24,5),АТС!$A$41:$F$736,5)+VLOOKUP($A838+ROUND((COLUMN()-2)/24,5),'Расчет сбытовых надбавок'!$B$2281:'Расчет сбытовых надбавок'!$G$3024,5)</f>
        <v>138.99</v>
      </c>
      <c r="M838" s="98">
        <f>VLOOKUP($A838+ROUND((COLUMN()-2)/24,5),АТС!$A$41:$F$736,5)+VLOOKUP($A838+ROUND((COLUMN()-2)/24,5),'Расчет сбытовых надбавок'!$B$2281:'Расчет сбытовых надбавок'!$G$3024,5)</f>
        <v>184.92</v>
      </c>
      <c r="N838" s="98">
        <f>VLOOKUP($A838+ROUND((COLUMN()-2)/24,5),АТС!$A$41:$F$736,5)+VLOOKUP($A838+ROUND((COLUMN()-2)/24,5),'Расчет сбытовых надбавок'!$B$2281:'Расчет сбытовых надбавок'!$G$3024,5)</f>
        <v>149.56</v>
      </c>
      <c r="O838" s="98">
        <f>VLOOKUP($A838+ROUND((COLUMN()-2)/24,5),АТС!$A$41:$F$736,5)+VLOOKUP($A838+ROUND((COLUMN()-2)/24,5),'Расчет сбытовых надбавок'!$B$2281:'Расчет сбытовых надбавок'!$G$3024,5)</f>
        <v>130.97999999999999</v>
      </c>
      <c r="P838" s="98">
        <f>VLOOKUP($A838+ROUND((COLUMN()-2)/24,5),АТС!$A$41:$F$736,5)+VLOOKUP($A838+ROUND((COLUMN()-2)/24,5),'Расчет сбытовых надбавок'!$B$2281:'Расчет сбытовых надбавок'!$G$3024,5)</f>
        <v>130.29</v>
      </c>
      <c r="Q838" s="98">
        <f>VLOOKUP($A838+ROUND((COLUMN()-2)/24,5),АТС!$A$41:$F$736,5)+VLOOKUP($A838+ROUND((COLUMN()-2)/24,5),'Расчет сбытовых надбавок'!$B$2281:'Расчет сбытовых надбавок'!$G$3024,5)</f>
        <v>95.81</v>
      </c>
      <c r="R838" s="98">
        <f>VLOOKUP($A838+ROUND((COLUMN()-2)/24,5),АТС!$A$41:$F$736,5)+VLOOKUP($A838+ROUND((COLUMN()-2)/24,5),'Расчет сбытовых надбавок'!$B$2281:'Расчет сбытовых надбавок'!$G$3024,5)</f>
        <v>162.68</v>
      </c>
      <c r="S838" s="98">
        <f>VLOOKUP($A838+ROUND((COLUMN()-2)/24,5),АТС!$A$41:$F$736,5)+VLOOKUP($A838+ROUND((COLUMN()-2)/24,5),'Расчет сбытовых надбавок'!$B$2281:'Расчет сбытовых надбавок'!$G$3024,5)</f>
        <v>132.37</v>
      </c>
      <c r="T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U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V838" s="98">
        <f>VLOOKUP($A838+ROUND((COLUMN()-2)/24,5),АТС!$A$41:$F$736,5)+VLOOKUP($A838+ROUND((COLUMN()-2)/24,5),'Расчет сбытовых надбавок'!$B$2281:'Расчет сбытовых надбавок'!$G$3024,5)</f>
        <v>1.37</v>
      </c>
      <c r="W838" s="98">
        <f>VLOOKUP($A838+ROUND((COLUMN()-2)/24,5),АТС!$A$41:$F$736,5)+VLOOKUP($A838+ROUND((COLUMN()-2)/24,5),'Расчет сбытовых надбавок'!$B$2281:'Расчет сбытовых надбавок'!$G$3024,5)</f>
        <v>149.37</v>
      </c>
      <c r="X838" s="98">
        <f>VLOOKUP($A838+ROUND((COLUMN()-2)/24,5),АТС!$A$41:$F$736,5)+VLOOKUP($A838+ROUND((COLUMN()-2)/24,5),'Расчет сбытовых надбавок'!$B$2281:'Расчет сбытовых надбавок'!$G$3024,5)</f>
        <v>393.76</v>
      </c>
      <c r="Y838" s="98">
        <f>VLOOKUP($A838+ROUND((COLUMN()-2)/24,5),АТС!$A$41:$F$736,5)+VLOOKUP($A838+ROUND((COLUMN()-2)/24,5),'Расчет сбытовых надбавок'!$B$2281:'Расчет сбытовых надбавок'!$G$3024,5)</f>
        <v>302.18</v>
      </c>
    </row>
    <row r="839" spans="1:25" x14ac:dyDescent="0.2">
      <c r="A839" s="79">
        <f t="shared" si="24"/>
        <v>42622</v>
      </c>
      <c r="B839" s="98">
        <f>VLOOKUP($A839+ROUND((COLUMN()-2)/24,5),АТС!$A$41:$F$736,5)+VLOOKUP($A839+ROUND((COLUMN()-2)/24,5),'Расчет сбытовых надбавок'!$B$2281:'Расчет сбытовых надбавок'!$G$3024,5)</f>
        <v>169.29</v>
      </c>
      <c r="C839" s="98">
        <f>VLOOKUP($A839+ROUND((COLUMN()-2)/24,5),АТС!$A$41:$F$736,5)+VLOOKUP($A839+ROUND((COLUMN()-2)/24,5),'Расчет сбытовых надбавок'!$B$2281:'Расчет сбытовых надбавок'!$G$3024,5)</f>
        <v>151.79000000000002</v>
      </c>
      <c r="D839" s="98">
        <f>VLOOKUP($A839+ROUND((COLUMN()-2)/24,5),АТС!$A$41:$F$736,5)+VLOOKUP($A839+ROUND((COLUMN()-2)/24,5),'Расчет сбытовых надбавок'!$B$2281:'Расчет сбытовых надбавок'!$G$3024,5)</f>
        <v>52.29</v>
      </c>
      <c r="E839" s="98">
        <f>VLOOKUP($A839+ROUND((COLUMN()-2)/24,5),АТС!$A$41:$F$736,5)+VLOOKUP($A839+ROUND((COLUMN()-2)/24,5),'Расчет сбытовых надбавок'!$B$2281:'Расчет сбытовых надбавок'!$G$3024,5)</f>
        <v>63.78</v>
      </c>
      <c r="F839" s="98">
        <f>VLOOKUP($A839+ROUND((COLUMN()-2)/24,5),АТС!$A$41:$F$736,5)+VLOOKUP($A839+ROUND((COLUMN()-2)/24,5),'Расчет сбытовых надбавок'!$B$2281:'Расчет сбытовых надбавок'!$G$3024,5)</f>
        <v>11.8</v>
      </c>
      <c r="G839" s="98">
        <f>VLOOKUP($A839+ROUND((COLUMN()-2)/24,5),АТС!$A$41:$F$736,5)+VLOOKUP($A839+ROUND((COLUMN()-2)/24,5),'Расчет сбытовых надбавок'!$B$2281:'Расчет сбытовых надбавок'!$G$3024,5)</f>
        <v>18.630000000000003</v>
      </c>
      <c r="H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8">
        <f>VLOOKUP($A839+ROUND((COLUMN()-2)/24,5),АТС!$A$41:$F$736,5)+VLOOKUP($A839+ROUND((COLUMN()-2)/24,5),'Расчет сбытовых надбавок'!$B$2281:'Расчет сбытовых надбавок'!$G$3024,5)</f>
        <v>42.01</v>
      </c>
      <c r="J839" s="98">
        <f>VLOOKUP($A839+ROUND((COLUMN()-2)/24,5),АТС!$A$41:$F$736,5)+VLOOKUP($A839+ROUND((COLUMN()-2)/24,5),'Расчет сбытовых надбавок'!$B$2281:'Расчет сбытовых надбавок'!$G$3024,5)</f>
        <v>51.95</v>
      </c>
      <c r="K839" s="98">
        <f>VLOOKUP($A839+ROUND((COLUMN()-2)/24,5),АТС!$A$41:$F$736,5)+VLOOKUP($A839+ROUND((COLUMN()-2)/24,5),'Расчет сбытовых надбавок'!$B$2281:'Расчет сбытовых надбавок'!$G$3024,5)</f>
        <v>87.24</v>
      </c>
      <c r="L839" s="98">
        <f>VLOOKUP($A839+ROUND((COLUMN()-2)/24,5),АТС!$A$41:$F$736,5)+VLOOKUP($A839+ROUND((COLUMN()-2)/24,5),'Расчет сбытовых надбавок'!$B$2281:'Расчет сбытовых надбавок'!$G$3024,5)</f>
        <v>131.57</v>
      </c>
      <c r="M839" s="98">
        <f>VLOOKUP($A839+ROUND((COLUMN()-2)/24,5),АТС!$A$41:$F$736,5)+VLOOKUP($A839+ROUND((COLUMN()-2)/24,5),'Расчет сбытовых надбавок'!$B$2281:'Расчет сбытовых надбавок'!$G$3024,5)</f>
        <v>151.59</v>
      </c>
      <c r="N839" s="98">
        <f>VLOOKUP($A839+ROUND((COLUMN()-2)/24,5),АТС!$A$41:$F$736,5)+VLOOKUP($A839+ROUND((COLUMN()-2)/24,5),'Расчет сбытовых надбавок'!$B$2281:'Расчет сбытовых надбавок'!$G$3024,5)</f>
        <v>84.72</v>
      </c>
      <c r="O839" s="98">
        <f>VLOOKUP($A839+ROUND((COLUMN()-2)/24,5),АТС!$A$41:$F$736,5)+VLOOKUP($A839+ROUND((COLUMN()-2)/24,5),'Расчет сбытовых надбавок'!$B$2281:'Расчет сбытовых надбавок'!$G$3024,5)</f>
        <v>35.56</v>
      </c>
      <c r="P839" s="98">
        <f>VLOOKUP($A839+ROUND((COLUMN()-2)/24,5),АТС!$A$41:$F$736,5)+VLOOKUP($A839+ROUND((COLUMN()-2)/24,5),'Расчет сбытовых надбавок'!$B$2281:'Расчет сбытовых надбавок'!$G$3024,5)</f>
        <v>56.25</v>
      </c>
      <c r="Q839" s="98">
        <f>VLOOKUP($A839+ROUND((COLUMN()-2)/24,5),АТС!$A$41:$F$736,5)+VLOOKUP($A839+ROUND((COLUMN()-2)/24,5),'Расчет сбытовых надбавок'!$B$2281:'Расчет сбытовых надбавок'!$G$3024,5)</f>
        <v>73.81</v>
      </c>
      <c r="R839" s="98">
        <f>VLOOKUP($A839+ROUND((COLUMN()-2)/24,5),АТС!$A$41:$F$736,5)+VLOOKUP($A839+ROUND((COLUMN()-2)/24,5),'Расчет сбытовых надбавок'!$B$2281:'Расчет сбытовых надбавок'!$G$3024,5)</f>
        <v>133.33000000000001</v>
      </c>
      <c r="S839" s="98">
        <f>VLOOKUP($A839+ROUND((COLUMN()-2)/24,5),АТС!$A$41:$F$736,5)+VLOOKUP($A839+ROUND((COLUMN()-2)/24,5),'Расчет сбытовых надбавок'!$B$2281:'Расчет сбытовых надбавок'!$G$3024,5)</f>
        <v>135.23999999999998</v>
      </c>
      <c r="T839" s="98">
        <f>VLOOKUP($A839+ROUND((COLUMN()-2)/24,5),АТС!$A$41:$F$736,5)+VLOOKUP($A839+ROUND((COLUMN()-2)/24,5),'Расчет сбытовых надбавок'!$B$2281:'Расчет сбытовых надбавок'!$G$3024,5)</f>
        <v>33.06</v>
      </c>
      <c r="U839" s="98">
        <f>VLOOKUP($A839+ROUND((COLUMN()-2)/24,5),АТС!$A$41:$F$736,5)+VLOOKUP($A839+ROUND((COLUMN()-2)/24,5),'Расчет сбытовых надбавок'!$B$2281:'Расчет сбытовых надбавок'!$G$3024,5)</f>
        <v>50.28</v>
      </c>
      <c r="V839" s="98">
        <f>VLOOKUP($A839+ROUND((COLUMN()-2)/24,5),АТС!$A$41:$F$736,5)+VLOOKUP($A839+ROUND((COLUMN()-2)/24,5),'Расчет сбытовых надбавок'!$B$2281:'Расчет сбытовых надбавок'!$G$3024,5)</f>
        <v>99.86</v>
      </c>
      <c r="W839" s="98">
        <f>VLOOKUP($A839+ROUND((COLUMN()-2)/24,5),АТС!$A$41:$F$736,5)+VLOOKUP($A839+ROUND((COLUMN()-2)/24,5),'Расчет сбытовых надбавок'!$B$2281:'Расчет сбытовых надбавок'!$G$3024,5)</f>
        <v>191.38</v>
      </c>
      <c r="X839" s="98">
        <f>VLOOKUP($A839+ROUND((COLUMN()-2)/24,5),АТС!$A$41:$F$736,5)+VLOOKUP($A839+ROUND((COLUMN()-2)/24,5),'Расчет сбытовых надбавок'!$B$2281:'Расчет сбытовых надбавок'!$G$3024,5)</f>
        <v>317.71000000000004</v>
      </c>
      <c r="Y839" s="98">
        <f>VLOOKUP($A839+ROUND((COLUMN()-2)/24,5),АТС!$A$41:$F$736,5)+VLOOKUP($A839+ROUND((COLUMN()-2)/24,5),'Расчет сбытовых надбавок'!$B$2281:'Расчет сбытовых надбавок'!$G$3024,5)</f>
        <v>196.55</v>
      </c>
    </row>
    <row r="840" spans="1:25" x14ac:dyDescent="0.2">
      <c r="A840" s="79">
        <f t="shared" si="24"/>
        <v>42623</v>
      </c>
      <c r="B840" s="98">
        <f>VLOOKUP($A840+ROUND((COLUMN()-2)/24,5),АТС!$A$41:$F$736,5)+VLOOKUP($A840+ROUND((COLUMN()-2)/24,5),'Расчет сбытовых надбавок'!$B$2281:'Расчет сбытовых надбавок'!$G$3024,5)</f>
        <v>161.94</v>
      </c>
      <c r="C840" s="98">
        <f>VLOOKUP($A840+ROUND((COLUMN()-2)/24,5),АТС!$A$41:$F$736,5)+VLOOKUP($A840+ROUND((COLUMN()-2)/24,5),'Расчет сбытовых надбавок'!$B$2281:'Расчет сбытовых надбавок'!$G$3024,5)</f>
        <v>117.48</v>
      </c>
      <c r="D840" s="98">
        <f>VLOOKUP($A840+ROUND((COLUMN()-2)/24,5),АТС!$A$41:$F$736,5)+VLOOKUP($A840+ROUND((COLUMN()-2)/24,5),'Расчет сбытовых надбавок'!$B$2281:'Расчет сбытовых надбавок'!$G$3024,5)</f>
        <v>35.150000000000006</v>
      </c>
      <c r="E840" s="98">
        <f>VLOOKUP($A840+ROUND((COLUMN()-2)/24,5),АТС!$A$41:$F$736,5)+VLOOKUP($A840+ROUND((COLUMN()-2)/24,5),'Расчет сбытовых надбавок'!$B$2281:'Расчет сбытовых надбавок'!$G$3024,5)</f>
        <v>60.779999999999994</v>
      </c>
      <c r="F840" s="98">
        <f>VLOOKUP($A840+ROUND((COLUMN()-2)/24,5),АТС!$A$41:$F$736,5)+VLOOKUP($A840+ROUND((COLUMN()-2)/24,5),'Расчет сбытовых надбавок'!$B$2281:'Расчет сбытовых надбавок'!$G$3024,5)</f>
        <v>24.6</v>
      </c>
      <c r="G840" s="98">
        <f>VLOOKUP($A840+ROUND((COLUMN()-2)/24,5),АТС!$A$41:$F$736,5)+VLOOKUP($A840+ROUND((COLUMN()-2)/24,5),'Расчет сбытовых надбавок'!$B$2281:'Расчет сбытовых надбавок'!$G$3024,5)</f>
        <v>0.01</v>
      </c>
      <c r="H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8">
        <f>VLOOKUP($A840+ROUND((COLUMN()-2)/24,5),АТС!$A$41:$F$736,5)+VLOOKUP($A840+ROUND((COLUMN()-2)/24,5),'Расчет сбытовых надбавок'!$B$2281:'Расчет сбытовых надбавок'!$G$3024,5)</f>
        <v>48.54</v>
      </c>
      <c r="J840" s="98">
        <f>VLOOKUP($A840+ROUND((COLUMN()-2)/24,5),АТС!$A$41:$F$736,5)+VLOOKUP($A840+ROUND((COLUMN()-2)/24,5),'Расчет сбытовых надбавок'!$B$2281:'Расчет сбытовых надбавок'!$G$3024,5)</f>
        <v>48.2</v>
      </c>
      <c r="K840" s="98">
        <f>VLOOKUP($A840+ROUND((COLUMN()-2)/24,5),АТС!$A$41:$F$736,5)+VLOOKUP($A840+ROUND((COLUMN()-2)/24,5),'Расчет сбытовых надбавок'!$B$2281:'Расчет сбытовых надбавок'!$G$3024,5)</f>
        <v>120.14</v>
      </c>
      <c r="L840" s="98">
        <f>VLOOKUP($A840+ROUND((COLUMN()-2)/24,5),АТС!$A$41:$F$736,5)+VLOOKUP($A840+ROUND((COLUMN()-2)/24,5),'Расчет сбытовых надбавок'!$B$2281:'Расчет сбытовых надбавок'!$G$3024,5)</f>
        <v>106.9</v>
      </c>
      <c r="M840" s="98">
        <f>VLOOKUP($A840+ROUND((COLUMN()-2)/24,5),АТС!$A$41:$F$736,5)+VLOOKUP($A840+ROUND((COLUMN()-2)/24,5),'Расчет сбытовых надбавок'!$B$2281:'Расчет сбытовых надбавок'!$G$3024,5)</f>
        <v>102.32</v>
      </c>
      <c r="N840" s="98">
        <f>VLOOKUP($A840+ROUND((COLUMN()-2)/24,5),АТС!$A$41:$F$736,5)+VLOOKUP($A840+ROUND((COLUMN()-2)/24,5),'Расчет сбытовых надбавок'!$B$2281:'Расчет сбытовых надбавок'!$G$3024,5)</f>
        <v>79.349999999999994</v>
      </c>
      <c r="O840" s="98">
        <f>VLOOKUP($A840+ROUND((COLUMN()-2)/24,5),АТС!$A$41:$F$736,5)+VLOOKUP($A840+ROUND((COLUMN()-2)/24,5),'Расчет сбытовых надбавок'!$B$2281:'Расчет сбытовых надбавок'!$G$3024,5)</f>
        <v>82.910000000000011</v>
      </c>
      <c r="P840" s="98">
        <f>VLOOKUP($A840+ROUND((COLUMN()-2)/24,5),АТС!$A$41:$F$736,5)+VLOOKUP($A840+ROUND((COLUMN()-2)/24,5),'Расчет сбытовых надбавок'!$B$2281:'Расчет сбытовых надбавок'!$G$3024,5)</f>
        <v>144.29</v>
      </c>
      <c r="Q840" s="98">
        <f>VLOOKUP($A840+ROUND((COLUMN()-2)/24,5),АТС!$A$41:$F$736,5)+VLOOKUP($A840+ROUND((COLUMN()-2)/24,5),'Расчет сбытовых надбавок'!$B$2281:'Расчет сбытовых надбавок'!$G$3024,5)</f>
        <v>147.82</v>
      </c>
      <c r="R840" s="98">
        <f>VLOOKUP($A840+ROUND((COLUMN()-2)/24,5),АТС!$A$41:$F$736,5)+VLOOKUP($A840+ROUND((COLUMN()-2)/24,5),'Расчет сбытовых надбавок'!$B$2281:'Расчет сбытовых надбавок'!$G$3024,5)</f>
        <v>327.58000000000004</v>
      </c>
      <c r="S840" s="98">
        <f>VLOOKUP($A840+ROUND((COLUMN()-2)/24,5),АТС!$A$41:$F$736,5)+VLOOKUP($A840+ROUND((COLUMN()-2)/24,5),'Расчет сбытовых надбавок'!$B$2281:'Расчет сбытовых надбавок'!$G$3024,5)</f>
        <v>322.25</v>
      </c>
      <c r="T840" s="98">
        <f>VLOOKUP($A840+ROUND((COLUMN()-2)/24,5),АТС!$A$41:$F$736,5)+VLOOKUP($A840+ROUND((COLUMN()-2)/24,5),'Расчет сбытовых надбавок'!$B$2281:'Расчет сбытовых надбавок'!$G$3024,5)</f>
        <v>64.040000000000006</v>
      </c>
      <c r="U840" s="98">
        <f>VLOOKUP($A840+ROUND((COLUMN()-2)/24,5),АТС!$A$41:$F$736,5)+VLOOKUP($A840+ROUND((COLUMN()-2)/24,5),'Расчет сбытовых надбавок'!$B$2281:'Расчет сбытовых надбавок'!$G$3024,5)</f>
        <v>97.22</v>
      </c>
      <c r="V840" s="98">
        <f>VLOOKUP($A840+ROUND((COLUMN()-2)/24,5),АТС!$A$41:$F$736,5)+VLOOKUP($A840+ROUND((COLUMN()-2)/24,5),'Расчет сбытовых надбавок'!$B$2281:'Расчет сбытовых надбавок'!$G$3024,5)</f>
        <v>130.24</v>
      </c>
      <c r="W840" s="98">
        <f>VLOOKUP($A840+ROUND((COLUMN()-2)/24,5),АТС!$A$41:$F$736,5)+VLOOKUP($A840+ROUND((COLUMN()-2)/24,5),'Расчет сбытовых надбавок'!$B$2281:'Расчет сбытовых надбавок'!$G$3024,5)</f>
        <v>213.88</v>
      </c>
      <c r="X840" s="98">
        <f>VLOOKUP($A840+ROUND((COLUMN()-2)/24,5),АТС!$A$41:$F$736,5)+VLOOKUP($A840+ROUND((COLUMN()-2)/24,5),'Расчет сбытовых надбавок'!$B$2281:'Расчет сбытовых надбавок'!$G$3024,5)</f>
        <v>207.60000000000002</v>
      </c>
      <c r="Y840" s="98">
        <f>VLOOKUP($A840+ROUND((COLUMN()-2)/24,5),АТС!$A$41:$F$736,5)+VLOOKUP($A840+ROUND((COLUMN()-2)/24,5),'Расчет сбытовых надбавок'!$B$2281:'Расчет сбытовых надбавок'!$G$3024,5)</f>
        <v>183.23000000000002</v>
      </c>
    </row>
    <row r="841" spans="1:25" x14ac:dyDescent="0.2">
      <c r="A841" s="79">
        <f t="shared" si="24"/>
        <v>42624</v>
      </c>
      <c r="B841" s="98">
        <f>VLOOKUP($A841+ROUND((COLUMN()-2)/24,5),АТС!$A$41:$F$736,5)+VLOOKUP($A841+ROUND((COLUMN()-2)/24,5),'Расчет сбытовых надбавок'!$B$2281:'Расчет сбытовых надбавок'!$G$3024,5)</f>
        <v>35.97</v>
      </c>
      <c r="C841" s="98">
        <f>VLOOKUP($A841+ROUND((COLUMN()-2)/24,5),АТС!$A$41:$F$736,5)+VLOOKUP($A841+ROUND((COLUMN()-2)/24,5),'Расчет сбытовых надбавок'!$B$2281:'Расчет сбытовых надбавок'!$G$3024,5)</f>
        <v>116.22999999999999</v>
      </c>
      <c r="D841" s="98">
        <f>VLOOKUP($A841+ROUND((COLUMN()-2)/24,5),АТС!$A$41:$F$736,5)+VLOOKUP($A841+ROUND((COLUMN()-2)/24,5),'Расчет сбытовых надбавок'!$B$2281:'Расчет сбытовых надбавок'!$G$3024,5)</f>
        <v>22.75</v>
      </c>
      <c r="E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F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G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8">
        <f>VLOOKUP($A841+ROUND((COLUMN()-2)/24,5),АТС!$A$41:$F$736,5)+VLOOKUP($A841+ROUND((COLUMN()-2)/24,5),'Расчет сбытовых надбавок'!$B$2281:'Расчет сбытовых надбавок'!$G$3024,5)</f>
        <v>131.01</v>
      </c>
      <c r="J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K841" s="98">
        <f>VLOOKUP($A841+ROUND((COLUMN()-2)/24,5),АТС!$A$41:$F$736,5)+VLOOKUP($A841+ROUND((COLUMN()-2)/24,5),'Расчет сбытовых надбавок'!$B$2281:'Расчет сбытовых надбавок'!$G$3024,5)</f>
        <v>44.13</v>
      </c>
      <c r="L841" s="98">
        <f>VLOOKUP($A841+ROUND((COLUMN()-2)/24,5),АТС!$A$41:$F$736,5)+VLOOKUP($A841+ROUND((COLUMN()-2)/24,5),'Расчет сбытовых надбавок'!$B$2281:'Расчет сбытовых надбавок'!$G$3024,5)</f>
        <v>197.22</v>
      </c>
      <c r="M841" s="98">
        <f>VLOOKUP($A841+ROUND((COLUMN()-2)/24,5),АТС!$A$41:$F$736,5)+VLOOKUP($A841+ROUND((COLUMN()-2)/24,5),'Расчет сбытовых надбавок'!$B$2281:'Расчет сбытовых надбавок'!$G$3024,5)</f>
        <v>217.85</v>
      </c>
      <c r="N841" s="98">
        <f>VLOOKUP($A841+ROUND((COLUMN()-2)/24,5),АТС!$A$41:$F$736,5)+VLOOKUP($A841+ROUND((COLUMN()-2)/24,5),'Расчет сбытовых надбавок'!$B$2281:'Расчет сбытовых надбавок'!$G$3024,5)</f>
        <v>138.34</v>
      </c>
      <c r="O841" s="98">
        <f>VLOOKUP($A841+ROUND((COLUMN()-2)/24,5),АТС!$A$41:$F$736,5)+VLOOKUP($A841+ROUND((COLUMN()-2)/24,5),'Расчет сбытовых надбавок'!$B$2281:'Расчет сбытовых надбавок'!$G$3024,5)</f>
        <v>134.15</v>
      </c>
      <c r="P841" s="98">
        <f>VLOOKUP($A841+ROUND((COLUMN()-2)/24,5),АТС!$A$41:$F$736,5)+VLOOKUP($A841+ROUND((COLUMN()-2)/24,5),'Расчет сбытовых надбавок'!$B$2281:'Расчет сбытовых надбавок'!$G$3024,5)</f>
        <v>138.76</v>
      </c>
      <c r="Q841" s="98">
        <f>VLOOKUP($A841+ROUND((COLUMN()-2)/24,5),АТС!$A$41:$F$736,5)+VLOOKUP($A841+ROUND((COLUMN()-2)/24,5),'Расчет сбытовых надбавок'!$B$2281:'Расчет сбытовых надбавок'!$G$3024,5)</f>
        <v>180.69</v>
      </c>
      <c r="R841" s="98">
        <f>VLOOKUP($A841+ROUND((COLUMN()-2)/24,5),АТС!$A$41:$F$736,5)+VLOOKUP($A841+ROUND((COLUMN()-2)/24,5),'Расчет сбытовых надбавок'!$B$2281:'Расчет сбытовых надбавок'!$G$3024,5)</f>
        <v>270.09000000000003</v>
      </c>
      <c r="S841" s="98">
        <f>VLOOKUP($A841+ROUND((COLUMN()-2)/24,5),АТС!$A$41:$F$736,5)+VLOOKUP($A841+ROUND((COLUMN()-2)/24,5),'Расчет сбытовых надбавок'!$B$2281:'Расчет сбытовых надбавок'!$G$3024,5)</f>
        <v>231.32999999999998</v>
      </c>
      <c r="T841" s="98">
        <f>VLOOKUP($A841+ROUND((COLUMN()-2)/24,5),АТС!$A$41:$F$736,5)+VLOOKUP($A841+ROUND((COLUMN()-2)/24,5),'Расчет сбытовых надбавок'!$B$2281:'Расчет сбытовых надбавок'!$G$3024,5)</f>
        <v>86.86</v>
      </c>
      <c r="U841" s="98">
        <f>VLOOKUP($A841+ROUND((COLUMN()-2)/24,5),АТС!$A$41:$F$736,5)+VLOOKUP($A841+ROUND((COLUMN()-2)/24,5),'Расчет сбытовых надбавок'!$B$2281:'Расчет сбытовых надбавок'!$G$3024,5)</f>
        <v>67.39</v>
      </c>
      <c r="V841" s="98">
        <f>VLOOKUP($A841+ROUND((COLUMN()-2)/24,5),АТС!$A$41:$F$736,5)+VLOOKUP($A841+ROUND((COLUMN()-2)/24,5),'Расчет сбытовых надбавок'!$B$2281:'Расчет сбытовых надбавок'!$G$3024,5)</f>
        <v>200.88</v>
      </c>
      <c r="W841" s="98">
        <f>VLOOKUP($A841+ROUND((COLUMN()-2)/24,5),АТС!$A$41:$F$736,5)+VLOOKUP($A841+ROUND((COLUMN()-2)/24,5),'Расчет сбытовых надбавок'!$B$2281:'Расчет сбытовых надбавок'!$G$3024,5)</f>
        <v>274.49</v>
      </c>
      <c r="X841" s="98">
        <f>VLOOKUP($A841+ROUND((COLUMN()-2)/24,5),АТС!$A$41:$F$736,5)+VLOOKUP($A841+ROUND((COLUMN()-2)/24,5),'Расчет сбытовых надбавок'!$B$2281:'Расчет сбытовых надбавок'!$G$3024,5)</f>
        <v>368.26</v>
      </c>
      <c r="Y841" s="98">
        <f>VLOOKUP($A841+ROUND((COLUMN()-2)/24,5),АТС!$A$41:$F$736,5)+VLOOKUP($A841+ROUND((COLUMN()-2)/24,5),'Расчет сбытовых надбавок'!$B$2281:'Расчет сбытовых надбавок'!$G$3024,5)</f>
        <v>420.16</v>
      </c>
    </row>
    <row r="842" spans="1:25" x14ac:dyDescent="0.2">
      <c r="A842" s="79">
        <f t="shared" si="24"/>
        <v>42625</v>
      </c>
      <c r="B842" s="98">
        <f>VLOOKUP($A842+ROUND((COLUMN()-2)/24,5),АТС!$A$41:$F$736,5)+VLOOKUP($A842+ROUND((COLUMN()-2)/24,5),'Расчет сбытовых надбавок'!$B$2281:'Расчет сбытовых надбавок'!$G$3024,5)</f>
        <v>229.16</v>
      </c>
      <c r="C842" s="98">
        <f>VLOOKUP($A842+ROUND((COLUMN()-2)/24,5),АТС!$A$41:$F$736,5)+VLOOKUP($A842+ROUND((COLUMN()-2)/24,5),'Расчет сбытовых надбавок'!$B$2281:'Расчет сбытовых надбавок'!$G$3024,5)</f>
        <v>210.88000000000002</v>
      </c>
      <c r="D842" s="98">
        <f>VLOOKUP($A842+ROUND((COLUMN()-2)/24,5),АТС!$A$41:$F$736,5)+VLOOKUP($A842+ROUND((COLUMN()-2)/24,5),'Расчет сбытовых надбавок'!$B$2281:'Расчет сбытовых надбавок'!$G$3024,5)</f>
        <v>118.91999999999999</v>
      </c>
      <c r="E842" s="98">
        <f>VLOOKUP($A842+ROUND((COLUMN()-2)/24,5),АТС!$A$41:$F$736,5)+VLOOKUP($A842+ROUND((COLUMN()-2)/24,5),'Расчет сбытовых надбавок'!$B$2281:'Расчет сбытовых надбавок'!$G$3024,5)</f>
        <v>82.169999999999987</v>
      </c>
      <c r="F842" s="98">
        <f>VLOOKUP($A842+ROUND((COLUMN()-2)/24,5),АТС!$A$41:$F$736,5)+VLOOKUP($A842+ROUND((COLUMN()-2)/24,5),'Расчет сбытовых надбавок'!$B$2281:'Расчет сбытовых надбавок'!$G$3024,5)</f>
        <v>8.82</v>
      </c>
      <c r="G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H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8">
        <f>VLOOKUP($A842+ROUND((COLUMN()-2)/24,5),АТС!$A$41:$F$736,5)+VLOOKUP($A842+ROUND((COLUMN()-2)/24,5),'Расчет сбытовых надбавок'!$B$2281:'Расчет сбытовых надбавок'!$G$3024,5)</f>
        <v>2.5299999999999998</v>
      </c>
      <c r="J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8">
        <f>VLOOKUP($A842+ROUND((COLUMN()-2)/24,5),АТС!$A$41:$F$736,5)+VLOOKUP($A842+ROUND((COLUMN()-2)/24,5),'Расчет сбытовых надбавок'!$B$2281:'Расчет сбытовых надбавок'!$G$3024,5)</f>
        <v>8.86</v>
      </c>
      <c r="L842" s="98">
        <f>VLOOKUP($A842+ROUND((COLUMN()-2)/24,5),АТС!$A$41:$F$736,5)+VLOOKUP($A842+ROUND((COLUMN()-2)/24,5),'Расчет сбытовых надбавок'!$B$2281:'Расчет сбытовых надбавок'!$G$3024,5)</f>
        <v>17.95</v>
      </c>
      <c r="M842" s="98">
        <f>VLOOKUP($A842+ROUND((COLUMN()-2)/24,5),АТС!$A$41:$F$736,5)+VLOOKUP($A842+ROUND((COLUMN()-2)/24,5),'Расчет сбытовых надбавок'!$B$2281:'Расчет сбытовых надбавок'!$G$3024,5)</f>
        <v>43.480000000000004</v>
      </c>
      <c r="N842" s="98">
        <f>VLOOKUP($A842+ROUND((COLUMN()-2)/24,5),АТС!$A$41:$F$736,5)+VLOOKUP($A842+ROUND((COLUMN()-2)/24,5),'Расчет сбытовых надбавок'!$B$2281:'Расчет сбытовых надбавок'!$G$3024,5)</f>
        <v>45.9</v>
      </c>
      <c r="O842" s="98">
        <f>VLOOKUP($A842+ROUND((COLUMN()-2)/24,5),АТС!$A$41:$F$736,5)+VLOOKUP($A842+ROUND((COLUMN()-2)/24,5),'Расчет сбытовых надбавок'!$B$2281:'Расчет сбытовых надбавок'!$G$3024,5)</f>
        <v>23.14</v>
      </c>
      <c r="P842" s="98">
        <f>VLOOKUP($A842+ROUND((COLUMN()-2)/24,5),АТС!$A$41:$F$736,5)+VLOOKUP($A842+ROUND((COLUMN()-2)/24,5),'Расчет сбытовых надбавок'!$B$2281:'Расчет сбытовых надбавок'!$G$3024,5)</f>
        <v>74.39</v>
      </c>
      <c r="Q842" s="98">
        <f>VLOOKUP($A842+ROUND((COLUMN()-2)/24,5),АТС!$A$41:$F$736,5)+VLOOKUP($A842+ROUND((COLUMN()-2)/24,5),'Расчет сбытовых надбавок'!$B$2281:'Расчет сбытовых надбавок'!$G$3024,5)</f>
        <v>66.52</v>
      </c>
      <c r="R842" s="98">
        <f>VLOOKUP($A842+ROUND((COLUMN()-2)/24,5),АТС!$A$41:$F$736,5)+VLOOKUP($A842+ROUND((COLUMN()-2)/24,5),'Расчет сбытовых надбавок'!$B$2281:'Расчет сбытовых надбавок'!$G$3024,5)</f>
        <v>201.97</v>
      </c>
      <c r="S842" s="98">
        <f>VLOOKUP($A842+ROUND((COLUMN()-2)/24,5),АТС!$A$41:$F$736,5)+VLOOKUP($A842+ROUND((COLUMN()-2)/24,5),'Расчет сбытовых надбавок'!$B$2281:'Расчет сбытовых надбавок'!$G$3024,5)</f>
        <v>193.95</v>
      </c>
      <c r="T842" s="98">
        <f>VLOOKUP($A842+ROUND((COLUMN()-2)/24,5),АТС!$A$41:$F$736,5)+VLOOKUP($A842+ROUND((COLUMN()-2)/24,5),'Расчет сбытовых надбавок'!$B$2281:'Расчет сбытовых надбавок'!$G$3024,5)</f>
        <v>219.34</v>
      </c>
      <c r="U842" s="98">
        <f>VLOOKUP($A842+ROUND((COLUMN()-2)/24,5),АТС!$A$41:$F$736,5)+VLOOKUP($A842+ROUND((COLUMN()-2)/24,5),'Расчет сбытовых надбавок'!$B$2281:'Расчет сбытовых надбавок'!$G$3024,5)</f>
        <v>131.1</v>
      </c>
      <c r="V842" s="98">
        <f>VLOOKUP($A842+ROUND((COLUMN()-2)/24,5),АТС!$A$41:$F$736,5)+VLOOKUP($A842+ROUND((COLUMN()-2)/24,5),'Расчет сбытовых надбавок'!$B$2281:'Расчет сбытовых надбавок'!$G$3024,5)</f>
        <v>455.98</v>
      </c>
      <c r="W842" s="98">
        <f>VLOOKUP($A842+ROUND((COLUMN()-2)/24,5),АТС!$A$41:$F$736,5)+VLOOKUP($A842+ROUND((COLUMN()-2)/24,5),'Расчет сбытовых надбавок'!$B$2281:'Расчет сбытовых надбавок'!$G$3024,5)</f>
        <v>482.75</v>
      </c>
      <c r="X842" s="98">
        <f>VLOOKUP($A842+ROUND((COLUMN()-2)/24,5),АТС!$A$41:$F$736,5)+VLOOKUP($A842+ROUND((COLUMN()-2)/24,5),'Расчет сбытовых надбавок'!$B$2281:'Расчет сбытовых надбавок'!$G$3024,5)</f>
        <v>604.31000000000006</v>
      </c>
      <c r="Y842" s="98">
        <f>VLOOKUP($A842+ROUND((COLUMN()-2)/24,5),АТС!$A$41:$F$736,5)+VLOOKUP($A842+ROUND((COLUMN()-2)/24,5),'Расчет сбытовых надбавок'!$B$2281:'Расчет сбытовых надбавок'!$G$3024,5)</f>
        <v>482.48</v>
      </c>
    </row>
    <row r="843" spans="1:25" x14ac:dyDescent="0.2">
      <c r="A843" s="79">
        <f t="shared" si="24"/>
        <v>42626</v>
      </c>
      <c r="B843" s="98">
        <f>VLOOKUP($A843+ROUND((COLUMN()-2)/24,5),АТС!$A$41:$F$736,5)+VLOOKUP($A843+ROUND((COLUMN()-2)/24,5),'Расчет сбытовых надбавок'!$B$2281:'Расчет сбытовых надбавок'!$G$3024,5)</f>
        <v>169.89000000000001</v>
      </c>
      <c r="C843" s="98">
        <f>VLOOKUP($A843+ROUND((COLUMN()-2)/24,5),АТС!$A$41:$F$736,5)+VLOOKUP($A843+ROUND((COLUMN()-2)/24,5),'Расчет сбытовых надбавок'!$B$2281:'Расчет сбытовых надбавок'!$G$3024,5)</f>
        <v>134.04</v>
      </c>
      <c r="D843" s="98">
        <f>VLOOKUP($A843+ROUND((COLUMN()-2)/24,5),АТС!$A$41:$F$736,5)+VLOOKUP($A843+ROUND((COLUMN()-2)/24,5),'Расчет сбытовых надбавок'!$B$2281:'Расчет сбытовых надбавок'!$G$3024,5)</f>
        <v>25.4</v>
      </c>
      <c r="E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F843" s="98">
        <f>VLOOKUP($A843+ROUND((COLUMN()-2)/24,5),АТС!$A$41:$F$736,5)+VLOOKUP($A843+ROUND((COLUMN()-2)/24,5),'Расчет сбытовых надбавок'!$B$2281:'Расчет сбытовых надбавок'!$G$3024,5)</f>
        <v>0.01</v>
      </c>
      <c r="G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8">
        <f>VLOOKUP($A843+ROUND((COLUMN()-2)/24,5),АТС!$A$41:$F$736,5)+VLOOKUP($A843+ROUND((COLUMN()-2)/24,5),'Расчет сбытовых надбавок'!$B$2281:'Расчет сбытовых надбавок'!$G$3024,5)</f>
        <v>31.85</v>
      </c>
      <c r="J843" s="98">
        <f>VLOOKUP($A843+ROUND((COLUMN()-2)/24,5),АТС!$A$41:$F$736,5)+VLOOKUP($A843+ROUND((COLUMN()-2)/24,5),'Расчет сбытовых надбавок'!$B$2281:'Расчет сбытовых надбавок'!$G$3024,5)</f>
        <v>33.18</v>
      </c>
      <c r="K843" s="98">
        <f>VLOOKUP($A843+ROUND((COLUMN()-2)/24,5),АТС!$A$41:$F$736,5)+VLOOKUP($A843+ROUND((COLUMN()-2)/24,5),'Расчет сбытовых надбавок'!$B$2281:'Расчет сбытовых надбавок'!$G$3024,5)</f>
        <v>35.58</v>
      </c>
      <c r="L843" s="98">
        <f>VLOOKUP($A843+ROUND((COLUMN()-2)/24,5),АТС!$A$41:$F$736,5)+VLOOKUP($A843+ROUND((COLUMN()-2)/24,5),'Расчет сбытовых надбавок'!$B$2281:'Расчет сбытовых надбавок'!$G$3024,5)</f>
        <v>61.46</v>
      </c>
      <c r="M843" s="98">
        <f>VLOOKUP($A843+ROUND((COLUMN()-2)/24,5),АТС!$A$41:$F$736,5)+VLOOKUP($A843+ROUND((COLUMN()-2)/24,5),'Расчет сбытовых надбавок'!$B$2281:'Расчет сбытовых надбавок'!$G$3024,5)</f>
        <v>79.23</v>
      </c>
      <c r="N843" s="98">
        <f>VLOOKUP($A843+ROUND((COLUMN()-2)/24,5),АТС!$A$41:$F$736,5)+VLOOKUP($A843+ROUND((COLUMN()-2)/24,5),'Расчет сбытовых надбавок'!$B$2281:'Расчет сбытовых надбавок'!$G$3024,5)</f>
        <v>71.89</v>
      </c>
      <c r="O843" s="98">
        <f>VLOOKUP($A843+ROUND((COLUMN()-2)/24,5),АТС!$A$41:$F$736,5)+VLOOKUP($A843+ROUND((COLUMN()-2)/24,5),'Расчет сбытовых надбавок'!$B$2281:'Расчет сбытовых надбавок'!$G$3024,5)</f>
        <v>49.88</v>
      </c>
      <c r="P843" s="98">
        <f>VLOOKUP($A843+ROUND((COLUMN()-2)/24,5),АТС!$A$41:$F$736,5)+VLOOKUP($A843+ROUND((COLUMN()-2)/24,5),'Расчет сбытовых надбавок'!$B$2281:'Расчет сбытовых надбавок'!$G$3024,5)</f>
        <v>15.6</v>
      </c>
      <c r="Q843" s="98">
        <f>VLOOKUP($A843+ROUND((COLUMN()-2)/24,5),АТС!$A$41:$F$736,5)+VLOOKUP($A843+ROUND((COLUMN()-2)/24,5),'Расчет сбытовых надбавок'!$B$2281:'Расчет сбытовых надбавок'!$G$3024,5)</f>
        <v>44.379999999999995</v>
      </c>
      <c r="R843" s="98">
        <f>VLOOKUP($A843+ROUND((COLUMN()-2)/24,5),АТС!$A$41:$F$736,5)+VLOOKUP($A843+ROUND((COLUMN()-2)/24,5),'Расчет сбытовых надбавок'!$B$2281:'Расчет сбытовых надбавок'!$G$3024,5)</f>
        <v>137.38999999999999</v>
      </c>
      <c r="S843" s="98">
        <f>VLOOKUP($A843+ROUND((COLUMN()-2)/24,5),АТС!$A$41:$F$736,5)+VLOOKUP($A843+ROUND((COLUMN()-2)/24,5),'Расчет сбытовых надбавок'!$B$2281:'Расчет сбытовых надбавок'!$G$3024,5)</f>
        <v>131.34</v>
      </c>
      <c r="T843" s="98">
        <f>VLOOKUP($A843+ROUND((COLUMN()-2)/24,5),АТС!$A$41:$F$736,5)+VLOOKUP($A843+ROUND((COLUMN()-2)/24,5),'Расчет сбытовых надбавок'!$B$2281:'Расчет сбытовых надбавок'!$G$3024,5)</f>
        <v>38.129999999999995</v>
      </c>
      <c r="U843" s="98">
        <f>VLOOKUP($A843+ROUND((COLUMN()-2)/24,5),АТС!$A$41:$F$736,5)+VLOOKUP($A843+ROUND((COLUMN()-2)/24,5),'Расчет сбытовых надбавок'!$B$2281:'Расчет сбытовых надбавок'!$G$3024,5)</f>
        <v>11.68</v>
      </c>
      <c r="V843" s="98">
        <f>VLOOKUP($A843+ROUND((COLUMN()-2)/24,5),АТС!$A$41:$F$736,5)+VLOOKUP($A843+ROUND((COLUMN()-2)/24,5),'Расчет сбытовых надбавок'!$B$2281:'Расчет сбытовых надбавок'!$G$3024,5)</f>
        <v>207.04999999999998</v>
      </c>
      <c r="W843" s="98">
        <f>VLOOKUP($A843+ROUND((COLUMN()-2)/24,5),АТС!$A$41:$F$736,5)+VLOOKUP($A843+ROUND((COLUMN()-2)/24,5),'Расчет сбытовых надбавок'!$B$2281:'Расчет сбытовых надбавок'!$G$3024,5)</f>
        <v>409.39</v>
      </c>
      <c r="X843" s="98">
        <f>VLOOKUP($A843+ROUND((COLUMN()-2)/24,5),АТС!$A$41:$F$736,5)+VLOOKUP($A843+ROUND((COLUMN()-2)/24,5),'Расчет сбытовых надбавок'!$B$2281:'Расчет сбытовых надбавок'!$G$3024,5)</f>
        <v>460.15999999999997</v>
      </c>
      <c r="Y843" s="98">
        <f>VLOOKUP($A843+ROUND((COLUMN()-2)/24,5),АТС!$A$41:$F$736,5)+VLOOKUP($A843+ROUND((COLUMN()-2)/24,5),'Расчет сбытовых надбавок'!$B$2281:'Расчет сбытовых надбавок'!$G$3024,5)</f>
        <v>274.98999999999995</v>
      </c>
    </row>
    <row r="844" spans="1:25" x14ac:dyDescent="0.2">
      <c r="A844" s="79">
        <f t="shared" si="24"/>
        <v>42627</v>
      </c>
      <c r="B844" s="98">
        <f>VLOOKUP($A844+ROUND((COLUMN()-2)/24,5),АТС!$A$41:$F$736,5)+VLOOKUP($A844+ROUND((COLUMN()-2)/24,5),'Расчет сбытовых надбавок'!$B$2281:'Расчет сбытовых надбавок'!$G$3024,5)</f>
        <v>191.12</v>
      </c>
      <c r="C844" s="98">
        <f>VLOOKUP($A844+ROUND((COLUMN()-2)/24,5),АТС!$A$41:$F$736,5)+VLOOKUP($A844+ROUND((COLUMN()-2)/24,5),'Расчет сбытовых надбавок'!$B$2281:'Расчет сбытовых надбавок'!$G$3024,5)</f>
        <v>79.38</v>
      </c>
      <c r="D844" s="98">
        <f>VLOOKUP($A844+ROUND((COLUMN()-2)/24,5),АТС!$A$41:$F$736,5)+VLOOKUP($A844+ROUND((COLUMN()-2)/24,5),'Расчет сбытовых надбавок'!$B$2281:'Расчет сбытовых надбавок'!$G$3024,5)</f>
        <v>86.199999999999989</v>
      </c>
      <c r="E844" s="98">
        <f>VLOOKUP($A844+ROUND((COLUMN()-2)/24,5),АТС!$A$41:$F$736,5)+VLOOKUP($A844+ROUND((COLUMN()-2)/24,5),'Расчет сбытовых надбавок'!$B$2281:'Расчет сбытовых надбавок'!$G$3024,5)</f>
        <v>0.01</v>
      </c>
      <c r="F844" s="98">
        <f>VLOOKUP($A844+ROUND((COLUMN()-2)/24,5),АТС!$A$41:$F$736,5)+VLOOKUP($A844+ROUND((COLUMN()-2)/24,5),'Расчет сбытовых надбавок'!$B$2281:'Расчет сбытовых надбавок'!$G$3024,5)</f>
        <v>0.01</v>
      </c>
      <c r="G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8">
        <f>VLOOKUP($A844+ROUND((COLUMN()-2)/24,5),АТС!$A$41:$F$736,5)+VLOOKUP($A844+ROUND((COLUMN()-2)/24,5),'Расчет сбытовых надбавок'!$B$2281:'Расчет сбытовых надбавок'!$G$3024,5)</f>
        <v>164.17000000000002</v>
      </c>
      <c r="J844" s="98">
        <f>VLOOKUP($A844+ROUND((COLUMN()-2)/24,5),АТС!$A$41:$F$736,5)+VLOOKUP($A844+ROUND((COLUMN()-2)/24,5),'Расчет сбытовых надбавок'!$B$2281:'Расчет сбытовых надбавок'!$G$3024,5)</f>
        <v>94.009999999999991</v>
      </c>
      <c r="K844" s="98">
        <f>VLOOKUP($A844+ROUND((COLUMN()-2)/24,5),АТС!$A$41:$F$736,5)+VLOOKUP($A844+ROUND((COLUMN()-2)/24,5),'Расчет сбытовых надбавок'!$B$2281:'Расчет сбытовых надбавок'!$G$3024,5)</f>
        <v>0.34</v>
      </c>
      <c r="L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M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N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O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P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Q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R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S844" s="98">
        <f>VLOOKUP($A844+ROUND((COLUMN()-2)/24,5),АТС!$A$41:$F$736,5)+VLOOKUP($A844+ROUND((COLUMN()-2)/24,5),'Расчет сбытовых надбавок'!$B$2281:'Расчет сбытовых надбавок'!$G$3024,5)</f>
        <v>2.3400000000000003</v>
      </c>
      <c r="T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U844" s="98">
        <f>VLOOKUP($A844+ROUND((COLUMN()-2)/24,5),АТС!$A$41:$F$736,5)+VLOOKUP($A844+ROUND((COLUMN()-2)/24,5),'Расчет сбытовых надбавок'!$B$2281:'Расчет сбытовых надбавок'!$G$3024,5)</f>
        <v>1.5</v>
      </c>
      <c r="V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W844" s="98">
        <f>VLOOKUP($A844+ROUND((COLUMN()-2)/24,5),АТС!$A$41:$F$736,5)+VLOOKUP($A844+ROUND((COLUMN()-2)/24,5),'Расчет сбытовых надбавок'!$B$2281:'Расчет сбытовых надбавок'!$G$3024,5)</f>
        <v>29.53</v>
      </c>
      <c r="X844" s="98">
        <f>VLOOKUP($A844+ROUND((COLUMN()-2)/24,5),АТС!$A$41:$F$736,5)+VLOOKUP($A844+ROUND((COLUMN()-2)/24,5),'Расчет сбытовых надбавок'!$B$2281:'Расчет сбытовых надбавок'!$G$3024,5)</f>
        <v>178.94</v>
      </c>
      <c r="Y844" s="98">
        <f>VLOOKUP($A844+ROUND((COLUMN()-2)/24,5),АТС!$A$41:$F$736,5)+VLOOKUP($A844+ROUND((COLUMN()-2)/24,5),'Расчет сбытовых надбавок'!$B$2281:'Расчет сбытовых надбавок'!$G$3024,5)</f>
        <v>330.88</v>
      </c>
    </row>
    <row r="845" spans="1:25" x14ac:dyDescent="0.2">
      <c r="A845" s="79">
        <f t="shared" si="24"/>
        <v>42628</v>
      </c>
      <c r="B845" s="98">
        <f>VLOOKUP($A845+ROUND((COLUMN()-2)/24,5),АТС!$A$41:$F$736,5)+VLOOKUP($A845+ROUND((COLUMN()-2)/24,5),'Расчет сбытовых надбавок'!$B$2281:'Расчет сбытовых надбавок'!$G$3024,5)</f>
        <v>45.81</v>
      </c>
      <c r="C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D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E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F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G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8">
        <f>VLOOKUP($A845+ROUND((COLUMN()-2)/24,5),АТС!$A$41:$F$736,5)+VLOOKUP($A845+ROUND((COLUMN()-2)/24,5),'Расчет сбытовых надбавок'!$B$2281:'Расчет сбытовых надбавок'!$G$3024,5)</f>
        <v>54.730000000000004</v>
      </c>
      <c r="J845" s="98">
        <f>VLOOKUP($A845+ROUND((COLUMN()-2)/24,5),АТС!$A$41:$F$736,5)+VLOOKUP($A845+ROUND((COLUMN()-2)/24,5),'Расчет сбытовых надбавок'!$B$2281:'Расчет сбытовых надбавок'!$G$3024,5)</f>
        <v>35.1</v>
      </c>
      <c r="K845" s="98">
        <f>VLOOKUP($A845+ROUND((COLUMN()-2)/24,5),АТС!$A$41:$F$736,5)+VLOOKUP($A845+ROUND((COLUMN()-2)/24,5),'Расчет сбытовых надбавок'!$B$2281:'Расчет сбытовых надбавок'!$G$3024,5)</f>
        <v>40.14</v>
      </c>
      <c r="L845" s="98">
        <f>VLOOKUP($A845+ROUND((COLUMN()-2)/24,5),АТС!$A$41:$F$736,5)+VLOOKUP($A845+ROUND((COLUMN()-2)/24,5),'Расчет сбытовых надбавок'!$B$2281:'Расчет сбытовых надбавок'!$G$3024,5)</f>
        <v>83.54</v>
      </c>
      <c r="M845" s="98">
        <f>VLOOKUP($A845+ROUND((COLUMN()-2)/24,5),АТС!$A$41:$F$736,5)+VLOOKUP($A845+ROUND((COLUMN()-2)/24,5),'Расчет сбытовых надбавок'!$B$2281:'Расчет сбытовых надбавок'!$G$3024,5)</f>
        <v>133.91</v>
      </c>
      <c r="N845" s="98">
        <f>VLOOKUP($A845+ROUND((COLUMN()-2)/24,5),АТС!$A$41:$F$736,5)+VLOOKUP($A845+ROUND((COLUMN()-2)/24,5),'Расчет сбытовых надбавок'!$B$2281:'Расчет сбытовых надбавок'!$G$3024,5)</f>
        <v>135.82</v>
      </c>
      <c r="O845" s="98">
        <f>VLOOKUP($A845+ROUND((COLUMN()-2)/24,5),АТС!$A$41:$F$736,5)+VLOOKUP($A845+ROUND((COLUMN()-2)/24,5),'Расчет сбытовых надбавок'!$B$2281:'Расчет сбытовых надбавок'!$G$3024,5)</f>
        <v>113.28999999999999</v>
      </c>
      <c r="P845" s="98">
        <f>VLOOKUP($A845+ROUND((COLUMN()-2)/24,5),АТС!$A$41:$F$736,5)+VLOOKUP($A845+ROUND((COLUMN()-2)/24,5),'Расчет сбытовых надбавок'!$B$2281:'Расчет сбытовых надбавок'!$G$3024,5)</f>
        <v>120.15</v>
      </c>
      <c r="Q845" s="98">
        <f>VLOOKUP($A845+ROUND((COLUMN()-2)/24,5),АТС!$A$41:$F$736,5)+VLOOKUP($A845+ROUND((COLUMN()-2)/24,5),'Расчет сбытовых надбавок'!$B$2281:'Расчет сбытовых надбавок'!$G$3024,5)</f>
        <v>149.94</v>
      </c>
      <c r="R845" s="98">
        <f>VLOOKUP($A845+ROUND((COLUMN()-2)/24,5),АТС!$A$41:$F$736,5)+VLOOKUP($A845+ROUND((COLUMN()-2)/24,5),'Расчет сбытовых надбавок'!$B$2281:'Расчет сбытовых надбавок'!$G$3024,5)</f>
        <v>197.73</v>
      </c>
      <c r="S845" s="98">
        <f>VLOOKUP($A845+ROUND((COLUMN()-2)/24,5),АТС!$A$41:$F$736,5)+VLOOKUP($A845+ROUND((COLUMN()-2)/24,5),'Расчет сбытовых надбавок'!$B$2281:'Расчет сбытовых надбавок'!$G$3024,5)</f>
        <v>169.29999999999998</v>
      </c>
      <c r="T845" s="98">
        <f>VLOOKUP($A845+ROUND((COLUMN()-2)/24,5),АТС!$A$41:$F$736,5)+VLOOKUP($A845+ROUND((COLUMN()-2)/24,5),'Расчет сбытовых надбавок'!$B$2281:'Расчет сбытовых надбавок'!$G$3024,5)</f>
        <v>67.39</v>
      </c>
      <c r="U845" s="98">
        <f>VLOOKUP($A845+ROUND((COLUMN()-2)/24,5),АТС!$A$41:$F$736,5)+VLOOKUP($A845+ROUND((COLUMN()-2)/24,5),'Расчет сбытовых надбавок'!$B$2281:'Расчет сбытовых надбавок'!$G$3024,5)</f>
        <v>143.39999999999998</v>
      </c>
      <c r="V845" s="98">
        <f>VLOOKUP($A845+ROUND((COLUMN()-2)/24,5),АТС!$A$41:$F$736,5)+VLOOKUP($A845+ROUND((COLUMN()-2)/24,5),'Расчет сбытовых надбавок'!$B$2281:'Расчет сбытовых надбавок'!$G$3024,5)</f>
        <v>239.48000000000002</v>
      </c>
      <c r="W845" s="98">
        <f>VLOOKUP($A845+ROUND((COLUMN()-2)/24,5),АТС!$A$41:$F$736,5)+VLOOKUP($A845+ROUND((COLUMN()-2)/24,5),'Расчет сбытовых надбавок'!$B$2281:'Расчет сбытовых надбавок'!$G$3024,5)</f>
        <v>291.32</v>
      </c>
      <c r="X845" s="98">
        <f>VLOOKUP($A845+ROUND((COLUMN()-2)/24,5),АТС!$A$41:$F$736,5)+VLOOKUP($A845+ROUND((COLUMN()-2)/24,5),'Расчет сбытовых надбавок'!$B$2281:'Расчет сбытовых надбавок'!$G$3024,5)</f>
        <v>317.71000000000004</v>
      </c>
      <c r="Y845" s="98">
        <f>VLOOKUP($A845+ROUND((COLUMN()-2)/24,5),АТС!$A$41:$F$736,5)+VLOOKUP($A845+ROUND((COLUMN()-2)/24,5),'Расчет сбытовых надбавок'!$B$2281:'Расчет сбытовых надбавок'!$G$3024,5)</f>
        <v>509.37</v>
      </c>
    </row>
    <row r="846" spans="1:25" x14ac:dyDescent="0.2">
      <c r="A846" s="79">
        <f t="shared" si="24"/>
        <v>42629</v>
      </c>
      <c r="B846" s="98">
        <f>VLOOKUP($A846+ROUND((COLUMN()-2)/24,5),АТС!$A$41:$F$736,5)+VLOOKUP($A846+ROUND((COLUMN()-2)/24,5),'Расчет сбытовых надбавок'!$B$2281:'Расчет сбытовых надбавок'!$G$3024,5)</f>
        <v>99.839999999999989</v>
      </c>
      <c r="C846" s="98">
        <f>VLOOKUP($A846+ROUND((COLUMN()-2)/24,5),АТС!$A$41:$F$736,5)+VLOOKUP($A846+ROUND((COLUMN()-2)/24,5),'Расчет сбытовых надбавок'!$B$2281:'Расчет сбытовых надбавок'!$G$3024,5)</f>
        <v>95.570000000000007</v>
      </c>
      <c r="D846" s="98">
        <f>VLOOKUP($A846+ROUND((COLUMN()-2)/24,5),АТС!$A$41:$F$736,5)+VLOOKUP($A846+ROUND((COLUMN()-2)/24,5),'Расчет сбытовых надбавок'!$B$2281:'Расчет сбытовых надбавок'!$G$3024,5)</f>
        <v>62.63</v>
      </c>
      <c r="E846" s="98">
        <f>VLOOKUP($A846+ROUND((COLUMN()-2)/24,5),АТС!$A$41:$F$736,5)+VLOOKUP($A846+ROUND((COLUMN()-2)/24,5),'Расчет сбытовых надбавок'!$B$2281:'Расчет сбытовых надбавок'!$G$3024,5)</f>
        <v>13.799999999999999</v>
      </c>
      <c r="F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G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8">
        <f>VLOOKUP($A846+ROUND((COLUMN()-2)/24,5),АТС!$A$41:$F$736,5)+VLOOKUP($A846+ROUND((COLUMN()-2)/24,5),'Расчет сбытовых надбавок'!$B$2281:'Расчет сбытовых надбавок'!$G$3024,5)</f>
        <v>134.93</v>
      </c>
      <c r="I846" s="98">
        <f>VLOOKUP($A846+ROUND((COLUMN()-2)/24,5),АТС!$A$41:$F$736,5)+VLOOKUP($A846+ROUND((COLUMN()-2)/24,5),'Расчет сбытовых надбавок'!$B$2281:'Расчет сбытовых надбавок'!$G$3024,5)</f>
        <v>174.38000000000002</v>
      </c>
      <c r="J846" s="98">
        <f>VLOOKUP($A846+ROUND((COLUMN()-2)/24,5),АТС!$A$41:$F$736,5)+VLOOKUP($A846+ROUND((COLUMN()-2)/24,5),'Расчет сбытовых надбавок'!$B$2281:'Расчет сбытовых надбавок'!$G$3024,5)</f>
        <v>14.03</v>
      </c>
      <c r="K846" s="98">
        <f>VLOOKUP($A846+ROUND((COLUMN()-2)/24,5),АТС!$A$41:$F$736,5)+VLOOKUP($A846+ROUND((COLUMN()-2)/24,5),'Расчет сбытовых надбавок'!$B$2281:'Расчет сбытовых надбавок'!$G$3024,5)</f>
        <v>63.510000000000005</v>
      </c>
      <c r="L846" s="98">
        <f>VLOOKUP($A846+ROUND((COLUMN()-2)/24,5),АТС!$A$41:$F$736,5)+VLOOKUP($A846+ROUND((COLUMN()-2)/24,5),'Расчет сбытовых надбавок'!$B$2281:'Расчет сбытовых надбавок'!$G$3024,5)</f>
        <v>73.89</v>
      </c>
      <c r="M846" s="98">
        <f>VLOOKUP($A846+ROUND((COLUMN()-2)/24,5),АТС!$A$41:$F$736,5)+VLOOKUP($A846+ROUND((COLUMN()-2)/24,5),'Расчет сбытовых надбавок'!$B$2281:'Расчет сбытовых надбавок'!$G$3024,5)</f>
        <v>113.19999999999999</v>
      </c>
      <c r="N846" s="98">
        <f>VLOOKUP($A846+ROUND((COLUMN()-2)/24,5),АТС!$A$41:$F$736,5)+VLOOKUP($A846+ROUND((COLUMN()-2)/24,5),'Расчет сбытовых надбавок'!$B$2281:'Расчет сбытовых надбавок'!$G$3024,5)</f>
        <v>94.06</v>
      </c>
      <c r="O846" s="98">
        <f>VLOOKUP($A846+ROUND((COLUMN()-2)/24,5),АТС!$A$41:$F$736,5)+VLOOKUP($A846+ROUND((COLUMN()-2)/24,5),'Расчет сбытовых надбавок'!$B$2281:'Расчет сбытовых надбавок'!$G$3024,5)</f>
        <v>125.78</v>
      </c>
      <c r="P846" s="98">
        <f>VLOOKUP($A846+ROUND((COLUMN()-2)/24,5),АТС!$A$41:$F$736,5)+VLOOKUP($A846+ROUND((COLUMN()-2)/24,5),'Расчет сбытовых надбавок'!$B$2281:'Расчет сбытовых надбавок'!$G$3024,5)</f>
        <v>155.38</v>
      </c>
      <c r="Q846" s="98">
        <f>VLOOKUP($A846+ROUND((COLUMN()-2)/24,5),АТС!$A$41:$F$736,5)+VLOOKUP($A846+ROUND((COLUMN()-2)/24,5),'Расчет сбытовых надбавок'!$B$2281:'Расчет сбытовых надбавок'!$G$3024,5)</f>
        <v>148.76</v>
      </c>
      <c r="R846" s="98">
        <f>VLOOKUP($A846+ROUND((COLUMN()-2)/24,5),АТС!$A$41:$F$736,5)+VLOOKUP($A846+ROUND((COLUMN()-2)/24,5),'Расчет сбытовых надбавок'!$B$2281:'Расчет сбытовых надбавок'!$G$3024,5)</f>
        <v>106.58</v>
      </c>
      <c r="S846" s="98">
        <f>VLOOKUP($A846+ROUND((COLUMN()-2)/24,5),АТС!$A$41:$F$736,5)+VLOOKUP($A846+ROUND((COLUMN()-2)/24,5),'Расчет сбытовых надбавок'!$B$2281:'Расчет сбытовых надбавок'!$G$3024,5)</f>
        <v>66.72</v>
      </c>
      <c r="T846" s="98">
        <f>VLOOKUP($A846+ROUND((COLUMN()-2)/24,5),АТС!$A$41:$F$736,5)+VLOOKUP($A846+ROUND((COLUMN()-2)/24,5),'Расчет сбытовых надбавок'!$B$2281:'Расчет сбытовых надбавок'!$G$3024,5)</f>
        <v>5.22</v>
      </c>
      <c r="U846" s="98">
        <f>VLOOKUP($A846+ROUND((COLUMN()-2)/24,5),АТС!$A$41:$F$736,5)+VLOOKUP($A846+ROUND((COLUMN()-2)/24,5),'Расчет сбытовых надбавок'!$B$2281:'Расчет сбытовых надбавок'!$G$3024,5)</f>
        <v>23.669999999999998</v>
      </c>
      <c r="V846" s="98">
        <f>VLOOKUP($A846+ROUND((COLUMN()-2)/24,5),АТС!$A$41:$F$736,5)+VLOOKUP($A846+ROUND((COLUMN()-2)/24,5),'Расчет сбытовых надбавок'!$B$2281:'Расчет сбытовых надбавок'!$G$3024,5)</f>
        <v>70.06</v>
      </c>
      <c r="W846" s="98">
        <f>VLOOKUP($A846+ROUND((COLUMN()-2)/24,5),АТС!$A$41:$F$736,5)+VLOOKUP($A846+ROUND((COLUMN()-2)/24,5),'Расчет сбытовых надбавок'!$B$2281:'Расчет сбытовых надбавок'!$G$3024,5)</f>
        <v>105.35000000000001</v>
      </c>
      <c r="X846" s="98">
        <f>VLOOKUP($A846+ROUND((COLUMN()-2)/24,5),АТС!$A$41:$F$736,5)+VLOOKUP($A846+ROUND((COLUMN()-2)/24,5),'Расчет сбытовых надбавок'!$B$2281:'Расчет сбытовых надбавок'!$G$3024,5)</f>
        <v>193.38</v>
      </c>
      <c r="Y846" s="98">
        <f>VLOOKUP($A846+ROUND((COLUMN()-2)/24,5),АТС!$A$41:$F$736,5)+VLOOKUP($A846+ROUND((COLUMN()-2)/24,5),'Расчет сбытовых надбавок'!$B$2281:'Расчет сбытовых надбавок'!$G$3024,5)</f>
        <v>422.94</v>
      </c>
    </row>
    <row r="847" spans="1:25" x14ac:dyDescent="0.2">
      <c r="A847" s="79">
        <f t="shared" si="24"/>
        <v>42630</v>
      </c>
      <c r="B847" s="98">
        <f>VLOOKUP($A847+ROUND((COLUMN()-2)/24,5),АТС!$A$41:$F$736,5)+VLOOKUP($A847+ROUND((COLUMN()-2)/24,5),'Расчет сбытовых надбавок'!$B$2281:'Расчет сбытовых надбавок'!$G$3024,5)</f>
        <v>133.36000000000001</v>
      </c>
      <c r="C847" s="98">
        <f>VLOOKUP($A847+ROUND((COLUMN()-2)/24,5),АТС!$A$41:$F$736,5)+VLOOKUP($A847+ROUND((COLUMN()-2)/24,5),'Расчет сбытовых надбавок'!$B$2281:'Расчет сбытовых надбавок'!$G$3024,5)</f>
        <v>106.03</v>
      </c>
      <c r="D847" s="98">
        <f>VLOOKUP($A847+ROUND((COLUMN()-2)/24,5),АТС!$A$41:$F$736,5)+VLOOKUP($A847+ROUND((COLUMN()-2)/24,5),'Расчет сбытовых надбавок'!$B$2281:'Расчет сбытовых надбавок'!$G$3024,5)</f>
        <v>64.290000000000006</v>
      </c>
      <c r="E847" s="98">
        <f>VLOOKUP($A847+ROUND((COLUMN()-2)/24,5),АТС!$A$41:$F$736,5)+VLOOKUP($A847+ROUND((COLUMN()-2)/24,5),'Расчет сбытовых надбавок'!$B$2281:'Расчет сбытовых надбавок'!$G$3024,5)</f>
        <v>26.25</v>
      </c>
      <c r="F847" s="98">
        <f>VLOOKUP($A847+ROUND((COLUMN()-2)/24,5),АТС!$A$41:$F$736,5)+VLOOKUP($A847+ROUND((COLUMN()-2)/24,5),'Расчет сбытовых надбавок'!$B$2281:'Расчет сбытовых надбавок'!$G$3024,5)</f>
        <v>61.16</v>
      </c>
      <c r="G847" s="98">
        <f>VLOOKUP($A847+ROUND((COLUMN()-2)/24,5),АТС!$A$41:$F$736,5)+VLOOKUP($A847+ROUND((COLUMN()-2)/24,5),'Расчет сбытовых надбавок'!$B$2281:'Расчет сбытовых надбавок'!$G$3024,5)</f>
        <v>35.53</v>
      </c>
      <c r="H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J847" s="98">
        <f>VLOOKUP($A847+ROUND((COLUMN()-2)/24,5),АТС!$A$41:$F$736,5)+VLOOKUP($A847+ROUND((COLUMN()-2)/24,5),'Расчет сбытовых надбавок'!$B$2281:'Расчет сбытовых надбавок'!$G$3024,5)</f>
        <v>0.01</v>
      </c>
      <c r="K847" s="98">
        <f>VLOOKUP($A847+ROUND((COLUMN()-2)/24,5),АТС!$A$41:$F$736,5)+VLOOKUP($A847+ROUND((COLUMN()-2)/24,5),'Расчет сбытовых надбавок'!$B$2281:'Расчет сбытовых надбавок'!$G$3024,5)</f>
        <v>2.39</v>
      </c>
      <c r="L847" s="98">
        <f>VLOOKUP($A847+ROUND((COLUMN()-2)/24,5),АТС!$A$41:$F$736,5)+VLOOKUP($A847+ROUND((COLUMN()-2)/24,5),'Расчет сбытовых надбавок'!$B$2281:'Расчет сбытовых надбавок'!$G$3024,5)</f>
        <v>2.5</v>
      </c>
      <c r="M847" s="98">
        <f>VLOOKUP($A847+ROUND((COLUMN()-2)/24,5),АТС!$A$41:$F$736,5)+VLOOKUP($A847+ROUND((COLUMN()-2)/24,5),'Расчет сбытовых надбавок'!$B$2281:'Расчет сбытовых надбавок'!$G$3024,5)</f>
        <v>3.84</v>
      </c>
      <c r="N847" s="98">
        <f>VLOOKUP($A847+ROUND((COLUMN()-2)/24,5),АТС!$A$41:$F$736,5)+VLOOKUP($A847+ROUND((COLUMN()-2)/24,5),'Расчет сбытовых надбавок'!$B$2281:'Расчет сбытовых надбавок'!$G$3024,5)</f>
        <v>2.6500000000000004</v>
      </c>
      <c r="O847" s="98">
        <f>VLOOKUP($A847+ROUND((COLUMN()-2)/24,5),АТС!$A$41:$F$736,5)+VLOOKUP($A847+ROUND((COLUMN()-2)/24,5),'Расчет сбытовых надбавок'!$B$2281:'Расчет сбытовых надбавок'!$G$3024,5)</f>
        <v>12.92</v>
      </c>
      <c r="P847" s="98">
        <f>VLOOKUP($A847+ROUND((COLUMN()-2)/24,5),АТС!$A$41:$F$736,5)+VLOOKUP($A847+ROUND((COLUMN()-2)/24,5),'Расчет сбытовых надбавок'!$B$2281:'Расчет сбытовых надбавок'!$G$3024,5)</f>
        <v>16.07</v>
      </c>
      <c r="Q847" s="98">
        <f>VLOOKUP($A847+ROUND((COLUMN()-2)/24,5),АТС!$A$41:$F$736,5)+VLOOKUP($A847+ROUND((COLUMN()-2)/24,5),'Расчет сбытовых надбавок'!$B$2281:'Расчет сбытовых надбавок'!$G$3024,5)</f>
        <v>34.06</v>
      </c>
      <c r="R847" s="98">
        <f>VLOOKUP($A847+ROUND((COLUMN()-2)/24,5),АТС!$A$41:$F$736,5)+VLOOKUP($A847+ROUND((COLUMN()-2)/24,5),'Расчет сбытовых надбавок'!$B$2281:'Расчет сбытовых надбавок'!$G$3024,5)</f>
        <v>17.560000000000002</v>
      </c>
      <c r="S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T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U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V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W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X847" s="98">
        <f>VLOOKUP($A847+ROUND((COLUMN()-2)/24,5),АТС!$A$41:$F$736,5)+VLOOKUP($A847+ROUND((COLUMN()-2)/24,5),'Расчет сбытовых надбавок'!$B$2281:'Расчет сбытовых надбавок'!$G$3024,5)</f>
        <v>448.76</v>
      </c>
      <c r="Y847" s="98">
        <f>VLOOKUP($A847+ROUND((COLUMN()-2)/24,5),АТС!$A$41:$F$736,5)+VLOOKUP($A847+ROUND((COLUMN()-2)/24,5),'Расчет сбытовых надбавок'!$B$2281:'Расчет сбытовых надбавок'!$G$3024,5)</f>
        <v>263.61</v>
      </c>
    </row>
    <row r="848" spans="1:25" x14ac:dyDescent="0.2">
      <c r="A848" s="79">
        <f t="shared" si="24"/>
        <v>42631</v>
      </c>
      <c r="B848" s="98">
        <f>VLOOKUP($A848+ROUND((COLUMN()-2)/24,5),АТС!$A$41:$F$736,5)+VLOOKUP($A848+ROUND((COLUMN()-2)/24,5),'Расчет сбытовых надбавок'!$B$2281:'Расчет сбытовых надбавок'!$G$3024,5)</f>
        <v>234.95</v>
      </c>
      <c r="C848" s="98">
        <f>VLOOKUP($A848+ROUND((COLUMN()-2)/24,5),АТС!$A$41:$F$736,5)+VLOOKUP($A848+ROUND((COLUMN()-2)/24,5),'Расчет сбытовых надбавок'!$B$2281:'Расчет сбытовых надбавок'!$G$3024,5)</f>
        <v>85.46</v>
      </c>
      <c r="D848" s="98">
        <f>VLOOKUP($A848+ROUND((COLUMN()-2)/24,5),АТС!$A$41:$F$736,5)+VLOOKUP($A848+ROUND((COLUMN()-2)/24,5),'Расчет сбытовых надбавок'!$B$2281:'Расчет сбытовых надбавок'!$G$3024,5)</f>
        <v>0.38</v>
      </c>
      <c r="E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F848" s="98">
        <f>VLOOKUP($A848+ROUND((COLUMN()-2)/24,5),АТС!$A$41:$F$736,5)+VLOOKUP($A848+ROUND((COLUMN()-2)/24,5),'Расчет сбытовых надбавок'!$B$2281:'Расчет сбытовых надбавок'!$G$3024,5)</f>
        <v>0.01</v>
      </c>
      <c r="G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8">
        <f>VLOOKUP($A848+ROUND((COLUMN()-2)/24,5),АТС!$A$41:$F$736,5)+VLOOKUP($A848+ROUND((COLUMN()-2)/24,5),'Расчет сбытовых надбавок'!$B$2281:'Расчет сбытовых надбавок'!$G$3024,5)</f>
        <v>3.62</v>
      </c>
      <c r="L848" s="98">
        <f>VLOOKUP($A848+ROUND((COLUMN()-2)/24,5),АТС!$A$41:$F$736,5)+VLOOKUP($A848+ROUND((COLUMN()-2)/24,5),'Расчет сбытовых надбавок'!$B$2281:'Расчет сбытовых надбавок'!$G$3024,5)</f>
        <v>108.89</v>
      </c>
      <c r="M848" s="98">
        <f>VLOOKUP($A848+ROUND((COLUMN()-2)/24,5),АТС!$A$41:$F$736,5)+VLOOKUP($A848+ROUND((COLUMN()-2)/24,5),'Расчет сбытовых надбавок'!$B$2281:'Расчет сбытовых надбавок'!$G$3024,5)</f>
        <v>6.46</v>
      </c>
      <c r="N848" s="98">
        <f>VLOOKUP($A848+ROUND((COLUMN()-2)/24,5),АТС!$A$41:$F$736,5)+VLOOKUP($A848+ROUND((COLUMN()-2)/24,5),'Расчет сбытовых надбавок'!$B$2281:'Расчет сбытовых надбавок'!$G$3024,5)</f>
        <v>2.8</v>
      </c>
      <c r="O848" s="98">
        <f>VLOOKUP($A848+ROUND((COLUMN()-2)/24,5),АТС!$A$41:$F$736,5)+VLOOKUP($A848+ROUND((COLUMN()-2)/24,5),'Расчет сбытовых надбавок'!$B$2281:'Расчет сбытовых надбавок'!$G$3024,5)</f>
        <v>3.8099999999999996</v>
      </c>
      <c r="P848" s="98">
        <f>VLOOKUP($A848+ROUND((COLUMN()-2)/24,5),АТС!$A$41:$F$736,5)+VLOOKUP($A848+ROUND((COLUMN()-2)/24,5),'Расчет сбытовых надбавок'!$B$2281:'Расчет сбытовых надбавок'!$G$3024,5)</f>
        <v>7.36</v>
      </c>
      <c r="Q848" s="98">
        <f>VLOOKUP($A848+ROUND((COLUMN()-2)/24,5),АТС!$A$41:$F$736,5)+VLOOKUP($A848+ROUND((COLUMN()-2)/24,5),'Расчет сбытовых надбавок'!$B$2281:'Расчет сбытовых надбавок'!$G$3024,5)</f>
        <v>3.5599999999999996</v>
      </c>
      <c r="R848" s="98">
        <f>VLOOKUP($A848+ROUND((COLUMN()-2)/24,5),АТС!$A$41:$F$736,5)+VLOOKUP($A848+ROUND((COLUMN()-2)/24,5),'Расчет сбытовых надбавок'!$B$2281:'Расчет сбытовых надбавок'!$G$3024,5)</f>
        <v>1.73</v>
      </c>
      <c r="S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T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U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V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W848" s="98">
        <f>VLOOKUP($A848+ROUND((COLUMN()-2)/24,5),АТС!$A$41:$F$736,5)+VLOOKUP($A848+ROUND((COLUMN()-2)/24,5),'Расчет сбытовых надбавок'!$B$2281:'Расчет сбытовых надбавок'!$G$3024,5)</f>
        <v>1.1600000000000001</v>
      </c>
      <c r="X848" s="98">
        <f>VLOOKUP($A848+ROUND((COLUMN()-2)/24,5),АТС!$A$41:$F$736,5)+VLOOKUP($A848+ROUND((COLUMN()-2)/24,5),'Расчет сбытовых надбавок'!$B$2281:'Расчет сбытовых надбавок'!$G$3024,5)</f>
        <v>208.89</v>
      </c>
      <c r="Y848" s="98">
        <f>VLOOKUP($A848+ROUND((COLUMN()-2)/24,5),АТС!$A$41:$F$736,5)+VLOOKUP($A848+ROUND((COLUMN()-2)/24,5),'Расчет сбытовых надбавок'!$B$2281:'Расчет сбытовых надбавок'!$G$3024,5)</f>
        <v>273.36</v>
      </c>
    </row>
    <row r="849" spans="1:25" x14ac:dyDescent="0.2">
      <c r="A849" s="79">
        <f t="shared" si="24"/>
        <v>42632</v>
      </c>
      <c r="B849" s="98">
        <f>VLOOKUP($A849+ROUND((COLUMN()-2)/24,5),АТС!$A$41:$F$736,5)+VLOOKUP($A849+ROUND((COLUMN()-2)/24,5),'Расчет сбытовых надбавок'!$B$2281:'Расчет сбытовых надбавок'!$G$3024,5)</f>
        <v>75.86</v>
      </c>
      <c r="C849" s="98">
        <f>VLOOKUP($A849+ROUND((COLUMN()-2)/24,5),АТС!$A$41:$F$736,5)+VLOOKUP($A849+ROUND((COLUMN()-2)/24,5),'Расчет сбытовых надбавок'!$B$2281:'Расчет сбытовых надбавок'!$G$3024,5)</f>
        <v>5.71</v>
      </c>
      <c r="D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E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F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J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8">
        <f>VLOOKUP($A849+ROUND((COLUMN()-2)/24,5),АТС!$A$41:$F$736,5)+VLOOKUP($A849+ROUND((COLUMN()-2)/24,5),'Расчет сбытовых надбавок'!$B$2281:'Расчет сбытовых надбавок'!$G$3024,5)</f>
        <v>15.46</v>
      </c>
      <c r="L849" s="98">
        <f>VLOOKUP($A849+ROUND((COLUMN()-2)/24,5),АТС!$A$41:$F$736,5)+VLOOKUP($A849+ROUND((COLUMN()-2)/24,5),'Расчет сбытовых надбавок'!$B$2281:'Расчет сбытовых надбавок'!$G$3024,5)</f>
        <v>18.73</v>
      </c>
      <c r="M849" s="98">
        <f>VLOOKUP($A849+ROUND((COLUMN()-2)/24,5),АТС!$A$41:$F$736,5)+VLOOKUP($A849+ROUND((COLUMN()-2)/24,5),'Расчет сбытовых надбавок'!$B$2281:'Расчет сбытовых надбавок'!$G$3024,5)</f>
        <v>41.699999999999996</v>
      </c>
      <c r="N849" s="98">
        <f>VLOOKUP($A849+ROUND((COLUMN()-2)/24,5),АТС!$A$41:$F$736,5)+VLOOKUP($A849+ROUND((COLUMN()-2)/24,5),'Расчет сбытовых надбавок'!$B$2281:'Расчет сбытовых надбавок'!$G$3024,5)</f>
        <v>15.95</v>
      </c>
      <c r="O849" s="98">
        <f>VLOOKUP($A849+ROUND((COLUMN()-2)/24,5),АТС!$A$41:$F$736,5)+VLOOKUP($A849+ROUND((COLUMN()-2)/24,5),'Расчет сбытовых надбавок'!$B$2281:'Расчет сбытовых надбавок'!$G$3024,5)</f>
        <v>15.72</v>
      </c>
      <c r="P849" s="98">
        <f>VLOOKUP($A849+ROUND((COLUMN()-2)/24,5),АТС!$A$41:$F$736,5)+VLOOKUP($A849+ROUND((COLUMN()-2)/24,5),'Расчет сбытовых надбавок'!$B$2281:'Расчет сбытовых надбавок'!$G$3024,5)</f>
        <v>21.52</v>
      </c>
      <c r="Q849" s="98">
        <f>VLOOKUP($A849+ROUND((COLUMN()-2)/24,5),АТС!$A$41:$F$736,5)+VLOOKUP($A849+ROUND((COLUMN()-2)/24,5),'Расчет сбытовых надбавок'!$B$2281:'Расчет сбытовых надбавок'!$G$3024,5)</f>
        <v>0.26</v>
      </c>
      <c r="R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S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T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U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V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W849" s="98">
        <f>VLOOKUP($A849+ROUND((COLUMN()-2)/24,5),АТС!$A$41:$F$736,5)+VLOOKUP($A849+ROUND((COLUMN()-2)/24,5),'Расчет сбытовых надбавок'!$B$2281:'Расчет сбытовых надбавок'!$G$3024,5)</f>
        <v>30.65</v>
      </c>
      <c r="X849" s="98">
        <f>VLOOKUP($A849+ROUND((COLUMN()-2)/24,5),АТС!$A$41:$F$736,5)+VLOOKUP($A849+ROUND((COLUMN()-2)/24,5),'Расчет сбытовых надбавок'!$B$2281:'Расчет сбытовых надбавок'!$G$3024,5)</f>
        <v>288.13</v>
      </c>
      <c r="Y849" s="98">
        <f>VLOOKUP($A849+ROUND((COLUMN()-2)/24,5),АТС!$A$41:$F$736,5)+VLOOKUP($A849+ROUND((COLUMN()-2)/24,5),'Расчет сбытовых надбавок'!$B$2281:'Расчет сбытовых надбавок'!$G$3024,5)</f>
        <v>344.23</v>
      </c>
    </row>
    <row r="850" spans="1:25" x14ac:dyDescent="0.2">
      <c r="A850" s="79">
        <f t="shared" si="24"/>
        <v>42633</v>
      </c>
      <c r="B850" s="98">
        <f>VLOOKUP($A850+ROUND((COLUMN()-2)/24,5),АТС!$A$41:$F$736,5)+VLOOKUP($A850+ROUND((COLUMN()-2)/24,5),'Расчет сбытовых надбавок'!$B$2281:'Расчет сбытовых надбавок'!$G$3024,5)</f>
        <v>19.2</v>
      </c>
      <c r="C850" s="98">
        <f>VLOOKUP($A850+ROUND((COLUMN()-2)/24,5),АТС!$A$41:$F$736,5)+VLOOKUP($A850+ROUND((COLUMN()-2)/24,5),'Расчет сбытовых надбавок'!$B$2281:'Расчет сбытовых надбавок'!$G$3024,5)</f>
        <v>42.5</v>
      </c>
      <c r="D850" s="98">
        <f>VLOOKUP($A850+ROUND((COLUMN()-2)/24,5),АТС!$A$41:$F$736,5)+VLOOKUP($A850+ROUND((COLUMN()-2)/24,5),'Расчет сбытовых надбавок'!$B$2281:'Расчет сбытовых надбавок'!$G$3024,5)</f>
        <v>39.059999999999995</v>
      </c>
      <c r="E850" s="98">
        <f>VLOOKUP($A850+ROUND((COLUMN()-2)/24,5),АТС!$A$41:$F$736,5)+VLOOKUP($A850+ROUND((COLUMN()-2)/24,5),'Расчет сбытовых надбавок'!$B$2281:'Расчет сбытовых надбавок'!$G$3024,5)</f>
        <v>4.8499999999999996</v>
      </c>
      <c r="F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G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K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L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M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N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O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P850" s="98">
        <f>VLOOKUP($A850+ROUND((COLUMN()-2)/24,5),АТС!$A$41:$F$736,5)+VLOOKUP($A850+ROUND((COLUMN()-2)/24,5),'Расчет сбытовых надбавок'!$B$2281:'Расчет сбытовых надбавок'!$G$3024,5)</f>
        <v>0.01</v>
      </c>
      <c r="Q850" s="98">
        <f>VLOOKUP($A850+ROUND((COLUMN()-2)/24,5),АТС!$A$41:$F$736,5)+VLOOKUP($A850+ROUND((COLUMN()-2)/24,5),'Расчет сбытовых надбавок'!$B$2281:'Расчет сбытовых надбавок'!$G$3024,5)</f>
        <v>0.01</v>
      </c>
      <c r="R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S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T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U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V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W850" s="98">
        <f>VLOOKUP($A850+ROUND((COLUMN()-2)/24,5),АТС!$A$41:$F$736,5)+VLOOKUP($A850+ROUND((COLUMN()-2)/24,5),'Расчет сбытовых надбавок'!$B$2281:'Расчет сбытовых надбавок'!$G$3024,5)</f>
        <v>94.789999999999992</v>
      </c>
      <c r="X850" s="98">
        <f>VLOOKUP($A850+ROUND((COLUMN()-2)/24,5),АТС!$A$41:$F$736,5)+VLOOKUP($A850+ROUND((COLUMN()-2)/24,5),'Расчет сбытовых надбавок'!$B$2281:'Расчет сбытовых надбавок'!$G$3024,5)</f>
        <v>214.78</v>
      </c>
      <c r="Y850" s="98">
        <f>VLOOKUP($A850+ROUND((COLUMN()-2)/24,5),АТС!$A$41:$F$736,5)+VLOOKUP($A850+ROUND((COLUMN()-2)/24,5),'Расчет сбытовых надбавок'!$B$2281:'Расчет сбытовых надбавок'!$G$3024,5)</f>
        <v>452.7</v>
      </c>
    </row>
    <row r="851" spans="1:25" x14ac:dyDescent="0.2">
      <c r="A851" s="79">
        <f t="shared" si="24"/>
        <v>42634</v>
      </c>
      <c r="B851" s="98">
        <f>VLOOKUP($A851+ROUND((COLUMN()-2)/24,5),АТС!$A$41:$F$736,5)+VLOOKUP($A851+ROUND((COLUMN()-2)/24,5),'Расчет сбытовых надбавок'!$B$2281:'Расчет сбытовых надбавок'!$G$3024,5)</f>
        <v>121.07</v>
      </c>
      <c r="C851" s="98">
        <f>VLOOKUP($A851+ROUND((COLUMN()-2)/24,5),АТС!$A$41:$F$736,5)+VLOOKUP($A851+ROUND((COLUMN()-2)/24,5),'Расчет сбытовых надбавок'!$B$2281:'Расчет сбытовых надбавок'!$G$3024,5)</f>
        <v>7.6300000000000008</v>
      </c>
      <c r="D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E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F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G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8">
        <f>VLOOKUP($A851+ROUND((COLUMN()-2)/24,5),АТС!$A$41:$F$736,5)+VLOOKUP($A851+ROUND((COLUMN()-2)/24,5),'Расчет сбытовых надбавок'!$B$2281:'Расчет сбытовых надбавок'!$G$3024,5)</f>
        <v>112.53</v>
      </c>
      <c r="J851" s="98">
        <f>VLOOKUP($A851+ROUND((COLUMN()-2)/24,5),АТС!$A$41:$F$736,5)+VLOOKUP($A851+ROUND((COLUMN()-2)/24,5),'Расчет сбытовых надбавок'!$B$2281:'Расчет сбытовых надбавок'!$G$3024,5)</f>
        <v>24.82</v>
      </c>
      <c r="K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L851" s="98">
        <f>VLOOKUP($A851+ROUND((COLUMN()-2)/24,5),АТС!$A$41:$F$736,5)+VLOOKUP($A851+ROUND((COLUMN()-2)/24,5),'Расчет сбытовых надбавок'!$B$2281:'Расчет сбытовых надбавок'!$G$3024,5)</f>
        <v>24.29</v>
      </c>
      <c r="M851" s="98">
        <f>VLOOKUP($A851+ROUND((COLUMN()-2)/24,5),АТС!$A$41:$F$736,5)+VLOOKUP($A851+ROUND((COLUMN()-2)/24,5),'Расчет сбытовых надбавок'!$B$2281:'Расчет сбытовых надбавок'!$G$3024,5)</f>
        <v>65.47</v>
      </c>
      <c r="N851" s="98">
        <f>VLOOKUP($A851+ROUND((COLUMN()-2)/24,5),АТС!$A$41:$F$736,5)+VLOOKUP($A851+ROUND((COLUMN()-2)/24,5),'Расчет сбытовых надбавок'!$B$2281:'Расчет сбытовых надбавок'!$G$3024,5)</f>
        <v>43.53</v>
      </c>
      <c r="O851" s="98">
        <f>VLOOKUP($A851+ROUND((COLUMN()-2)/24,5),АТС!$A$41:$F$736,5)+VLOOKUP($A851+ROUND((COLUMN()-2)/24,5),'Расчет сбытовых надбавок'!$B$2281:'Расчет сбытовых надбавок'!$G$3024,5)</f>
        <v>43.8</v>
      </c>
      <c r="P851" s="98">
        <f>VLOOKUP($A851+ROUND((COLUMN()-2)/24,5),АТС!$A$41:$F$736,5)+VLOOKUP($A851+ROUND((COLUMN()-2)/24,5),'Расчет сбытовых надбавок'!$B$2281:'Расчет сбытовых надбавок'!$G$3024,5)</f>
        <v>56.449999999999996</v>
      </c>
      <c r="Q851" s="98">
        <f>VLOOKUP($A851+ROUND((COLUMN()-2)/24,5),АТС!$A$41:$F$736,5)+VLOOKUP($A851+ROUND((COLUMN()-2)/24,5),'Расчет сбытовых надбавок'!$B$2281:'Расчет сбытовых надбавок'!$G$3024,5)</f>
        <v>83.77000000000001</v>
      </c>
      <c r="R851" s="98">
        <f>VLOOKUP($A851+ROUND((COLUMN()-2)/24,5),АТС!$A$41:$F$736,5)+VLOOKUP($A851+ROUND((COLUMN()-2)/24,5),'Расчет сбытовых надбавок'!$B$2281:'Расчет сбытовых надбавок'!$G$3024,5)</f>
        <v>91.080000000000013</v>
      </c>
      <c r="S851" s="98">
        <f>VLOOKUP($A851+ROUND((COLUMN()-2)/24,5),АТС!$A$41:$F$736,5)+VLOOKUP($A851+ROUND((COLUMN()-2)/24,5),'Расчет сбытовых надбавок'!$B$2281:'Расчет сбытовых надбавок'!$G$3024,5)</f>
        <v>77.309999999999988</v>
      </c>
      <c r="T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U851" s="98">
        <f>VLOOKUP($A851+ROUND((COLUMN()-2)/24,5),АТС!$A$41:$F$736,5)+VLOOKUP($A851+ROUND((COLUMN()-2)/24,5),'Расчет сбытовых надбавок'!$B$2281:'Расчет сбытовых надбавок'!$G$3024,5)</f>
        <v>35.409999999999997</v>
      </c>
      <c r="V851" s="98">
        <f>VLOOKUP($A851+ROUND((COLUMN()-2)/24,5),АТС!$A$41:$F$736,5)+VLOOKUP($A851+ROUND((COLUMN()-2)/24,5),'Расчет сбытовых надбавок'!$B$2281:'Расчет сбытовых надбавок'!$G$3024,5)</f>
        <v>118.28999999999999</v>
      </c>
      <c r="W851" s="98">
        <f>VLOOKUP($A851+ROUND((COLUMN()-2)/24,5),АТС!$A$41:$F$736,5)+VLOOKUP($A851+ROUND((COLUMN()-2)/24,5),'Расчет сбытовых надбавок'!$B$2281:'Расчет сбытовых надбавок'!$G$3024,5)</f>
        <v>264.77999999999997</v>
      </c>
      <c r="X851" s="98">
        <f>VLOOKUP($A851+ROUND((COLUMN()-2)/24,5),АТС!$A$41:$F$736,5)+VLOOKUP($A851+ROUND((COLUMN()-2)/24,5),'Расчет сбытовых надбавок'!$B$2281:'Расчет сбытовых надбавок'!$G$3024,5)</f>
        <v>289.04000000000002</v>
      </c>
      <c r="Y851" s="98">
        <f>VLOOKUP($A851+ROUND((COLUMN()-2)/24,5),АТС!$A$41:$F$736,5)+VLOOKUP($A851+ROUND((COLUMN()-2)/24,5),'Расчет сбытовых надбавок'!$B$2281:'Расчет сбытовых надбавок'!$G$3024,5)</f>
        <v>508.55</v>
      </c>
    </row>
    <row r="852" spans="1:25" x14ac:dyDescent="0.2">
      <c r="A852" s="79">
        <f t="shared" si="24"/>
        <v>42635</v>
      </c>
      <c r="B852" s="98">
        <f>VLOOKUP($A852+ROUND((COLUMN()-2)/24,5),АТС!$A$41:$F$736,5)+VLOOKUP($A852+ROUND((COLUMN()-2)/24,5),'Расчет сбытовых надбавок'!$B$2281:'Расчет сбытовых надбавок'!$G$3024,5)</f>
        <v>16.41</v>
      </c>
      <c r="C852" s="98">
        <f>VLOOKUP($A852+ROUND((COLUMN()-2)/24,5),АТС!$A$41:$F$736,5)+VLOOKUP($A852+ROUND((COLUMN()-2)/24,5),'Расчет сбытовых надбавок'!$B$2281:'Расчет сбытовых надбавок'!$G$3024,5)</f>
        <v>83.03</v>
      </c>
      <c r="D852" s="98">
        <f>VLOOKUP($A852+ROUND((COLUMN()-2)/24,5),АТС!$A$41:$F$736,5)+VLOOKUP($A852+ROUND((COLUMN()-2)/24,5),'Расчет сбытовых надбавок'!$B$2281:'Расчет сбытовых надбавок'!$G$3024,5)</f>
        <v>85.5</v>
      </c>
      <c r="E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F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G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8">
        <f>VLOOKUP($A852+ROUND((COLUMN()-2)/24,5),АТС!$A$41:$F$736,5)+VLOOKUP($A852+ROUND((COLUMN()-2)/24,5),'Расчет сбытовых надбавок'!$B$2281:'Расчет сбытовых надбавок'!$G$3024,5)</f>
        <v>106.53</v>
      </c>
      <c r="J852" s="98">
        <f>VLOOKUP($A852+ROUND((COLUMN()-2)/24,5),АТС!$A$41:$F$736,5)+VLOOKUP($A852+ROUND((COLUMN()-2)/24,5),'Расчет сбытовых надбавок'!$B$2281:'Расчет сбытовых надбавок'!$G$3024,5)</f>
        <v>47.5</v>
      </c>
      <c r="K852" s="98">
        <f>VLOOKUP($A852+ROUND((COLUMN()-2)/24,5),АТС!$A$41:$F$736,5)+VLOOKUP($A852+ROUND((COLUMN()-2)/24,5),'Расчет сбытовых надбавок'!$B$2281:'Расчет сбытовых надбавок'!$G$3024,5)</f>
        <v>43.94</v>
      </c>
      <c r="L852" s="98">
        <f>VLOOKUP($A852+ROUND((COLUMN()-2)/24,5),АТС!$A$41:$F$736,5)+VLOOKUP($A852+ROUND((COLUMN()-2)/24,5),'Расчет сбытовых надбавок'!$B$2281:'Расчет сбытовых надбавок'!$G$3024,5)</f>
        <v>26.43</v>
      </c>
      <c r="M852" s="98">
        <f>VLOOKUP($A852+ROUND((COLUMN()-2)/24,5),АТС!$A$41:$F$736,5)+VLOOKUP($A852+ROUND((COLUMN()-2)/24,5),'Расчет сбытовых надбавок'!$B$2281:'Расчет сбытовых надбавок'!$G$3024,5)</f>
        <v>7.9</v>
      </c>
      <c r="N852" s="98">
        <f>VLOOKUP($A852+ROUND((COLUMN()-2)/24,5),АТС!$A$41:$F$736,5)+VLOOKUP($A852+ROUND((COLUMN()-2)/24,5),'Расчет сбытовых надбавок'!$B$2281:'Расчет сбытовых надбавок'!$G$3024,5)</f>
        <v>100.94999999999999</v>
      </c>
      <c r="O852" s="98">
        <f>VLOOKUP($A852+ROUND((COLUMN()-2)/24,5),АТС!$A$41:$F$736,5)+VLOOKUP($A852+ROUND((COLUMN()-2)/24,5),'Расчет сбытовых надбавок'!$B$2281:'Расчет сбытовых надбавок'!$G$3024,5)</f>
        <v>76.16</v>
      </c>
      <c r="P852" s="98">
        <f>VLOOKUP($A852+ROUND((COLUMN()-2)/24,5),АТС!$A$41:$F$736,5)+VLOOKUP($A852+ROUND((COLUMN()-2)/24,5),'Расчет сбытовых надбавок'!$B$2281:'Расчет сбытовых надбавок'!$G$3024,5)</f>
        <v>98.6</v>
      </c>
      <c r="Q852" s="98">
        <f>VLOOKUP($A852+ROUND((COLUMN()-2)/24,5),АТС!$A$41:$F$736,5)+VLOOKUP($A852+ROUND((COLUMN()-2)/24,5),'Расчет сбытовых надбавок'!$B$2281:'Расчет сбытовых надбавок'!$G$3024,5)</f>
        <v>154.23000000000002</v>
      </c>
      <c r="R852" s="98">
        <f>VLOOKUP($A852+ROUND((COLUMN()-2)/24,5),АТС!$A$41:$F$736,5)+VLOOKUP($A852+ROUND((COLUMN()-2)/24,5),'Расчет сбытовых надбавок'!$B$2281:'Расчет сбытовых надбавок'!$G$3024,5)</f>
        <v>131.83000000000001</v>
      </c>
      <c r="S852" s="98">
        <f>VLOOKUP($A852+ROUND((COLUMN()-2)/24,5),АТС!$A$41:$F$736,5)+VLOOKUP($A852+ROUND((COLUMN()-2)/24,5),'Расчет сбытовых надбавок'!$B$2281:'Расчет сбытовых надбавок'!$G$3024,5)</f>
        <v>116.86000000000001</v>
      </c>
      <c r="T852" s="98">
        <f>VLOOKUP($A852+ROUND((COLUMN()-2)/24,5),АТС!$A$41:$F$736,5)+VLOOKUP($A852+ROUND((COLUMN()-2)/24,5),'Расчет сбытовых надбавок'!$B$2281:'Расчет сбытовых надбавок'!$G$3024,5)</f>
        <v>67.02</v>
      </c>
      <c r="U852" s="98">
        <f>VLOOKUP($A852+ROUND((COLUMN()-2)/24,5),АТС!$A$41:$F$736,5)+VLOOKUP($A852+ROUND((COLUMN()-2)/24,5),'Расчет сбытовых надбавок'!$B$2281:'Расчет сбытовых надбавок'!$G$3024,5)</f>
        <v>0.56000000000000005</v>
      </c>
      <c r="V852" s="98">
        <f>VLOOKUP($A852+ROUND((COLUMN()-2)/24,5),АТС!$A$41:$F$736,5)+VLOOKUP($A852+ROUND((COLUMN()-2)/24,5),'Расчет сбытовых надбавок'!$B$2281:'Расчет сбытовых надбавок'!$G$3024,5)</f>
        <v>102</v>
      </c>
      <c r="W852" s="98">
        <f>VLOOKUP($A852+ROUND((COLUMN()-2)/24,5),АТС!$A$41:$F$736,5)+VLOOKUP($A852+ROUND((COLUMN()-2)/24,5),'Расчет сбытовых надбавок'!$B$2281:'Расчет сбытовых надбавок'!$G$3024,5)</f>
        <v>862.59</v>
      </c>
      <c r="X852" s="98">
        <f>VLOOKUP($A852+ROUND((COLUMN()-2)/24,5),АТС!$A$41:$F$736,5)+VLOOKUP($A852+ROUND((COLUMN()-2)/24,5),'Расчет сбытовых надбавок'!$B$2281:'Расчет сбытовых надбавок'!$G$3024,5)</f>
        <v>519.67000000000007</v>
      </c>
      <c r="Y852" s="98">
        <f>VLOOKUP($A852+ROUND((COLUMN()-2)/24,5),АТС!$A$41:$F$736,5)+VLOOKUP($A852+ROUND((COLUMN()-2)/24,5),'Расчет сбытовых надбавок'!$B$2281:'Расчет сбытовых надбавок'!$G$3024,5)</f>
        <v>468.61</v>
      </c>
    </row>
    <row r="853" spans="1:25" x14ac:dyDescent="0.2">
      <c r="A853" s="79">
        <f t="shared" si="24"/>
        <v>42636</v>
      </c>
      <c r="B853" s="98">
        <f>VLOOKUP($A853+ROUND((COLUMN()-2)/24,5),АТС!$A$41:$F$736,5)+VLOOKUP($A853+ROUND((COLUMN()-2)/24,5),'Расчет сбытовых надбавок'!$B$2281:'Расчет сбытовых надбавок'!$G$3024,5)</f>
        <v>51.07</v>
      </c>
      <c r="C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D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E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F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G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8">
        <f>VLOOKUP($A853+ROUND((COLUMN()-2)/24,5),АТС!$A$41:$F$736,5)+VLOOKUP($A853+ROUND((COLUMN()-2)/24,5),'Расчет сбытовых надбавок'!$B$2281:'Расчет сбытовых надбавок'!$G$3024,5)</f>
        <v>129.5</v>
      </c>
      <c r="I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8">
        <f>VLOOKUP($A853+ROUND((COLUMN()-2)/24,5),АТС!$A$41:$F$736,5)+VLOOKUP($A853+ROUND((COLUMN()-2)/24,5),'Расчет сбытовых надбавок'!$B$2281:'Расчет сбытовых надбавок'!$G$3024,5)</f>
        <v>8.74</v>
      </c>
      <c r="L853" s="98">
        <f>VLOOKUP($A853+ROUND((COLUMN()-2)/24,5),АТС!$A$41:$F$736,5)+VLOOKUP($A853+ROUND((COLUMN()-2)/24,5),'Расчет сбытовых надбавок'!$B$2281:'Расчет сбытовых надбавок'!$G$3024,5)</f>
        <v>46.800000000000004</v>
      </c>
      <c r="M853" s="98">
        <f>VLOOKUP($A853+ROUND((COLUMN()-2)/24,5),АТС!$A$41:$F$736,5)+VLOOKUP($A853+ROUND((COLUMN()-2)/24,5),'Расчет сбытовых надбавок'!$B$2281:'Расчет сбытовых надбавок'!$G$3024,5)</f>
        <v>6.29</v>
      </c>
      <c r="N853" s="98">
        <f>VLOOKUP($A853+ROUND((COLUMN()-2)/24,5),АТС!$A$41:$F$736,5)+VLOOKUP($A853+ROUND((COLUMN()-2)/24,5),'Расчет сбытовых надбавок'!$B$2281:'Расчет сбытовых надбавок'!$G$3024,5)</f>
        <v>12.51</v>
      </c>
      <c r="O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P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R853" s="98">
        <f>VLOOKUP($A853+ROUND((COLUMN()-2)/24,5),АТС!$A$41:$F$736,5)+VLOOKUP($A853+ROUND((COLUMN()-2)/24,5),'Расчет сбытовых надбавок'!$B$2281:'Расчет сбытовых надбавок'!$G$3024,5)</f>
        <v>1.3900000000000001</v>
      </c>
      <c r="S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T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U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V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W853" s="98">
        <f>VLOOKUP($A853+ROUND((COLUMN()-2)/24,5),АТС!$A$41:$F$736,5)+VLOOKUP($A853+ROUND((COLUMN()-2)/24,5),'Расчет сбытовых надбавок'!$B$2281:'Расчет сбытовых надбавок'!$G$3024,5)</f>
        <v>152.23000000000002</v>
      </c>
      <c r="X853" s="98">
        <f>VLOOKUP($A853+ROUND((COLUMN()-2)/24,5),АТС!$A$41:$F$736,5)+VLOOKUP($A853+ROUND((COLUMN()-2)/24,5),'Расчет сбытовых надбавок'!$B$2281:'Расчет сбытовых надбавок'!$G$3024,5)</f>
        <v>564.94000000000005</v>
      </c>
      <c r="Y853" s="98">
        <f>VLOOKUP($A853+ROUND((COLUMN()-2)/24,5),АТС!$A$41:$F$736,5)+VLOOKUP($A853+ROUND((COLUMN()-2)/24,5),'Расчет сбытовых надбавок'!$B$2281:'Расчет сбытовых надбавок'!$G$3024,5)</f>
        <v>454.96000000000004</v>
      </c>
    </row>
    <row r="854" spans="1:25" x14ac:dyDescent="0.2">
      <c r="A854" s="79">
        <f t="shared" si="24"/>
        <v>42637</v>
      </c>
      <c r="B854" s="98">
        <f>VLOOKUP($A854+ROUND((COLUMN()-2)/24,5),АТС!$A$41:$F$736,5)+VLOOKUP($A854+ROUND((COLUMN()-2)/24,5),'Расчет сбытовых надбавок'!$B$2281:'Расчет сбытовых надбавок'!$G$3024,5)</f>
        <v>254.88</v>
      </c>
      <c r="C854" s="98">
        <f>VLOOKUP($A854+ROUND((COLUMN()-2)/24,5),АТС!$A$41:$F$736,5)+VLOOKUP($A854+ROUND((COLUMN()-2)/24,5),'Расчет сбытовых надбавок'!$B$2281:'Расчет сбытовых надбавок'!$G$3024,5)</f>
        <v>259.64</v>
      </c>
      <c r="D854" s="98">
        <f>VLOOKUP($A854+ROUND((COLUMN()-2)/24,5),АТС!$A$41:$F$736,5)+VLOOKUP($A854+ROUND((COLUMN()-2)/24,5),'Расчет сбытовых надбавок'!$B$2281:'Расчет сбытовых надбавок'!$G$3024,5)</f>
        <v>106.27999999999999</v>
      </c>
      <c r="E854" s="98">
        <f>VLOOKUP($A854+ROUND((COLUMN()-2)/24,5),АТС!$A$41:$F$736,5)+VLOOKUP($A854+ROUND((COLUMN()-2)/24,5),'Расчет сбытовых надбавок'!$B$2281:'Расчет сбытовых надбавок'!$G$3024,5)</f>
        <v>37.220000000000006</v>
      </c>
      <c r="F854" s="98">
        <f>VLOOKUP($A854+ROUND((COLUMN()-2)/24,5),АТС!$A$41:$F$736,5)+VLOOKUP($A854+ROUND((COLUMN()-2)/24,5),'Расчет сбытовых надбавок'!$B$2281:'Расчет сбытовых надбавок'!$G$3024,5)</f>
        <v>61.349999999999994</v>
      </c>
      <c r="G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8">
        <f>VLOOKUP($A854+ROUND((COLUMN()-2)/24,5),АТС!$A$41:$F$736,5)+VLOOKUP($A854+ROUND((COLUMN()-2)/24,5),'Расчет сбытовых надбавок'!$B$2281:'Расчет сбытовых надбавок'!$G$3024,5)</f>
        <v>0.01</v>
      </c>
      <c r="I854" s="98">
        <f>VLOOKUP($A854+ROUND((COLUMN()-2)/24,5),АТС!$A$41:$F$736,5)+VLOOKUP($A854+ROUND((COLUMN()-2)/24,5),'Расчет сбытовых надбавок'!$B$2281:'Расчет сбытовых надбавок'!$G$3024,5)</f>
        <v>11.59</v>
      </c>
      <c r="J854" s="98">
        <f>VLOOKUP($A854+ROUND((COLUMN()-2)/24,5),АТС!$A$41:$F$736,5)+VLOOKUP($A854+ROUND((COLUMN()-2)/24,5),'Расчет сбытовых надбавок'!$B$2281:'Расчет сбытовых надбавок'!$G$3024,5)</f>
        <v>25.61</v>
      </c>
      <c r="K854" s="98">
        <f>VLOOKUP($A854+ROUND((COLUMN()-2)/24,5),АТС!$A$41:$F$736,5)+VLOOKUP($A854+ROUND((COLUMN()-2)/24,5),'Расчет сбытовых надбавок'!$B$2281:'Расчет сбытовых надбавок'!$G$3024,5)</f>
        <v>107.78</v>
      </c>
      <c r="L854" s="98">
        <f>VLOOKUP($A854+ROUND((COLUMN()-2)/24,5),АТС!$A$41:$F$736,5)+VLOOKUP($A854+ROUND((COLUMN()-2)/24,5),'Расчет сбытовых надбавок'!$B$2281:'Расчет сбытовых надбавок'!$G$3024,5)</f>
        <v>119.09</v>
      </c>
      <c r="M854" s="98">
        <f>VLOOKUP($A854+ROUND((COLUMN()-2)/24,5),АТС!$A$41:$F$736,5)+VLOOKUP($A854+ROUND((COLUMN()-2)/24,5),'Расчет сбытовых надбавок'!$B$2281:'Расчет сбытовых надбавок'!$G$3024,5)</f>
        <v>142.35999999999999</v>
      </c>
      <c r="N854" s="98">
        <f>VLOOKUP($A854+ROUND((COLUMN()-2)/24,5),АТС!$A$41:$F$736,5)+VLOOKUP($A854+ROUND((COLUMN()-2)/24,5),'Расчет сбытовых надбавок'!$B$2281:'Расчет сбытовых надбавок'!$G$3024,5)</f>
        <v>75.460000000000008</v>
      </c>
      <c r="O854" s="98">
        <f>VLOOKUP($A854+ROUND((COLUMN()-2)/24,5),АТС!$A$41:$F$736,5)+VLOOKUP($A854+ROUND((COLUMN()-2)/24,5),'Расчет сбытовых надбавок'!$B$2281:'Расчет сбытовых надбавок'!$G$3024,5)</f>
        <v>137.44</v>
      </c>
      <c r="P854" s="98">
        <f>VLOOKUP($A854+ROUND((COLUMN()-2)/24,5),АТС!$A$41:$F$736,5)+VLOOKUP($A854+ROUND((COLUMN()-2)/24,5),'Расчет сбытовых надбавок'!$B$2281:'Расчет сбытовых надбавок'!$G$3024,5)</f>
        <v>142.65</v>
      </c>
      <c r="Q854" s="98">
        <f>VLOOKUP($A854+ROUND((COLUMN()-2)/24,5),АТС!$A$41:$F$736,5)+VLOOKUP($A854+ROUND((COLUMN()-2)/24,5),'Расчет сбытовых надбавок'!$B$2281:'Расчет сбытовых надбавок'!$G$3024,5)</f>
        <v>168.67</v>
      </c>
      <c r="R854" s="98">
        <f>VLOOKUP($A854+ROUND((COLUMN()-2)/24,5),АТС!$A$41:$F$736,5)+VLOOKUP($A854+ROUND((COLUMN()-2)/24,5),'Расчет сбытовых надбавок'!$B$2281:'Расчет сбытовых надбавок'!$G$3024,5)</f>
        <v>175.21</v>
      </c>
      <c r="S854" s="98">
        <f>VLOOKUP($A854+ROUND((COLUMN()-2)/24,5),АТС!$A$41:$F$736,5)+VLOOKUP($A854+ROUND((COLUMN()-2)/24,5),'Расчет сбытовых надбавок'!$B$2281:'Расчет сбытовых надбавок'!$G$3024,5)</f>
        <v>108.08</v>
      </c>
      <c r="T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U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V854" s="98">
        <f>VLOOKUP($A854+ROUND((COLUMN()-2)/24,5),АТС!$A$41:$F$736,5)+VLOOKUP($A854+ROUND((COLUMN()-2)/24,5),'Расчет сбытовых надбавок'!$B$2281:'Расчет сбытовых надбавок'!$G$3024,5)</f>
        <v>90.789999999999992</v>
      </c>
      <c r="W854" s="98">
        <f>VLOOKUP($A854+ROUND((COLUMN()-2)/24,5),АТС!$A$41:$F$736,5)+VLOOKUP($A854+ROUND((COLUMN()-2)/24,5),'Расчет сбытовых надбавок'!$B$2281:'Расчет сбытовых надбавок'!$G$3024,5)</f>
        <v>183.10999999999999</v>
      </c>
      <c r="X854" s="98">
        <f>VLOOKUP($A854+ROUND((COLUMN()-2)/24,5),АТС!$A$41:$F$736,5)+VLOOKUP($A854+ROUND((COLUMN()-2)/24,5),'Расчет сбытовых надбавок'!$B$2281:'Расчет сбытовых надбавок'!$G$3024,5)</f>
        <v>324.99</v>
      </c>
      <c r="Y854" s="98">
        <f>VLOOKUP($A854+ROUND((COLUMN()-2)/24,5),АТС!$A$41:$F$736,5)+VLOOKUP($A854+ROUND((COLUMN()-2)/24,5),'Расчет сбытовых надбавок'!$B$2281:'Расчет сбытовых надбавок'!$G$3024,5)</f>
        <v>218.45</v>
      </c>
    </row>
    <row r="855" spans="1:25" x14ac:dyDescent="0.2">
      <c r="A855" s="79">
        <f t="shared" si="24"/>
        <v>42638</v>
      </c>
      <c r="B855" s="98">
        <f>VLOOKUP($A855+ROUND((COLUMN()-2)/24,5),АТС!$A$41:$F$736,5)+VLOOKUP($A855+ROUND((COLUMN()-2)/24,5),'Расчет сбытовых надбавок'!$B$2281:'Расчет сбытовых надбавок'!$G$3024,5)</f>
        <v>138.34</v>
      </c>
      <c r="C855" s="98">
        <f>VLOOKUP($A855+ROUND((COLUMN()-2)/24,5),АТС!$A$41:$F$736,5)+VLOOKUP($A855+ROUND((COLUMN()-2)/24,5),'Расчет сбытовых надбавок'!$B$2281:'Расчет сбытовых надбавок'!$G$3024,5)</f>
        <v>69.19</v>
      </c>
      <c r="D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E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F855" s="98">
        <f>VLOOKUP($A855+ROUND((COLUMN()-2)/24,5),АТС!$A$41:$F$736,5)+VLOOKUP($A855+ROUND((COLUMN()-2)/24,5),'Расчет сбытовых надбавок'!$B$2281:'Расчет сбытовых надбавок'!$G$3024,5)</f>
        <v>0.01</v>
      </c>
      <c r="G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8">
        <f>VLOOKUP($A855+ROUND((COLUMN()-2)/24,5),АТС!$A$41:$F$736,5)+VLOOKUP($A855+ROUND((COLUMN()-2)/24,5),'Расчет сбытовых надбавок'!$B$2281:'Расчет сбытовых надбавок'!$G$3024,5)</f>
        <v>0.01</v>
      </c>
      <c r="J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8">
        <f>VLOOKUP($A855+ROUND((COLUMN()-2)/24,5),АТС!$A$41:$F$736,5)+VLOOKUP($A855+ROUND((COLUMN()-2)/24,5),'Расчет сбытовых надбавок'!$B$2281:'Расчет сбытовых надбавок'!$G$3024,5)</f>
        <v>198.38</v>
      </c>
      <c r="L855" s="98">
        <f>VLOOKUP($A855+ROUND((COLUMN()-2)/24,5),АТС!$A$41:$F$736,5)+VLOOKUP($A855+ROUND((COLUMN()-2)/24,5),'Расчет сбытовых надбавок'!$B$2281:'Расчет сбытовых надбавок'!$G$3024,5)</f>
        <v>164.12</v>
      </c>
      <c r="M855" s="98">
        <f>VLOOKUP($A855+ROUND((COLUMN()-2)/24,5),АТС!$A$41:$F$736,5)+VLOOKUP($A855+ROUND((COLUMN()-2)/24,5),'Расчет сбытовых надбавок'!$B$2281:'Расчет сбытовых надбавок'!$G$3024,5)</f>
        <v>127.24</v>
      </c>
      <c r="N855" s="98">
        <f>VLOOKUP($A855+ROUND((COLUMN()-2)/24,5),АТС!$A$41:$F$736,5)+VLOOKUP($A855+ROUND((COLUMN()-2)/24,5),'Расчет сбытовых надбавок'!$B$2281:'Расчет сбытовых надбавок'!$G$3024,5)</f>
        <v>204.77999999999997</v>
      </c>
      <c r="O855" s="98">
        <f>VLOOKUP($A855+ROUND((COLUMN()-2)/24,5),АТС!$A$41:$F$736,5)+VLOOKUP($A855+ROUND((COLUMN()-2)/24,5),'Расчет сбытовых надбавок'!$B$2281:'Расчет сбытовых надбавок'!$G$3024,5)</f>
        <v>133.19</v>
      </c>
      <c r="P855" s="98">
        <f>VLOOKUP($A855+ROUND((COLUMN()-2)/24,5),АТС!$A$41:$F$736,5)+VLOOKUP($A855+ROUND((COLUMN()-2)/24,5),'Расчет сбытовых надбавок'!$B$2281:'Расчет сбытовых надбавок'!$G$3024,5)</f>
        <v>146.36000000000001</v>
      </c>
      <c r="Q855" s="98">
        <f>VLOOKUP($A855+ROUND((COLUMN()-2)/24,5),АТС!$A$41:$F$736,5)+VLOOKUP($A855+ROUND((COLUMN()-2)/24,5),'Расчет сбытовых надбавок'!$B$2281:'Расчет сбытовых надбавок'!$G$3024,5)</f>
        <v>179.98000000000002</v>
      </c>
      <c r="R855" s="98">
        <f>VLOOKUP($A855+ROUND((COLUMN()-2)/24,5),АТС!$A$41:$F$736,5)+VLOOKUP($A855+ROUND((COLUMN()-2)/24,5),'Расчет сбытовых надбавок'!$B$2281:'Расчет сбытовых надбавок'!$G$3024,5)</f>
        <v>172.03</v>
      </c>
      <c r="S855" s="98">
        <f>VLOOKUP($A855+ROUND((COLUMN()-2)/24,5),АТС!$A$41:$F$736,5)+VLOOKUP($A855+ROUND((COLUMN()-2)/24,5),'Расчет сбытовых надбавок'!$B$2281:'Расчет сбытовых надбавок'!$G$3024,5)</f>
        <v>92.039999999999992</v>
      </c>
      <c r="T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U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V855" s="98">
        <f>VLOOKUP($A855+ROUND((COLUMN()-2)/24,5),АТС!$A$41:$F$736,5)+VLOOKUP($A855+ROUND((COLUMN()-2)/24,5),'Расчет сбытовых надбавок'!$B$2281:'Расчет сбытовых надбавок'!$G$3024,5)</f>
        <v>69.55</v>
      </c>
      <c r="W855" s="98">
        <f>VLOOKUP($A855+ROUND((COLUMN()-2)/24,5),АТС!$A$41:$F$736,5)+VLOOKUP($A855+ROUND((COLUMN()-2)/24,5),'Расчет сбытовых надбавок'!$B$2281:'Расчет сбытовых надбавок'!$G$3024,5)</f>
        <v>117.75</v>
      </c>
      <c r="X855" s="98">
        <f>VLOOKUP($A855+ROUND((COLUMN()-2)/24,5),АТС!$A$41:$F$736,5)+VLOOKUP($A855+ROUND((COLUMN()-2)/24,5),'Расчет сбытовых надбавок'!$B$2281:'Расчет сбытовых надбавок'!$G$3024,5)</f>
        <v>113.92</v>
      </c>
      <c r="Y855" s="98">
        <f>VLOOKUP($A855+ROUND((COLUMN()-2)/24,5),АТС!$A$41:$F$736,5)+VLOOKUP($A855+ROUND((COLUMN()-2)/24,5),'Расчет сбытовых надбавок'!$B$2281:'Расчет сбытовых надбавок'!$G$3024,5)</f>
        <v>231.45</v>
      </c>
    </row>
    <row r="856" spans="1:25" x14ac:dyDescent="0.2">
      <c r="A856" s="79">
        <f t="shared" si="24"/>
        <v>42639</v>
      </c>
      <c r="B856" s="98">
        <f>VLOOKUP($A856+ROUND((COLUMN()-2)/24,5),АТС!$A$41:$F$736,5)+VLOOKUP($A856+ROUND((COLUMN()-2)/24,5),'Расчет сбытовых надбавок'!$B$2281:'Расчет сбытовых надбавок'!$G$3024,5)</f>
        <v>186.96</v>
      </c>
      <c r="C856" s="98">
        <f>VLOOKUP($A856+ROUND((COLUMN()-2)/24,5),АТС!$A$41:$F$736,5)+VLOOKUP($A856+ROUND((COLUMN()-2)/24,5),'Расчет сбытовых надбавок'!$B$2281:'Расчет сбытовых надбавок'!$G$3024,5)</f>
        <v>47.62</v>
      </c>
      <c r="D856" s="98">
        <f>VLOOKUP($A856+ROUND((COLUMN()-2)/24,5),АТС!$A$41:$F$736,5)+VLOOKUP($A856+ROUND((COLUMN()-2)/24,5),'Расчет сбытовых надбавок'!$B$2281:'Расчет сбытовых надбавок'!$G$3024,5)</f>
        <v>0.02</v>
      </c>
      <c r="E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F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G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8">
        <f>VLOOKUP($A856+ROUND((COLUMN()-2)/24,5),АТС!$A$41:$F$736,5)+VLOOKUP($A856+ROUND((COLUMN()-2)/24,5),'Расчет сбытовых надбавок'!$B$2281:'Расчет сбытовых надбавок'!$G$3024,5)</f>
        <v>0.14000000000000001</v>
      </c>
      <c r="I856" s="98">
        <f>VLOOKUP($A856+ROUND((COLUMN()-2)/24,5),АТС!$A$41:$F$736,5)+VLOOKUP($A856+ROUND((COLUMN()-2)/24,5),'Расчет сбытовых надбавок'!$B$2281:'Расчет сбытовых надбавок'!$G$3024,5)</f>
        <v>100.71</v>
      </c>
      <c r="J856" s="98">
        <f>VLOOKUP($A856+ROUND((COLUMN()-2)/24,5),АТС!$A$41:$F$736,5)+VLOOKUP($A856+ROUND((COLUMN()-2)/24,5),'Расчет сбытовых надбавок'!$B$2281:'Расчет сбытовых надбавок'!$G$3024,5)</f>
        <v>45.080000000000005</v>
      </c>
      <c r="K856" s="98">
        <f>VLOOKUP($A856+ROUND((COLUMN()-2)/24,5),АТС!$A$41:$F$736,5)+VLOOKUP($A856+ROUND((COLUMN()-2)/24,5),'Расчет сбытовых надбавок'!$B$2281:'Расчет сбытовых надбавок'!$G$3024,5)</f>
        <v>33.4</v>
      </c>
      <c r="L856" s="98">
        <f>VLOOKUP($A856+ROUND((COLUMN()-2)/24,5),АТС!$A$41:$F$736,5)+VLOOKUP($A856+ROUND((COLUMN()-2)/24,5),'Расчет сбытовых надбавок'!$B$2281:'Расчет сбытовых надбавок'!$G$3024,5)</f>
        <v>37.019999999999996</v>
      </c>
      <c r="M856" s="98">
        <f>VLOOKUP($A856+ROUND((COLUMN()-2)/24,5),АТС!$A$41:$F$736,5)+VLOOKUP($A856+ROUND((COLUMN()-2)/24,5),'Расчет сбытовых надбавок'!$B$2281:'Расчет сбытовых надбавок'!$G$3024,5)</f>
        <v>34.44</v>
      </c>
      <c r="N856" s="98">
        <f>VLOOKUP($A856+ROUND((COLUMN()-2)/24,5),АТС!$A$41:$F$736,5)+VLOOKUP($A856+ROUND((COLUMN()-2)/24,5),'Расчет сбытовых надбавок'!$B$2281:'Расчет сбытовых надбавок'!$G$3024,5)</f>
        <v>18.029999999999998</v>
      </c>
      <c r="O856" s="98">
        <f>VLOOKUP($A856+ROUND((COLUMN()-2)/24,5),АТС!$A$41:$F$736,5)+VLOOKUP($A856+ROUND((COLUMN()-2)/24,5),'Расчет сбытовых надбавок'!$B$2281:'Расчет сбытовых надбавок'!$G$3024,5)</f>
        <v>12.6</v>
      </c>
      <c r="P856" s="98">
        <f>VLOOKUP($A856+ROUND((COLUMN()-2)/24,5),АТС!$A$41:$F$736,5)+VLOOKUP($A856+ROUND((COLUMN()-2)/24,5),'Расчет сбытовых надбавок'!$B$2281:'Расчет сбытовых надбавок'!$G$3024,5)</f>
        <v>11.209999999999999</v>
      </c>
      <c r="Q856" s="98">
        <f>VLOOKUP($A856+ROUND((COLUMN()-2)/24,5),АТС!$A$41:$F$736,5)+VLOOKUP($A856+ROUND((COLUMN()-2)/24,5),'Расчет сбытовых надбавок'!$B$2281:'Расчет сбытовых надбавок'!$G$3024,5)</f>
        <v>254.38</v>
      </c>
      <c r="R856" s="98">
        <f>VLOOKUP($A856+ROUND((COLUMN()-2)/24,5),АТС!$A$41:$F$736,5)+VLOOKUP($A856+ROUND((COLUMN()-2)/24,5),'Расчет сбытовых надбавок'!$B$2281:'Расчет сбытовых надбавок'!$G$3024,5)</f>
        <v>75.89</v>
      </c>
      <c r="S856" s="98">
        <f>VLOOKUP($A856+ROUND((COLUMN()-2)/24,5),АТС!$A$41:$F$736,5)+VLOOKUP($A856+ROUND((COLUMN()-2)/24,5),'Расчет сбытовых надбавок'!$B$2281:'Расчет сбытовых надбавок'!$G$3024,5)</f>
        <v>9.31</v>
      </c>
      <c r="T856" s="98">
        <f>VLOOKUP($A856+ROUND((COLUMN()-2)/24,5),АТС!$A$41:$F$736,5)+VLOOKUP($A856+ROUND((COLUMN()-2)/24,5),'Расчет сбытовых надбавок'!$B$2281:'Расчет сбытовых надбавок'!$G$3024,5)</f>
        <v>589.43000000000006</v>
      </c>
      <c r="U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V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W856" s="98">
        <f>VLOOKUP($A856+ROUND((COLUMN()-2)/24,5),АТС!$A$41:$F$736,5)+VLOOKUP($A856+ROUND((COLUMN()-2)/24,5),'Расчет сбытовых надбавок'!$B$2281:'Расчет сбытовых надбавок'!$G$3024,5)</f>
        <v>78.08</v>
      </c>
      <c r="X856" s="98">
        <f>VLOOKUP($A856+ROUND((COLUMN()-2)/24,5),АТС!$A$41:$F$736,5)+VLOOKUP($A856+ROUND((COLUMN()-2)/24,5),'Расчет сбытовых надбавок'!$B$2281:'Расчет сбытовых надбавок'!$G$3024,5)</f>
        <v>391.49</v>
      </c>
      <c r="Y856" s="98">
        <f>VLOOKUP($A856+ROUND((COLUMN()-2)/24,5),АТС!$A$41:$F$736,5)+VLOOKUP($A856+ROUND((COLUMN()-2)/24,5),'Расчет сбытовых надбавок'!$B$2281:'Расчет сбытовых надбавок'!$G$3024,5)</f>
        <v>415.8</v>
      </c>
    </row>
    <row r="857" spans="1:25" x14ac:dyDescent="0.2">
      <c r="A857" s="79">
        <f t="shared" si="24"/>
        <v>42640</v>
      </c>
      <c r="B857" s="98">
        <f>VLOOKUP($A857+ROUND((COLUMN()-2)/24,5),АТС!$A$41:$F$736,5)+VLOOKUP($A857+ROUND((COLUMN()-2)/24,5),'Расчет сбытовых надбавок'!$B$2281:'Расчет сбытовых надбавок'!$G$3024,5)</f>
        <v>57.230000000000004</v>
      </c>
      <c r="C857" s="98">
        <f>VLOOKUP($A857+ROUND((COLUMN()-2)/24,5),АТС!$A$41:$F$736,5)+VLOOKUP($A857+ROUND((COLUMN()-2)/24,5),'Расчет сбытовых надбавок'!$B$2281:'Расчет сбытовых надбавок'!$G$3024,5)</f>
        <v>99.36</v>
      </c>
      <c r="D857" s="98">
        <f>VLOOKUP($A857+ROUND((COLUMN()-2)/24,5),АТС!$A$41:$F$736,5)+VLOOKUP($A857+ROUND((COLUMN()-2)/24,5),'Расчет сбытовых надбавок'!$B$2281:'Расчет сбытовых надбавок'!$G$3024,5)</f>
        <v>44.06</v>
      </c>
      <c r="E857" s="98">
        <f>VLOOKUP($A857+ROUND((COLUMN()-2)/24,5),АТС!$A$41:$F$736,5)+VLOOKUP($A857+ROUND((COLUMN()-2)/24,5),'Расчет сбытовых надбавок'!$B$2281:'Расчет сбытовых надбавок'!$G$3024,5)</f>
        <v>216.30999999999997</v>
      </c>
      <c r="F857" s="98">
        <f>VLOOKUP($A857+ROUND((COLUMN()-2)/24,5),АТС!$A$41:$F$736,5)+VLOOKUP($A857+ROUND((COLUMN()-2)/24,5),'Расчет сбытовых надбавок'!$B$2281:'Расчет сбытовых надбавок'!$G$3024,5)</f>
        <v>0.22999999999999998</v>
      </c>
      <c r="G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8">
        <f>VLOOKUP($A857+ROUND((COLUMN()-2)/24,5),АТС!$A$41:$F$736,5)+VLOOKUP($A857+ROUND((COLUMN()-2)/24,5),'Расчет сбытовых надбавок'!$B$2281:'Расчет сбытовых надбавок'!$G$3024,5)</f>
        <v>0.01</v>
      </c>
      <c r="J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L857" s="98">
        <f>VLOOKUP($A857+ROUND((COLUMN()-2)/24,5),АТС!$A$41:$F$736,5)+VLOOKUP($A857+ROUND((COLUMN()-2)/24,5),'Расчет сбытовых надбавок'!$B$2281:'Расчет сбытовых надбавок'!$G$3024,5)</f>
        <v>16.57</v>
      </c>
      <c r="M857" s="98">
        <f>VLOOKUP($A857+ROUND((COLUMN()-2)/24,5),АТС!$A$41:$F$736,5)+VLOOKUP($A857+ROUND((COLUMN()-2)/24,5),'Расчет сбытовых надбавок'!$B$2281:'Расчет сбытовых надбавок'!$G$3024,5)</f>
        <v>46.599999999999994</v>
      </c>
      <c r="N857" s="98">
        <f>VLOOKUP($A857+ROUND((COLUMN()-2)/24,5),АТС!$A$41:$F$736,5)+VLOOKUP($A857+ROUND((COLUMN()-2)/24,5),'Расчет сбытовых надбавок'!$B$2281:'Расчет сбытовых надбавок'!$G$3024,5)</f>
        <v>76.260000000000005</v>
      </c>
      <c r="O857" s="98">
        <f>VLOOKUP($A857+ROUND((COLUMN()-2)/24,5),АТС!$A$41:$F$736,5)+VLOOKUP($A857+ROUND((COLUMN()-2)/24,5),'Расчет сбытовых надбавок'!$B$2281:'Расчет сбытовых надбавок'!$G$3024,5)</f>
        <v>76.929999999999993</v>
      </c>
      <c r="P857" s="98">
        <f>VLOOKUP($A857+ROUND((COLUMN()-2)/24,5),АТС!$A$41:$F$736,5)+VLOOKUP($A857+ROUND((COLUMN()-2)/24,5),'Расчет сбытовых надбавок'!$B$2281:'Расчет сбытовых надбавок'!$G$3024,5)</f>
        <v>136.52000000000001</v>
      </c>
      <c r="Q857" s="98">
        <f>VLOOKUP($A857+ROUND((COLUMN()-2)/24,5),АТС!$A$41:$F$736,5)+VLOOKUP($A857+ROUND((COLUMN()-2)/24,5),'Расчет сбытовых надбавок'!$B$2281:'Расчет сбытовых надбавок'!$G$3024,5)</f>
        <v>174.34</v>
      </c>
      <c r="R857" s="98">
        <f>VLOOKUP($A857+ROUND((COLUMN()-2)/24,5),АТС!$A$41:$F$736,5)+VLOOKUP($A857+ROUND((COLUMN()-2)/24,5),'Расчет сбытовых надбавок'!$B$2281:'Расчет сбытовых надбавок'!$G$3024,5)</f>
        <v>235.04</v>
      </c>
      <c r="S857" s="98">
        <f>VLOOKUP($A857+ROUND((COLUMN()-2)/24,5),АТС!$A$41:$F$736,5)+VLOOKUP($A857+ROUND((COLUMN()-2)/24,5),'Расчет сбытовых надбавок'!$B$2281:'Расчет сбытовых надбавок'!$G$3024,5)</f>
        <v>230.78</v>
      </c>
      <c r="T857" s="98">
        <f>VLOOKUP($A857+ROUND((COLUMN()-2)/24,5),АТС!$A$41:$F$736,5)+VLOOKUP($A857+ROUND((COLUMN()-2)/24,5),'Расчет сбытовых надбавок'!$B$2281:'Расчет сбытовых надбавок'!$G$3024,5)</f>
        <v>312.68</v>
      </c>
      <c r="U857" s="98">
        <f>VLOOKUP($A857+ROUND((COLUMN()-2)/24,5),АТС!$A$41:$F$736,5)+VLOOKUP($A857+ROUND((COLUMN()-2)/24,5),'Расчет сбытовых надбавок'!$B$2281:'Расчет сбытовых надбавок'!$G$3024,5)</f>
        <v>322.37</v>
      </c>
      <c r="V857" s="98">
        <f>VLOOKUP($A857+ROUND((COLUMN()-2)/24,5),АТС!$A$41:$F$736,5)+VLOOKUP($A857+ROUND((COLUMN()-2)/24,5),'Расчет сбытовых надбавок'!$B$2281:'Расчет сбытовых надбавок'!$G$3024,5)</f>
        <v>237.51</v>
      </c>
      <c r="W857" s="98">
        <f>VLOOKUP($A857+ROUND((COLUMN()-2)/24,5),АТС!$A$41:$F$736,5)+VLOOKUP($A857+ROUND((COLUMN()-2)/24,5),'Расчет сбытовых надбавок'!$B$2281:'Расчет сбытовых надбавок'!$G$3024,5)</f>
        <v>484.69</v>
      </c>
      <c r="X857" s="98">
        <f>VLOOKUP($A857+ROUND((COLUMN()-2)/24,5),АТС!$A$41:$F$736,5)+VLOOKUP($A857+ROUND((COLUMN()-2)/24,5),'Расчет сбытовых надбавок'!$B$2281:'Расчет сбытовых надбавок'!$G$3024,5)</f>
        <v>647.1</v>
      </c>
      <c r="Y857" s="98">
        <f>VLOOKUP($A857+ROUND((COLUMN()-2)/24,5),АТС!$A$41:$F$736,5)+VLOOKUP($A857+ROUND((COLUMN()-2)/24,5),'Расчет сбытовых надбавок'!$B$2281:'Расчет сбытовых надбавок'!$G$3024,5)</f>
        <v>544.14</v>
      </c>
    </row>
    <row r="858" spans="1:25" x14ac:dyDescent="0.2">
      <c r="A858" s="79">
        <f t="shared" si="24"/>
        <v>42641</v>
      </c>
      <c r="B858" s="98">
        <f>VLOOKUP($A858+ROUND((COLUMN()-2)/24,5),АТС!$A$41:$F$736,5)+VLOOKUP($A858+ROUND((COLUMN()-2)/24,5),'Расчет сбытовых надбавок'!$B$2281:'Расчет сбытовых надбавок'!$G$3024,5)</f>
        <v>238.15</v>
      </c>
      <c r="C858" s="98">
        <f>VLOOKUP($A858+ROUND((COLUMN()-2)/24,5),АТС!$A$41:$F$736,5)+VLOOKUP($A858+ROUND((COLUMN()-2)/24,5),'Расчет сбытовых надбавок'!$B$2281:'Расчет сбытовых надбавок'!$G$3024,5)</f>
        <v>103.37</v>
      </c>
      <c r="D858" s="98">
        <f>VLOOKUP($A858+ROUND((COLUMN()-2)/24,5),АТС!$A$41:$F$736,5)+VLOOKUP($A858+ROUND((COLUMN()-2)/24,5),'Расчет сбытовых надбавок'!$B$2281:'Расчет сбытовых надбавок'!$G$3024,5)</f>
        <v>170.31</v>
      </c>
      <c r="E858" s="98">
        <f>VLOOKUP($A858+ROUND((COLUMN()-2)/24,5),АТС!$A$41:$F$736,5)+VLOOKUP($A858+ROUND((COLUMN()-2)/24,5),'Расчет сбытовых надбавок'!$B$2281:'Расчет сбытовых надбавок'!$G$3024,5)</f>
        <v>116.75</v>
      </c>
      <c r="F858" s="98">
        <f>VLOOKUP($A858+ROUND((COLUMN()-2)/24,5),АТС!$A$41:$F$736,5)+VLOOKUP($A858+ROUND((COLUMN()-2)/24,5),'Расчет сбытовых надбавок'!$B$2281:'Расчет сбытовых надбавок'!$G$3024,5)</f>
        <v>0.11</v>
      </c>
      <c r="G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8">
        <f>VLOOKUP($A858+ROUND((COLUMN()-2)/24,5),АТС!$A$41:$F$736,5)+VLOOKUP($A858+ROUND((COLUMN()-2)/24,5),'Расчет сбытовых надбавок'!$B$2281:'Расчет сбытовых надбавок'!$G$3024,5)</f>
        <v>136.70000000000002</v>
      </c>
      <c r="I858" s="98">
        <f>VLOOKUP($A858+ROUND((COLUMN()-2)/24,5),АТС!$A$41:$F$736,5)+VLOOKUP($A858+ROUND((COLUMN()-2)/24,5),'Расчет сбытовых надбавок'!$B$2281:'Расчет сбытовых надбавок'!$G$3024,5)</f>
        <v>9.2800000000000011</v>
      </c>
      <c r="J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K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L858" s="98">
        <f>VLOOKUP($A858+ROUND((COLUMN()-2)/24,5),АТС!$A$41:$F$736,5)+VLOOKUP($A858+ROUND((COLUMN()-2)/24,5),'Расчет сбытовых надбавок'!$B$2281:'Расчет сбытовых надбавок'!$G$3024,5)</f>
        <v>8.9</v>
      </c>
      <c r="M858" s="98">
        <f>VLOOKUP($A858+ROUND((COLUMN()-2)/24,5),АТС!$A$41:$F$736,5)+VLOOKUP($A858+ROUND((COLUMN()-2)/24,5),'Расчет сбытовых надбавок'!$B$2281:'Расчет сбытовых надбавок'!$G$3024,5)</f>
        <v>71.47999999999999</v>
      </c>
      <c r="N858" s="98">
        <f>VLOOKUP($A858+ROUND((COLUMN()-2)/24,5),АТС!$A$41:$F$736,5)+VLOOKUP($A858+ROUND((COLUMN()-2)/24,5),'Расчет сбытовых надбавок'!$B$2281:'Расчет сбытовых надбавок'!$G$3024,5)</f>
        <v>70.28</v>
      </c>
      <c r="O858" s="98">
        <f>VLOOKUP($A858+ROUND((COLUMN()-2)/24,5),АТС!$A$41:$F$736,5)+VLOOKUP($A858+ROUND((COLUMN()-2)/24,5),'Расчет сбытовых надбавок'!$B$2281:'Расчет сбытовых надбавок'!$G$3024,5)</f>
        <v>113.99000000000001</v>
      </c>
      <c r="P858" s="98">
        <f>VLOOKUP($A858+ROUND((COLUMN()-2)/24,5),АТС!$A$41:$F$736,5)+VLOOKUP($A858+ROUND((COLUMN()-2)/24,5),'Расчет сбытовых надбавок'!$B$2281:'Расчет сбытовых надбавок'!$G$3024,5)</f>
        <v>274.81</v>
      </c>
      <c r="Q858" s="98">
        <f>VLOOKUP($A858+ROUND((COLUMN()-2)/24,5),АТС!$A$41:$F$736,5)+VLOOKUP($A858+ROUND((COLUMN()-2)/24,5),'Расчет сбытовых надбавок'!$B$2281:'Расчет сбытовых надбавок'!$G$3024,5)</f>
        <v>210.99</v>
      </c>
      <c r="R858" s="98">
        <f>VLOOKUP($A858+ROUND((COLUMN()-2)/24,5),АТС!$A$41:$F$736,5)+VLOOKUP($A858+ROUND((COLUMN()-2)/24,5),'Расчет сбытовых надбавок'!$B$2281:'Расчет сбытовых надбавок'!$G$3024,5)</f>
        <v>243.55</v>
      </c>
      <c r="S858" s="98">
        <f>VLOOKUP($A858+ROUND((COLUMN()-2)/24,5),АТС!$A$41:$F$736,5)+VLOOKUP($A858+ROUND((COLUMN()-2)/24,5),'Расчет сбытовых надбавок'!$B$2281:'Расчет сбытовых надбавок'!$G$3024,5)</f>
        <v>227.9</v>
      </c>
      <c r="T858" s="98">
        <f>VLOOKUP($A858+ROUND((COLUMN()-2)/24,5),АТС!$A$41:$F$736,5)+VLOOKUP($A858+ROUND((COLUMN()-2)/24,5),'Расчет сбытовых надбавок'!$B$2281:'Расчет сбытовых надбавок'!$G$3024,5)</f>
        <v>1070.92</v>
      </c>
      <c r="U858" s="98">
        <f>VLOOKUP($A858+ROUND((COLUMN()-2)/24,5),АТС!$A$41:$F$736,5)+VLOOKUP($A858+ROUND((COLUMN()-2)/24,5),'Расчет сбытовых надбавок'!$B$2281:'Расчет сбытовых надбавок'!$G$3024,5)</f>
        <v>1165.73</v>
      </c>
      <c r="V858" s="98">
        <f>VLOOKUP($A858+ROUND((COLUMN()-2)/24,5),АТС!$A$41:$F$736,5)+VLOOKUP($A858+ROUND((COLUMN()-2)/24,5),'Расчет сбытовых надбавок'!$B$2281:'Расчет сбытовых надбавок'!$G$3024,5)</f>
        <v>286.75</v>
      </c>
      <c r="W858" s="98">
        <f>VLOOKUP($A858+ROUND((COLUMN()-2)/24,5),АТС!$A$41:$F$736,5)+VLOOKUP($A858+ROUND((COLUMN()-2)/24,5),'Расчет сбытовых надбавок'!$B$2281:'Расчет сбытовых надбавок'!$G$3024,5)</f>
        <v>442.93</v>
      </c>
      <c r="X858" s="98">
        <f>VLOOKUP($A858+ROUND((COLUMN()-2)/24,5),АТС!$A$41:$F$736,5)+VLOOKUP($A858+ROUND((COLUMN()-2)/24,5),'Расчет сбытовых надбавок'!$B$2281:'Расчет сбытовых надбавок'!$G$3024,5)</f>
        <v>1270.6300000000001</v>
      </c>
      <c r="Y858" s="98">
        <f>VLOOKUP($A858+ROUND((COLUMN()-2)/24,5),АТС!$A$41:$F$736,5)+VLOOKUP($A858+ROUND((COLUMN()-2)/24,5),'Расчет сбытовых надбавок'!$B$2281:'Расчет сбытовых надбавок'!$G$3024,5)</f>
        <v>1230.55</v>
      </c>
    </row>
    <row r="859" spans="1:25" x14ac:dyDescent="0.2">
      <c r="A859" s="79">
        <f t="shared" si="24"/>
        <v>42642</v>
      </c>
      <c r="B859" s="98">
        <f>VLOOKUP($A859+ROUND((COLUMN()-2)/24,5),АТС!$A$41:$F$736,5)+VLOOKUP($A859+ROUND((COLUMN()-2)/24,5),'Расчет сбытовых надбавок'!$B$2281:'Расчет сбытовых надбавок'!$G$3024,5)</f>
        <v>516.91000000000008</v>
      </c>
      <c r="C859" s="98">
        <f>VLOOKUP($A859+ROUND((COLUMN()-2)/24,5),АТС!$A$41:$F$736,5)+VLOOKUP($A859+ROUND((COLUMN()-2)/24,5),'Расчет сбытовых надбавок'!$B$2281:'Расчет сбытовых надбавок'!$G$3024,5)</f>
        <v>269.2</v>
      </c>
      <c r="D859" s="98">
        <f>VLOOKUP($A859+ROUND((COLUMN()-2)/24,5),АТС!$A$41:$F$736,5)+VLOOKUP($A859+ROUND((COLUMN()-2)/24,5),'Расчет сбытовых надбавок'!$B$2281:'Расчет сбытовых надбавок'!$G$3024,5)</f>
        <v>132.4</v>
      </c>
      <c r="E859" s="98">
        <f>VLOOKUP($A859+ROUND((COLUMN()-2)/24,5),АТС!$A$41:$F$736,5)+VLOOKUP($A859+ROUND((COLUMN()-2)/24,5),'Расчет сбытовых надбавок'!$B$2281:'Расчет сбытовых надбавок'!$G$3024,5)</f>
        <v>0</v>
      </c>
      <c r="F859" s="98">
        <f>VLOOKUP($A859+ROUND((COLUMN()-2)/24,5),АТС!$A$41:$F$736,5)+VLOOKUP($A859+ROUND((COLUMN()-2)/24,5),'Расчет сбытовых надбавок'!$B$2281:'Расчет сбытовых надбавок'!$G$3024,5)</f>
        <v>15.32</v>
      </c>
      <c r="G859" s="98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8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8">
        <f>VLOOKUP($A859+ROUND((COLUMN()-2)/24,5),АТС!$A$41:$F$736,5)+VLOOKUP($A859+ROUND((COLUMN()-2)/24,5),'Расчет сбытовых надбавок'!$B$2281:'Расчет сбытовых надбавок'!$G$3024,5)</f>
        <v>37.57</v>
      </c>
      <c r="J859" s="98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8">
        <f>VLOOKUP($A859+ROUND((COLUMN()-2)/24,5),АТС!$A$41:$F$736,5)+VLOOKUP($A859+ROUND((COLUMN()-2)/24,5),'Расчет сбытовых надбавок'!$B$2281:'Расчет сбытовых надбавок'!$G$3024,5)</f>
        <v>0.22999999999999998</v>
      </c>
      <c r="L859" s="98">
        <f>VLOOKUP($A859+ROUND((COLUMN()-2)/24,5),АТС!$A$41:$F$736,5)+VLOOKUP($A859+ROUND((COLUMN()-2)/24,5),'Расчет сбытовых надбавок'!$B$2281:'Расчет сбытовых надбавок'!$G$3024,5)</f>
        <v>34.1</v>
      </c>
      <c r="M859" s="98">
        <f>VLOOKUP($A859+ROUND((COLUMN()-2)/24,5),АТС!$A$41:$F$736,5)+VLOOKUP($A859+ROUND((COLUMN()-2)/24,5),'Расчет сбытовых надбавок'!$B$2281:'Расчет сбытовых надбавок'!$G$3024,5)</f>
        <v>79.53</v>
      </c>
      <c r="N859" s="98">
        <f>VLOOKUP($A859+ROUND((COLUMN()-2)/24,5),АТС!$A$41:$F$736,5)+VLOOKUP($A859+ROUND((COLUMN()-2)/24,5),'Расчет сбытовых надбавок'!$B$2281:'Расчет сбытовых надбавок'!$G$3024,5)</f>
        <v>80.679999999999993</v>
      </c>
      <c r="O859" s="98">
        <f>VLOOKUP($A859+ROUND((COLUMN()-2)/24,5),АТС!$A$41:$F$736,5)+VLOOKUP($A859+ROUND((COLUMN()-2)/24,5),'Расчет сбытовых надбавок'!$B$2281:'Расчет сбытовых надбавок'!$G$3024,5)</f>
        <v>40</v>
      </c>
      <c r="P859" s="98">
        <f>VLOOKUP($A859+ROUND((COLUMN()-2)/24,5),АТС!$A$41:$F$736,5)+VLOOKUP($A859+ROUND((COLUMN()-2)/24,5),'Расчет сбытовых надбавок'!$B$2281:'Расчет сбытовых надбавок'!$G$3024,5)</f>
        <v>162.13</v>
      </c>
      <c r="Q859" s="98">
        <f>VLOOKUP($A859+ROUND((COLUMN()-2)/24,5),АТС!$A$41:$F$736,5)+VLOOKUP($A859+ROUND((COLUMN()-2)/24,5),'Расчет сбытовых надбавок'!$B$2281:'Расчет сбытовых надбавок'!$G$3024,5)</f>
        <v>255.97000000000003</v>
      </c>
      <c r="R859" s="98">
        <f>VLOOKUP($A859+ROUND((COLUMN()-2)/24,5),АТС!$A$41:$F$736,5)+VLOOKUP($A859+ROUND((COLUMN()-2)/24,5),'Расчет сбытовых надбавок'!$B$2281:'Расчет сбытовых надбавок'!$G$3024,5)</f>
        <v>285.89999999999998</v>
      </c>
      <c r="S859" s="98">
        <f>VLOOKUP($A859+ROUND((COLUMN()-2)/24,5),АТС!$A$41:$F$736,5)+VLOOKUP($A859+ROUND((COLUMN()-2)/24,5),'Расчет сбытовых надбавок'!$B$2281:'Расчет сбытовых надбавок'!$G$3024,5)</f>
        <v>227.29999999999998</v>
      </c>
      <c r="T859" s="98">
        <f>VLOOKUP($A859+ROUND((COLUMN()-2)/24,5),АТС!$A$41:$F$736,5)+VLOOKUP($A859+ROUND((COLUMN()-2)/24,5),'Расчет сбытовых надбавок'!$B$2281:'Расчет сбытовых надбавок'!$G$3024,5)</f>
        <v>0</v>
      </c>
      <c r="U859" s="98">
        <f>VLOOKUP($A859+ROUND((COLUMN()-2)/24,5),АТС!$A$41:$F$736,5)+VLOOKUP($A859+ROUND((COLUMN()-2)/24,5),'Расчет сбытовых надбавок'!$B$2281:'Расчет сбытовых надбавок'!$G$3024,5)</f>
        <v>729.86</v>
      </c>
      <c r="V859" s="98">
        <f>VLOOKUP($A859+ROUND((COLUMN()-2)/24,5),АТС!$A$41:$F$736,5)+VLOOKUP($A859+ROUND((COLUMN()-2)/24,5),'Расчет сбытовых надбавок'!$B$2281:'Расчет сбытовых надбавок'!$G$3024,5)</f>
        <v>2.25</v>
      </c>
      <c r="W859" s="98">
        <f>VLOOKUP($A859+ROUND((COLUMN()-2)/24,5),АТС!$A$41:$F$736,5)+VLOOKUP($A859+ROUND((COLUMN()-2)/24,5),'Расчет сбытовых надбавок'!$B$2281:'Расчет сбытовых надбавок'!$G$3024,5)</f>
        <v>304.69</v>
      </c>
      <c r="X859" s="98">
        <f>VLOOKUP($A859+ROUND((COLUMN()-2)/24,5),АТС!$A$41:$F$736,5)+VLOOKUP($A859+ROUND((COLUMN()-2)/24,5),'Расчет сбытовых надбавок'!$B$2281:'Расчет сбытовых надбавок'!$G$3024,5)</f>
        <v>640.89</v>
      </c>
      <c r="Y859" s="98">
        <f>VLOOKUP($A859+ROUND((COLUMN()-2)/24,5),АТС!$A$41:$F$736,5)+VLOOKUP($A859+ROUND((COLUMN()-2)/24,5),'Расчет сбытовых надбавок'!$B$2281:'Расчет сбытовых надбавок'!$G$3024,5)</f>
        <v>426.07</v>
      </c>
    </row>
    <row r="860" spans="1:25" x14ac:dyDescent="0.2">
      <c r="A860" s="79">
        <f t="shared" si="24"/>
        <v>42643</v>
      </c>
      <c r="B860" s="98">
        <f>VLOOKUP($A860+ROUND((COLUMN()-2)/24,5),АТС!$A$41:$F$760,5)+VLOOKUP($A860+ROUND((COLUMN()-2)/24,5),'Расчет сбытовых надбавок'!$B$2281:'Расчет сбытовых надбавок'!$G$3024,5)</f>
        <v>249.92</v>
      </c>
      <c r="C860" s="98">
        <f>VLOOKUP($A860+ROUND((COLUMN()-2)/24,5),АТС!$A$41:$F$760,5)+VLOOKUP($A860+ROUND((COLUMN()-2)/24,5),'Расчет сбытовых надбавок'!$B$2281:'Расчет сбытовых надбавок'!$G$3024,5)</f>
        <v>220.76</v>
      </c>
      <c r="D860" s="98">
        <f>VLOOKUP($A860+ROUND((COLUMN()-2)/24,5),АТС!$A$41:$F$760,5)+VLOOKUP($A860+ROUND((COLUMN()-2)/24,5),'Расчет сбытовых надбавок'!$B$2281:'Расчет сбытовых надбавок'!$G$3024,5)</f>
        <v>147.85</v>
      </c>
      <c r="E860" s="98">
        <f>VLOOKUP($A860+ROUND((COLUMN()-2)/24,5),АТС!$A$41:$F$760,5)+VLOOKUP($A860+ROUND((COLUMN()-2)/24,5),'Расчет сбытовых надбавок'!$B$2281:'Расчет сбытовых надбавок'!$G$3024,5)</f>
        <v>139.6</v>
      </c>
      <c r="F860" s="98">
        <f>VLOOKUP($A860+ROUND((COLUMN()-2)/24,5),АТС!$A$41:$F$760,5)+VLOOKUP($A860+ROUND((COLUMN()-2)/24,5),'Расчет сбытовых надбавок'!$B$2281:'Расчет сбытовых надбавок'!$G$3024,5)</f>
        <v>92.65</v>
      </c>
      <c r="G860" s="98">
        <f>VLOOKUP($A860+ROUND((COLUMN()-2)/24,5),АТС!$A$41:$F$760,5)+VLOOKUP($A860+ROUND((COLUMN()-2)/24,5),'Расчет сбытовых надбавок'!$B$2281:'Расчет сбытовых надбавок'!$G$3024,5)</f>
        <v>0</v>
      </c>
      <c r="H860" s="98">
        <f>VLOOKUP($A860+ROUND((COLUMN()-2)/24,5),АТС!$A$41:$F$760,5)+VLOOKUP($A860+ROUND((COLUMN()-2)/24,5),'Расчет сбытовых надбавок'!$B$2281:'Расчет сбытовых надбавок'!$G$3024,5)</f>
        <v>0</v>
      </c>
      <c r="I860" s="98">
        <f>VLOOKUP($A860+ROUND((COLUMN()-2)/24,5),АТС!$A$41:$F$760,5)+VLOOKUP($A860+ROUND((COLUMN()-2)/24,5),'Расчет сбытовых надбавок'!$B$2281:'Расчет сбытовых надбавок'!$G$3024,5)</f>
        <v>143.01</v>
      </c>
      <c r="J860" s="98">
        <f>VLOOKUP($A860+ROUND((COLUMN()-2)/24,5),АТС!$A$41:$F$760,5)+VLOOKUP($A860+ROUND((COLUMN()-2)/24,5),'Расчет сбытовых надбавок'!$B$2281:'Расчет сбытовых надбавок'!$G$3024,5)</f>
        <v>40</v>
      </c>
      <c r="K860" s="98">
        <f>VLOOKUP($A860+ROUND((COLUMN()-2)/24,5),АТС!$A$41:$F$760,5)+VLOOKUP($A860+ROUND((COLUMN()-2)/24,5),'Расчет сбытовых надбавок'!$B$2281:'Расчет сбытовых надбавок'!$G$3024,5)</f>
        <v>31.52</v>
      </c>
      <c r="L860" s="98">
        <f>VLOOKUP($A860+ROUND((COLUMN()-2)/24,5),АТС!$A$41:$F$760,5)+VLOOKUP($A860+ROUND((COLUMN()-2)/24,5),'Расчет сбытовых надбавок'!$B$2281:'Расчет сбытовых надбавок'!$G$3024,5)</f>
        <v>26.18</v>
      </c>
      <c r="M860" s="98">
        <f>VLOOKUP($A860+ROUND((COLUMN()-2)/24,5),АТС!$A$41:$F$760,5)+VLOOKUP($A860+ROUND((COLUMN()-2)/24,5),'Расчет сбытовых надбавок'!$B$2281:'Расчет сбытовых надбавок'!$G$3024,5)</f>
        <v>165.35</v>
      </c>
      <c r="N860" s="98">
        <f>VLOOKUP($A860+ROUND((COLUMN()-2)/24,5),АТС!$A$41:$F$760,5)+VLOOKUP($A860+ROUND((COLUMN()-2)/24,5),'Расчет сбытовых надбавок'!$B$2281:'Расчет сбытовых надбавок'!$G$3024,5)</f>
        <v>169.64999999999998</v>
      </c>
      <c r="O860" s="98">
        <f>VLOOKUP($A860+ROUND((COLUMN()-2)/24,5),АТС!$A$41:$F$760,5)+VLOOKUP($A860+ROUND((COLUMN()-2)/24,5),'Расчет сбытовых надбавок'!$B$2281:'Расчет сбытовых надбавок'!$G$3024,5)</f>
        <v>168.46</v>
      </c>
      <c r="P860" s="98">
        <f>VLOOKUP($A860+ROUND((COLUMN()-2)/24,5),АТС!$A$41:$F$760,5)+VLOOKUP($A860+ROUND((COLUMN()-2)/24,5),'Расчет сбытовых надбавок'!$B$2281:'Расчет сбытовых надбавок'!$G$3024,5)</f>
        <v>148.43</v>
      </c>
      <c r="Q860" s="98">
        <f>VLOOKUP($A860+ROUND((COLUMN()-2)/24,5),АТС!$A$41:$F$760,5)+VLOOKUP($A860+ROUND((COLUMN()-2)/24,5),'Расчет сбытовых надбавок'!$B$2281:'Расчет сбытовых надбавок'!$G$3024,5)</f>
        <v>148.94</v>
      </c>
      <c r="R860" s="98">
        <f>VLOOKUP($A860+ROUND((COLUMN()-2)/24,5),АТС!$A$41:$F$760,5)+VLOOKUP($A860+ROUND((COLUMN()-2)/24,5),'Расчет сбытовых надбавок'!$B$2281:'Расчет сбытовых надбавок'!$G$3024,5)</f>
        <v>704.4</v>
      </c>
      <c r="S860" s="98">
        <f>VLOOKUP($A860+ROUND((COLUMN()-2)/24,5),АТС!$A$41:$F$760,5)+VLOOKUP($A860+ROUND((COLUMN()-2)/24,5),'Расчет сбытовых надбавок'!$B$2281:'Расчет сбытовых надбавок'!$G$3024,5)</f>
        <v>42.01</v>
      </c>
      <c r="T860" s="98">
        <f>VLOOKUP($A860+ROUND((COLUMN()-2)/24,5),АТС!$A$41:$F$760,5)+VLOOKUP($A860+ROUND((COLUMN()-2)/24,5),'Расчет сбытовых надбавок'!$B$2281:'Расчет сбытовых надбавок'!$G$3024,5)</f>
        <v>0</v>
      </c>
      <c r="U860" s="98">
        <f>VLOOKUP($A860+ROUND((COLUMN()-2)/24,5),АТС!$A$41:$F$760,5)+VLOOKUP($A860+ROUND((COLUMN()-2)/24,5),'Расчет сбытовых надбавок'!$B$2281:'Расчет сбытовых надбавок'!$G$3024,5)</f>
        <v>13.66</v>
      </c>
      <c r="V860" s="98">
        <f>VLOOKUP($A860+ROUND((COLUMN()-2)/24,5),АТС!$A$41:$F$760,5)+VLOOKUP($A860+ROUND((COLUMN()-2)/24,5),'Расчет сбытовых надбавок'!$B$2281:'Расчет сбытовых надбавок'!$G$3024,5)</f>
        <v>65.55</v>
      </c>
      <c r="W860" s="98">
        <f>VLOOKUP($A860+ROUND((COLUMN()-2)/24,5),АТС!$A$41:$F$760,5)+VLOOKUP($A860+ROUND((COLUMN()-2)/24,5),'Расчет сбытовых надбавок'!$B$2281:'Расчет сбытовых надбавок'!$G$3024,5)</f>
        <v>745.15</v>
      </c>
      <c r="X860" s="98">
        <f>VLOOKUP($A860+ROUND((COLUMN()-2)/24,5),АТС!$A$41:$F$760,5)+VLOOKUP($A860+ROUND((COLUMN()-2)/24,5),'Расчет сбытовых надбавок'!$B$2281:'Расчет сбытовых надбавок'!$G$3024,5)</f>
        <v>681.45</v>
      </c>
      <c r="Y860" s="98">
        <f>VLOOKUP($A860+ROUND((COLUMN()-2)/24,5),АТС!$A$41:$F$760,5)+VLOOKUP($A860+ROUND((COLUMN()-2)/24,5),'Расчет сбытовых надбавок'!$B$2281:'Расчет сбытовых надбавок'!$G$3024,5)</f>
        <v>523.70000000000005</v>
      </c>
    </row>
    <row r="861" spans="1:25" hidden="1" x14ac:dyDescent="0.2">
      <c r="A861" s="79">
        <f t="shared" si="24"/>
        <v>42644</v>
      </c>
      <c r="B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C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D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E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F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G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H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I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J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K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L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M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N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O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P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Q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R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S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T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U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V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W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X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Y861" s="98" t="e">
        <f>VLOOKUP($A861+ROUND((COLUMN()-2)/24,5),АТС!$A$41:$F$760,5)+VLOOKUP($A861+ROUND((COLUMN()-2)/24,5),'Расчет сбытовых надбавок'!$B$2281:'Расчет сбытовых надбавок'!$G$3024,5)</f>
        <v>#REF!</v>
      </c>
    </row>
    <row r="862" spans="1:25" x14ac:dyDescent="0.25">
      <c r="A862" s="94"/>
      <c r="B862" s="78"/>
      <c r="C862" s="78"/>
      <c r="D862" s="78"/>
    </row>
    <row r="863" spans="1:25" x14ac:dyDescent="0.25">
      <c r="A863" s="87" t="s">
        <v>152</v>
      </c>
      <c r="B863" s="78"/>
      <c r="C863" s="78"/>
      <c r="D863" s="78"/>
    </row>
    <row r="864" spans="1:25" ht="12.75" customHeight="1" x14ac:dyDescent="0.2">
      <c r="A864" s="167" t="s">
        <v>48</v>
      </c>
      <c r="B864" s="170" t="s">
        <v>154</v>
      </c>
      <c r="C864" s="171"/>
      <c r="D864" s="171"/>
      <c r="E864" s="171"/>
      <c r="F864" s="171"/>
      <c r="G864" s="171"/>
      <c r="H864" s="171"/>
      <c r="I864" s="171"/>
      <c r="J864" s="171"/>
      <c r="K864" s="171"/>
      <c r="L864" s="171"/>
      <c r="M864" s="171"/>
      <c r="N864" s="171"/>
      <c r="O864" s="171"/>
      <c r="P864" s="171"/>
      <c r="Q864" s="171"/>
      <c r="R864" s="171"/>
      <c r="S864" s="171"/>
      <c r="T864" s="171"/>
      <c r="U864" s="171"/>
      <c r="V864" s="171"/>
      <c r="W864" s="171"/>
      <c r="X864" s="171"/>
      <c r="Y864" s="172"/>
    </row>
    <row r="865" spans="1:27" ht="12.75" customHeight="1" x14ac:dyDescent="0.2">
      <c r="A865" s="168"/>
      <c r="B865" s="173"/>
      <c r="C865" s="174"/>
      <c r="D865" s="174"/>
      <c r="E865" s="174"/>
      <c r="F865" s="174"/>
      <c r="G865" s="174"/>
      <c r="H865" s="174"/>
      <c r="I865" s="174"/>
      <c r="J865" s="174"/>
      <c r="K865" s="174"/>
      <c r="L865" s="174"/>
      <c r="M865" s="174"/>
      <c r="N865" s="174"/>
      <c r="O865" s="174"/>
      <c r="P865" s="174"/>
      <c r="Q865" s="174"/>
      <c r="R865" s="174"/>
      <c r="S865" s="174"/>
      <c r="T865" s="174"/>
      <c r="U865" s="174"/>
      <c r="V865" s="174"/>
      <c r="W865" s="174"/>
      <c r="X865" s="174"/>
      <c r="Y865" s="175"/>
    </row>
    <row r="866" spans="1:27" s="111" customFormat="1" ht="12.75" customHeight="1" x14ac:dyDescent="0.2">
      <c r="A866" s="168"/>
      <c r="B866" s="208" t="s">
        <v>122</v>
      </c>
      <c r="C866" s="204" t="s">
        <v>123</v>
      </c>
      <c r="D866" s="204" t="s">
        <v>124</v>
      </c>
      <c r="E866" s="204" t="s">
        <v>125</v>
      </c>
      <c r="F866" s="204" t="s">
        <v>126</v>
      </c>
      <c r="G866" s="204" t="s">
        <v>127</v>
      </c>
      <c r="H866" s="204" t="s">
        <v>128</v>
      </c>
      <c r="I866" s="204" t="s">
        <v>129</v>
      </c>
      <c r="J866" s="204" t="s">
        <v>130</v>
      </c>
      <c r="K866" s="204" t="s">
        <v>131</v>
      </c>
      <c r="L866" s="204" t="s">
        <v>132</v>
      </c>
      <c r="M866" s="204" t="s">
        <v>133</v>
      </c>
      <c r="N866" s="206" t="s">
        <v>134</v>
      </c>
      <c r="O866" s="204" t="s">
        <v>135</v>
      </c>
      <c r="P866" s="204" t="s">
        <v>136</v>
      </c>
      <c r="Q866" s="204" t="s">
        <v>137</v>
      </c>
      <c r="R866" s="204" t="s">
        <v>138</v>
      </c>
      <c r="S866" s="204" t="s">
        <v>139</v>
      </c>
      <c r="T866" s="204" t="s">
        <v>140</v>
      </c>
      <c r="U866" s="204" t="s">
        <v>141</v>
      </c>
      <c r="V866" s="204" t="s">
        <v>142</v>
      </c>
      <c r="W866" s="204" t="s">
        <v>143</v>
      </c>
      <c r="X866" s="204" t="s">
        <v>144</v>
      </c>
      <c r="Y866" s="204" t="s">
        <v>145</v>
      </c>
    </row>
    <row r="867" spans="1:27" s="111" customFormat="1" ht="11.25" customHeight="1" x14ac:dyDescent="0.2">
      <c r="A867" s="169"/>
      <c r="B867" s="209"/>
      <c r="C867" s="205"/>
      <c r="D867" s="205"/>
      <c r="E867" s="205"/>
      <c r="F867" s="205"/>
      <c r="G867" s="205"/>
      <c r="H867" s="205"/>
      <c r="I867" s="205"/>
      <c r="J867" s="205"/>
      <c r="K867" s="205"/>
      <c r="L867" s="205"/>
      <c r="M867" s="205"/>
      <c r="N867" s="207"/>
      <c r="O867" s="205"/>
      <c r="P867" s="205"/>
      <c r="Q867" s="205"/>
      <c r="R867" s="205"/>
      <c r="S867" s="205"/>
      <c r="T867" s="205"/>
      <c r="U867" s="205"/>
      <c r="V867" s="205"/>
      <c r="W867" s="205"/>
      <c r="X867" s="205"/>
      <c r="Y867" s="205"/>
    </row>
    <row r="868" spans="1:27" ht="15.75" customHeight="1" x14ac:dyDescent="0.2">
      <c r="A868" s="79">
        <f>A831</f>
        <v>42614</v>
      </c>
      <c r="B868" s="98">
        <f>VLOOKUP($A868+ROUND((COLUMN()-2)/24,5),АТС!$A$41:$F$736,5)+VLOOKUP($A868+ROUND((COLUMN()-2)/24,5),'Расчет сбытовых надбавок'!$B$2281:'Расчет сбытовых надбавок'!$G$3024,6)</f>
        <v>147.76</v>
      </c>
      <c r="C868" s="98">
        <f>VLOOKUP($A868+ROUND((COLUMN()-2)/24,5),АТС!$A$41:$F$736,5)+VLOOKUP($A868+ROUND((COLUMN()-2)/24,5),'Расчет сбытовых надбавок'!$B$2281:'Расчет сбытовых надбавок'!$G$3024,6)</f>
        <v>136.87</v>
      </c>
      <c r="D868" s="98">
        <f>VLOOKUP($A868+ROUND((COLUMN()-2)/24,5),АТС!$A$41:$F$736,5)+VLOOKUP($A868+ROUND((COLUMN()-2)/24,5),'Расчет сбытовых надбавок'!$B$2281:'Расчет сбытовых надбавок'!$G$3024,6)</f>
        <v>81.86</v>
      </c>
      <c r="E868" s="98">
        <f>VLOOKUP($A868+ROUND((COLUMN()-2)/24,5),АТС!$A$41:$F$736,5)+VLOOKUP($A868+ROUND((COLUMN()-2)/24,5),'Расчет сбытовых надбавок'!$B$2281:'Расчет сбытовых надбавок'!$G$3024,6)</f>
        <v>42.03</v>
      </c>
      <c r="F868" s="98">
        <f>VLOOKUP($A868+ROUND((COLUMN()-2)/24,5),АТС!$A$41:$F$736,5)+VLOOKUP($A868+ROUND((COLUMN()-2)/24,5),'Расчет сбытовых надбавок'!$B$2281:'Расчет сбытовых надбавок'!$G$3024,6)</f>
        <v>977.15</v>
      </c>
      <c r="G868" s="98">
        <f>VLOOKUP($A868+ROUND((COLUMN()-2)/24,5),АТС!$A$41:$F$736,5)+VLOOKUP($A868+ROUND((COLUMN()-2)/24,5),'Расчет сбытовых надбавок'!$B$2281:'Расчет сбытовых надбавок'!$G$3024,6)</f>
        <v>934.44999999999993</v>
      </c>
      <c r="H868" s="98">
        <f>VLOOKUP($A868+ROUND((COLUMN()-2)/24,5),АТС!$A$41:$F$736,5)+VLOOKUP($A868+ROUND((COLUMN()-2)/24,5),'Расчет сбытовых надбавок'!$B$2281:'Расчет сбытовых надбавок'!$G$3024,6)</f>
        <v>0.46</v>
      </c>
      <c r="I868" s="98">
        <f>VLOOKUP($A868+ROUND((COLUMN()-2)/24,5),АТС!$A$41:$F$736,5)+VLOOKUP($A868+ROUND((COLUMN()-2)/24,5),'Расчет сбытовых надбавок'!$B$2281:'Расчет сбытовых надбавок'!$G$3024,6)</f>
        <v>19.3</v>
      </c>
      <c r="J868" s="98">
        <f>VLOOKUP($A868+ROUND((COLUMN()-2)/24,5),АТС!$A$41:$F$736,5)+VLOOKUP($A868+ROUND((COLUMN()-2)/24,5),'Расчет сбытовых надбавок'!$B$2281:'Расчет сбытовых надбавок'!$G$3024,6)</f>
        <v>781.4799999999999</v>
      </c>
      <c r="K868" s="98">
        <f>VLOOKUP($A868+ROUND((COLUMN()-2)/24,5),АТС!$A$41:$F$736,5)+VLOOKUP($A868+ROUND((COLUMN()-2)/24,5),'Расчет сбытовых надбавок'!$B$2281:'Расчет сбытовых надбавок'!$G$3024,6)</f>
        <v>177.76</v>
      </c>
      <c r="L868" s="98">
        <f>VLOOKUP($A868+ROUND((COLUMN()-2)/24,5),АТС!$A$41:$F$736,5)+VLOOKUP($A868+ROUND((COLUMN()-2)/24,5),'Расчет сбытовых надбавок'!$B$2281:'Расчет сбытовых надбавок'!$G$3024,6)</f>
        <v>125.97</v>
      </c>
      <c r="M868" s="98">
        <f>VLOOKUP($A868+ROUND((COLUMN()-2)/24,5),АТС!$A$41:$F$736,5)+VLOOKUP($A868+ROUND((COLUMN()-2)/24,5),'Расчет сбытовых надбавок'!$B$2281:'Расчет сбытовых надбавок'!$G$3024,6)</f>
        <v>176.33999999999997</v>
      </c>
      <c r="N868" s="98">
        <f>VLOOKUP($A868+ROUND((COLUMN()-2)/24,5),АТС!$A$41:$F$736,5)+VLOOKUP($A868+ROUND((COLUMN()-2)/24,5),'Расчет сбытовых надбавок'!$B$2281:'Расчет сбытовых надбавок'!$G$3024,6)</f>
        <v>507.94</v>
      </c>
      <c r="O868" s="98">
        <f>VLOOKUP($A868+ROUND((COLUMN()-2)/24,5),АТС!$A$41:$F$736,5)+VLOOKUP($A868+ROUND((COLUMN()-2)/24,5),'Расчет сбытовых надбавок'!$B$2281:'Расчет сбытовых надбавок'!$G$3024,6)</f>
        <v>527.25</v>
      </c>
      <c r="P868" s="98">
        <f>VLOOKUP($A868+ROUND((COLUMN()-2)/24,5),АТС!$A$41:$F$736,5)+VLOOKUP($A868+ROUND((COLUMN()-2)/24,5),'Расчет сбытовых надбавок'!$B$2281:'Расчет сбытовых надбавок'!$G$3024,6)</f>
        <v>708.56000000000006</v>
      </c>
      <c r="Q868" s="98">
        <f>VLOOKUP($A868+ROUND((COLUMN()-2)/24,5),АТС!$A$41:$F$736,5)+VLOOKUP($A868+ROUND((COLUMN()-2)/24,5),'Расчет сбытовых надбавок'!$B$2281:'Расчет сбытовых надбавок'!$G$3024,6)</f>
        <v>639.94999999999993</v>
      </c>
      <c r="R868" s="98">
        <f>VLOOKUP($A868+ROUND((COLUMN()-2)/24,5),АТС!$A$41:$F$736,5)+VLOOKUP($A868+ROUND((COLUMN()-2)/24,5),'Расчет сбытовых надбавок'!$B$2281:'Расчет сбытовых надбавок'!$G$3024,6)</f>
        <v>533.4</v>
      </c>
      <c r="S868" s="98">
        <f>VLOOKUP($A868+ROUND((COLUMN()-2)/24,5),АТС!$A$41:$F$736,5)+VLOOKUP($A868+ROUND((COLUMN()-2)/24,5),'Расчет сбытовых надбавок'!$B$2281:'Расчет сбытовых надбавок'!$G$3024,6)</f>
        <v>539.6099999999999</v>
      </c>
      <c r="T868" s="98">
        <f>VLOOKUP($A868+ROUND((COLUMN()-2)/24,5),АТС!$A$41:$F$736,5)+VLOOKUP($A868+ROUND((COLUMN()-2)/24,5),'Расчет сбытовых надбавок'!$B$2281:'Расчет сбытовых надбавок'!$G$3024,6)</f>
        <v>207.77</v>
      </c>
      <c r="U868" s="98">
        <f>VLOOKUP($A868+ROUND((COLUMN()-2)/24,5),АТС!$A$41:$F$736,5)+VLOOKUP($A868+ROUND((COLUMN()-2)/24,5),'Расчет сбытовых надбавок'!$B$2281:'Расчет сбытовых надбавок'!$G$3024,6)</f>
        <v>207.24</v>
      </c>
      <c r="V868" s="98">
        <f>VLOOKUP($A868+ROUND((COLUMN()-2)/24,5),АТС!$A$41:$F$736,5)+VLOOKUP($A868+ROUND((COLUMN()-2)/24,5),'Расчет сбытовых надбавок'!$B$2281:'Расчет сбытовых надбавок'!$G$3024,6)</f>
        <v>664.63</v>
      </c>
      <c r="W868" s="98">
        <f>VLOOKUP($A868+ROUND((COLUMN()-2)/24,5),АТС!$A$41:$F$736,5)+VLOOKUP($A868+ROUND((COLUMN()-2)/24,5),'Расчет сбытовых надбавок'!$B$2281:'Расчет сбытовых надбавок'!$G$3024,6)</f>
        <v>695.28</v>
      </c>
      <c r="X868" s="98">
        <f>VLOOKUP($A868+ROUND((COLUMN()-2)/24,5),АТС!$A$41:$F$736,5)+VLOOKUP($A868+ROUND((COLUMN()-2)/24,5),'Расчет сбытовых надбавок'!$B$2281:'Расчет сбытовых надбавок'!$G$3024,6)</f>
        <v>764.46</v>
      </c>
      <c r="Y868" s="98">
        <f>VLOOKUP($A868+ROUND((COLUMN()-2)/24,5),АТС!$A$41:$F$736,5)+VLOOKUP($A868+ROUND((COLUMN()-2)/24,5),'Расчет сбытовых надбавок'!$B$2281:'Расчет сбытовых надбавок'!$G$3024,6)</f>
        <v>535.95999999999992</v>
      </c>
      <c r="AA868" s="80"/>
    </row>
    <row r="869" spans="1:27" x14ac:dyDescent="0.2">
      <c r="A869" s="79">
        <f>A868+1</f>
        <v>42615</v>
      </c>
      <c r="B869" s="98">
        <f>VLOOKUP($A869+ROUND((COLUMN()-2)/24,5),АТС!$A$41:$F$736,5)+VLOOKUP($A869+ROUND((COLUMN()-2)/24,5),'Расчет сбытовых надбавок'!$B$2281:'Расчет сбытовых надбавок'!$G$3024,6)</f>
        <v>333.8</v>
      </c>
      <c r="C869" s="98">
        <f>VLOOKUP($A869+ROUND((COLUMN()-2)/24,5),АТС!$A$41:$F$736,5)+VLOOKUP($A869+ROUND((COLUMN()-2)/24,5),'Расчет сбытовых надбавок'!$B$2281:'Расчет сбытовых надбавок'!$G$3024,6)</f>
        <v>243.2</v>
      </c>
      <c r="D869" s="98">
        <f>VLOOKUP($A869+ROUND((COLUMN()-2)/24,5),АТС!$A$41:$F$736,5)+VLOOKUP($A869+ROUND((COLUMN()-2)/24,5),'Расчет сбытовых надбавок'!$B$2281:'Расчет сбытовых надбавок'!$G$3024,6)</f>
        <v>152.48999999999998</v>
      </c>
      <c r="E869" s="98">
        <f>VLOOKUP($A869+ROUND((COLUMN()-2)/24,5),АТС!$A$41:$F$736,5)+VLOOKUP($A869+ROUND((COLUMN()-2)/24,5),'Расчет сбытовых надбавок'!$B$2281:'Расчет сбытовых надбавок'!$G$3024,6)</f>
        <v>127.44999999999999</v>
      </c>
      <c r="F869" s="98">
        <f>VLOOKUP($A869+ROUND((COLUMN()-2)/24,5),АТС!$A$41:$F$736,5)+VLOOKUP($A869+ROUND((COLUMN()-2)/24,5),'Расчет сбытовых надбавок'!$B$2281:'Расчет сбытовых надбавок'!$G$3024,6)</f>
        <v>151.67999999999998</v>
      </c>
      <c r="G869" s="98">
        <f>VLOOKUP($A869+ROUND((COLUMN()-2)/24,5),АТС!$A$41:$F$736,5)+VLOOKUP($A869+ROUND((COLUMN()-2)/24,5),'Расчет сбытовых надбавок'!$B$2281:'Расчет сбытовых надбавок'!$G$3024,6)</f>
        <v>787.20999999999992</v>
      </c>
      <c r="H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8">
        <f>VLOOKUP($A869+ROUND((COLUMN()-2)/24,5),АТС!$A$41:$F$736,5)+VLOOKUP($A869+ROUND((COLUMN()-2)/24,5),'Расчет сбытовых надбавок'!$B$2281:'Расчет сбытовых надбавок'!$G$3024,6)</f>
        <v>133.75</v>
      </c>
      <c r="J869" s="98">
        <f>VLOOKUP($A869+ROUND((COLUMN()-2)/24,5),АТС!$A$41:$F$736,5)+VLOOKUP($A869+ROUND((COLUMN()-2)/24,5),'Расчет сбытовых надбавок'!$B$2281:'Расчет сбытовых надбавок'!$G$3024,6)</f>
        <v>178.05</v>
      </c>
      <c r="K869" s="98">
        <f>VLOOKUP($A869+ROUND((COLUMN()-2)/24,5),АТС!$A$41:$F$736,5)+VLOOKUP($A869+ROUND((COLUMN()-2)/24,5),'Расчет сбытовых надбавок'!$B$2281:'Расчет сбытовых надбавок'!$G$3024,6)</f>
        <v>208.47</v>
      </c>
      <c r="L869" s="98">
        <f>VLOOKUP($A869+ROUND((COLUMN()-2)/24,5),АТС!$A$41:$F$736,5)+VLOOKUP($A869+ROUND((COLUMN()-2)/24,5),'Расчет сбытовых надбавок'!$B$2281:'Расчет сбытовых надбавок'!$G$3024,6)</f>
        <v>228.37</v>
      </c>
      <c r="M869" s="98">
        <f>VLOOKUP($A869+ROUND((COLUMN()-2)/24,5),АТС!$A$41:$F$736,5)+VLOOKUP($A869+ROUND((COLUMN()-2)/24,5),'Расчет сбытовых надбавок'!$B$2281:'Расчет сбытовых надбавок'!$G$3024,6)</f>
        <v>314.31</v>
      </c>
      <c r="N869" s="98">
        <f>VLOOKUP($A869+ROUND((COLUMN()-2)/24,5),АТС!$A$41:$F$736,5)+VLOOKUP($A869+ROUND((COLUMN()-2)/24,5),'Расчет сбытовых надбавок'!$B$2281:'Расчет сбытовых надбавок'!$G$3024,6)</f>
        <v>183.48</v>
      </c>
      <c r="O869" s="98">
        <f>VLOOKUP($A869+ROUND((COLUMN()-2)/24,5),АТС!$A$41:$F$736,5)+VLOOKUP($A869+ROUND((COLUMN()-2)/24,5),'Расчет сбытовых надбавок'!$B$2281:'Расчет сбытовых надбавок'!$G$3024,6)</f>
        <v>186.47</v>
      </c>
      <c r="P869" s="98">
        <f>VLOOKUP($A869+ROUND((COLUMN()-2)/24,5),АТС!$A$41:$F$736,5)+VLOOKUP($A869+ROUND((COLUMN()-2)/24,5),'Расчет сбытовых надбавок'!$B$2281:'Расчет сбытовых надбавок'!$G$3024,6)</f>
        <v>505.63000000000005</v>
      </c>
      <c r="Q869" s="98">
        <f>VLOOKUP($A869+ROUND((COLUMN()-2)/24,5),АТС!$A$41:$F$736,5)+VLOOKUP($A869+ROUND((COLUMN()-2)/24,5),'Расчет сбытовых надбавок'!$B$2281:'Расчет сбытовых надбавок'!$G$3024,6)</f>
        <v>497.17</v>
      </c>
      <c r="R869" s="98">
        <f>VLOOKUP($A869+ROUND((COLUMN()-2)/24,5),АТС!$A$41:$F$736,5)+VLOOKUP($A869+ROUND((COLUMN()-2)/24,5),'Расчет сбытовых надбавок'!$B$2281:'Расчет сбытовых надбавок'!$G$3024,6)</f>
        <v>186.95</v>
      </c>
      <c r="S869" s="98">
        <f>VLOOKUP($A869+ROUND((COLUMN()-2)/24,5),АТС!$A$41:$F$736,5)+VLOOKUP($A869+ROUND((COLUMN()-2)/24,5),'Расчет сбытовых надбавок'!$B$2281:'Расчет сбытовых надбавок'!$G$3024,6)</f>
        <v>391.54</v>
      </c>
      <c r="T869" s="98">
        <f>VLOOKUP($A869+ROUND((COLUMN()-2)/24,5),АТС!$A$41:$F$736,5)+VLOOKUP($A869+ROUND((COLUMN()-2)/24,5),'Расчет сбытовых надбавок'!$B$2281:'Расчет сбытовых надбавок'!$G$3024,6)</f>
        <v>367.34</v>
      </c>
      <c r="U869" s="98">
        <f>VLOOKUP($A869+ROUND((COLUMN()-2)/24,5),АТС!$A$41:$F$736,5)+VLOOKUP($A869+ROUND((COLUMN()-2)/24,5),'Расчет сбытовых надбавок'!$B$2281:'Расчет сбытовых надбавок'!$G$3024,6)</f>
        <v>378.59000000000003</v>
      </c>
      <c r="V869" s="98">
        <f>VLOOKUP($A869+ROUND((COLUMN()-2)/24,5),АТС!$A$41:$F$736,5)+VLOOKUP($A869+ROUND((COLUMN()-2)/24,5),'Расчет сбытовых надбавок'!$B$2281:'Расчет сбытовых надбавок'!$G$3024,6)</f>
        <v>450.59000000000003</v>
      </c>
      <c r="W869" s="98">
        <f>VLOOKUP($A869+ROUND((COLUMN()-2)/24,5),АТС!$A$41:$F$736,5)+VLOOKUP($A869+ROUND((COLUMN()-2)/24,5),'Расчет сбытовых надбавок'!$B$2281:'Расчет сбытовых надбавок'!$G$3024,6)</f>
        <v>472.43</v>
      </c>
      <c r="X869" s="98">
        <f>VLOOKUP($A869+ROUND((COLUMN()-2)/24,5),АТС!$A$41:$F$736,5)+VLOOKUP($A869+ROUND((COLUMN()-2)/24,5),'Расчет сбытовых надбавок'!$B$2281:'Расчет сбытовых надбавок'!$G$3024,6)</f>
        <v>566.91999999999996</v>
      </c>
      <c r="Y869" s="98">
        <f>VLOOKUP($A869+ROUND((COLUMN()-2)/24,5),АТС!$A$41:$F$736,5)+VLOOKUP($A869+ROUND((COLUMN()-2)/24,5),'Расчет сбытовых надбавок'!$B$2281:'Расчет сбытовых надбавок'!$G$3024,6)</f>
        <v>401.65000000000003</v>
      </c>
    </row>
    <row r="870" spans="1:27" x14ac:dyDescent="0.2">
      <c r="A870" s="79">
        <f t="shared" ref="A870:A898" si="25">A869+1</f>
        <v>42616</v>
      </c>
      <c r="B870" s="98">
        <f>VLOOKUP($A870+ROUND((COLUMN()-2)/24,5),АТС!$A$41:$F$736,5)+VLOOKUP($A870+ROUND((COLUMN()-2)/24,5),'Расчет сбытовых надбавок'!$B$2281:'Расчет сбытовых надбавок'!$G$3024,6)</f>
        <v>80.83</v>
      </c>
      <c r="C870" s="98">
        <f>VLOOKUP($A870+ROUND((COLUMN()-2)/24,5),АТС!$A$41:$F$736,5)+VLOOKUP($A870+ROUND((COLUMN()-2)/24,5),'Расчет сбытовых надбавок'!$B$2281:'Расчет сбытовых надбавок'!$G$3024,6)</f>
        <v>185.38</v>
      </c>
      <c r="D870" s="98">
        <f>VLOOKUP($A870+ROUND((COLUMN()-2)/24,5),АТС!$A$41:$F$736,5)+VLOOKUP($A870+ROUND((COLUMN()-2)/24,5),'Расчет сбытовых надбавок'!$B$2281:'Расчет сбытовых надбавок'!$G$3024,6)</f>
        <v>119.10000000000001</v>
      </c>
      <c r="E870" s="98">
        <f>VLOOKUP($A870+ROUND((COLUMN()-2)/24,5),АТС!$A$41:$F$736,5)+VLOOKUP($A870+ROUND((COLUMN()-2)/24,5),'Расчет сбытовых надбавок'!$B$2281:'Расчет сбытовых надбавок'!$G$3024,6)</f>
        <v>96.26</v>
      </c>
      <c r="F870" s="98">
        <f>VLOOKUP($A870+ROUND((COLUMN()-2)/24,5),АТС!$A$41:$F$736,5)+VLOOKUP($A870+ROUND((COLUMN()-2)/24,5),'Расчет сбытовых надбавок'!$B$2281:'Расчет сбытовых надбавок'!$G$3024,6)</f>
        <v>25.93</v>
      </c>
      <c r="G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H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J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K870" s="98">
        <f>VLOOKUP($A870+ROUND((COLUMN()-2)/24,5),АТС!$A$41:$F$736,5)+VLOOKUP($A870+ROUND((COLUMN()-2)/24,5),'Расчет сбытовых надбавок'!$B$2281:'Расчет сбытовых надбавок'!$G$3024,6)</f>
        <v>2.63</v>
      </c>
      <c r="L870" s="98">
        <f>VLOOKUP($A870+ROUND((COLUMN()-2)/24,5),АТС!$A$41:$F$736,5)+VLOOKUP($A870+ROUND((COLUMN()-2)/24,5),'Расчет сбытовых надбавок'!$B$2281:'Расчет сбытовых надбавок'!$G$3024,6)</f>
        <v>97.009999999999991</v>
      </c>
      <c r="M870" s="98">
        <f>VLOOKUP($A870+ROUND((COLUMN()-2)/24,5),АТС!$A$41:$F$736,5)+VLOOKUP($A870+ROUND((COLUMN()-2)/24,5),'Расчет сбытовых надбавок'!$B$2281:'Расчет сбытовых надбавок'!$G$3024,6)</f>
        <v>114.88</v>
      </c>
      <c r="N870" s="98">
        <f>VLOOKUP($A870+ROUND((COLUMN()-2)/24,5),АТС!$A$41:$F$736,5)+VLOOKUP($A870+ROUND((COLUMN()-2)/24,5),'Расчет сбытовых надбавок'!$B$2281:'Расчет сбытовых надбавок'!$G$3024,6)</f>
        <v>183.58</v>
      </c>
      <c r="O870" s="98">
        <f>VLOOKUP($A870+ROUND((COLUMN()-2)/24,5),АТС!$A$41:$F$736,5)+VLOOKUP($A870+ROUND((COLUMN()-2)/24,5),'Расчет сбытовых надбавок'!$B$2281:'Расчет сбытовых надбавок'!$G$3024,6)</f>
        <v>157.11999999999998</v>
      </c>
      <c r="P870" s="98">
        <f>VLOOKUP($A870+ROUND((COLUMN()-2)/24,5),АТС!$A$41:$F$736,5)+VLOOKUP($A870+ROUND((COLUMN()-2)/24,5),'Расчет сбытовых надбавок'!$B$2281:'Расчет сбытовых надбавок'!$G$3024,6)</f>
        <v>132.97999999999999</v>
      </c>
      <c r="Q870" s="98">
        <f>VLOOKUP($A870+ROUND((COLUMN()-2)/24,5),АТС!$A$41:$F$736,5)+VLOOKUP($A870+ROUND((COLUMN()-2)/24,5),'Расчет сбытовых надбавок'!$B$2281:'Расчет сбытовых надбавок'!$G$3024,6)</f>
        <v>126.54</v>
      </c>
      <c r="R870" s="98">
        <f>VLOOKUP($A870+ROUND((COLUMN()-2)/24,5),АТС!$A$41:$F$736,5)+VLOOKUP($A870+ROUND((COLUMN()-2)/24,5),'Расчет сбытовых надбавок'!$B$2281:'Расчет сбытовых надбавок'!$G$3024,6)</f>
        <v>223.61</v>
      </c>
      <c r="S870" s="98">
        <f>VLOOKUP($A870+ROUND((COLUMN()-2)/24,5),АТС!$A$41:$F$736,5)+VLOOKUP($A870+ROUND((COLUMN()-2)/24,5),'Расчет сбытовых надбавок'!$B$2281:'Расчет сбытовых надбавок'!$G$3024,6)</f>
        <v>234.29999999999998</v>
      </c>
      <c r="T870" s="98">
        <f>VLOOKUP($A870+ROUND((COLUMN()-2)/24,5),АТС!$A$41:$F$736,5)+VLOOKUP($A870+ROUND((COLUMN()-2)/24,5),'Расчет сбытовых надбавок'!$B$2281:'Расчет сбытовых надбавок'!$G$3024,6)</f>
        <v>72.14</v>
      </c>
      <c r="U870" s="98">
        <f>VLOOKUP($A870+ROUND((COLUMN()-2)/24,5),АТС!$A$41:$F$736,5)+VLOOKUP($A870+ROUND((COLUMN()-2)/24,5),'Расчет сбытовых надбавок'!$B$2281:'Расчет сбытовых надбавок'!$G$3024,6)</f>
        <v>45.13</v>
      </c>
      <c r="V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W870" s="98">
        <f>VLOOKUP($A870+ROUND((COLUMN()-2)/24,5),АТС!$A$41:$F$736,5)+VLOOKUP($A870+ROUND((COLUMN()-2)/24,5),'Расчет сбытовых надбавок'!$B$2281:'Расчет сбытовых надбавок'!$G$3024,6)</f>
        <v>167.19000000000003</v>
      </c>
      <c r="X870" s="98">
        <f>VLOOKUP($A870+ROUND((COLUMN()-2)/24,5),АТС!$A$41:$F$736,5)+VLOOKUP($A870+ROUND((COLUMN()-2)/24,5),'Расчет сбытовых надбавок'!$B$2281:'Расчет сбытовых надбавок'!$G$3024,6)</f>
        <v>263.89</v>
      </c>
      <c r="Y870" s="98">
        <f>VLOOKUP($A870+ROUND((COLUMN()-2)/24,5),АТС!$A$41:$F$736,5)+VLOOKUP($A870+ROUND((COLUMN()-2)/24,5),'Расчет сбытовых надбавок'!$B$2281:'Расчет сбытовых надбавок'!$G$3024,6)</f>
        <v>235.69</v>
      </c>
    </row>
    <row r="871" spans="1:27" x14ac:dyDescent="0.2">
      <c r="A871" s="79">
        <f t="shared" si="25"/>
        <v>42617</v>
      </c>
      <c r="B871" s="98">
        <f>VLOOKUP($A871+ROUND((COLUMN()-2)/24,5),АТС!$A$41:$F$736,5)+VLOOKUP($A871+ROUND((COLUMN()-2)/24,5),'Расчет сбытовых надбавок'!$B$2281:'Расчет сбытовых надбавок'!$G$3024,6)</f>
        <v>151.91</v>
      </c>
      <c r="C871" s="98">
        <f>VLOOKUP($A871+ROUND((COLUMN()-2)/24,5),АТС!$A$41:$F$736,5)+VLOOKUP($A871+ROUND((COLUMN()-2)/24,5),'Расчет сбытовых надбавок'!$B$2281:'Расчет сбытовых надбавок'!$G$3024,6)</f>
        <v>176.83</v>
      </c>
      <c r="D871" s="98">
        <f>VLOOKUP($A871+ROUND((COLUMN()-2)/24,5),АТС!$A$41:$F$736,5)+VLOOKUP($A871+ROUND((COLUMN()-2)/24,5),'Расчет сбытовых надбавок'!$B$2281:'Расчет сбытовых надбавок'!$G$3024,6)</f>
        <v>125.35000000000001</v>
      </c>
      <c r="E871" s="98">
        <f>VLOOKUP($A871+ROUND((COLUMN()-2)/24,5),АТС!$A$41:$F$736,5)+VLOOKUP($A871+ROUND((COLUMN()-2)/24,5),'Расчет сбытовых надбавок'!$B$2281:'Расчет сбытовых надбавок'!$G$3024,6)</f>
        <v>85.92</v>
      </c>
      <c r="F871" s="98">
        <f>VLOOKUP($A871+ROUND((COLUMN()-2)/24,5),АТС!$A$41:$F$736,5)+VLOOKUP($A871+ROUND((COLUMN()-2)/24,5),'Расчет сбытовых надбавок'!$B$2281:'Расчет сбытовых надбавок'!$G$3024,6)</f>
        <v>174.44</v>
      </c>
      <c r="G871" s="98">
        <f>VLOOKUP($A871+ROUND((COLUMN()-2)/24,5),АТС!$A$41:$F$736,5)+VLOOKUP($A871+ROUND((COLUMN()-2)/24,5),'Расчет сбытовых надбавок'!$B$2281:'Расчет сбытовых надбавок'!$G$3024,6)</f>
        <v>123.46000000000001</v>
      </c>
      <c r="H871" s="98">
        <f>VLOOKUP($A871+ROUND((COLUMN()-2)/24,5),АТС!$A$41:$F$736,5)+VLOOKUP($A871+ROUND((COLUMN()-2)/24,5),'Расчет сбытовых надбавок'!$B$2281:'Расчет сбытовых надбавок'!$G$3024,6)</f>
        <v>0.01</v>
      </c>
      <c r="I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J871" s="98">
        <f>VLOOKUP($A871+ROUND((COLUMN()-2)/24,5),АТС!$A$41:$F$736,5)+VLOOKUP($A871+ROUND((COLUMN()-2)/24,5),'Расчет сбытовых надбавок'!$B$2281:'Расчет сбытовых надбавок'!$G$3024,6)</f>
        <v>10.959999999999999</v>
      </c>
      <c r="K871" s="98">
        <f>VLOOKUP($A871+ROUND((COLUMN()-2)/24,5),АТС!$A$41:$F$736,5)+VLOOKUP($A871+ROUND((COLUMN()-2)/24,5),'Расчет сбытовых надбавок'!$B$2281:'Расчет сбытовых надбавок'!$G$3024,6)</f>
        <v>215.92</v>
      </c>
      <c r="L871" s="98">
        <f>VLOOKUP($A871+ROUND((COLUMN()-2)/24,5),АТС!$A$41:$F$736,5)+VLOOKUP($A871+ROUND((COLUMN()-2)/24,5),'Расчет сбытовых надбавок'!$B$2281:'Расчет сбытовых надбавок'!$G$3024,6)</f>
        <v>329.46999999999997</v>
      </c>
      <c r="M871" s="98">
        <f>VLOOKUP($A871+ROUND((COLUMN()-2)/24,5),АТС!$A$41:$F$736,5)+VLOOKUP($A871+ROUND((COLUMN()-2)/24,5),'Расчет сбытовых надбавок'!$B$2281:'Расчет сбытовых надбавок'!$G$3024,6)</f>
        <v>362.96999999999997</v>
      </c>
      <c r="N871" s="98">
        <f>VLOOKUP($A871+ROUND((COLUMN()-2)/24,5),АТС!$A$41:$F$736,5)+VLOOKUP($A871+ROUND((COLUMN()-2)/24,5),'Расчет сбытовых надбавок'!$B$2281:'Расчет сбытовых надбавок'!$G$3024,6)</f>
        <v>413.75</v>
      </c>
      <c r="O871" s="98">
        <f>VLOOKUP($A871+ROUND((COLUMN()-2)/24,5),АТС!$A$41:$F$736,5)+VLOOKUP($A871+ROUND((COLUMN()-2)/24,5),'Расчет сбытовых надбавок'!$B$2281:'Расчет сбытовых надбавок'!$G$3024,6)</f>
        <v>397.02</v>
      </c>
      <c r="P871" s="98">
        <f>VLOOKUP($A871+ROUND((COLUMN()-2)/24,5),АТС!$A$41:$F$736,5)+VLOOKUP($A871+ROUND((COLUMN()-2)/24,5),'Расчет сбытовых надбавок'!$B$2281:'Расчет сбытовых надбавок'!$G$3024,6)</f>
        <v>353.19</v>
      </c>
      <c r="Q871" s="98">
        <f>VLOOKUP($A871+ROUND((COLUMN()-2)/24,5),АТС!$A$41:$F$736,5)+VLOOKUP($A871+ROUND((COLUMN()-2)/24,5),'Расчет сбытовых надбавок'!$B$2281:'Расчет сбытовых надбавок'!$G$3024,6)</f>
        <v>378.06</v>
      </c>
      <c r="R871" s="98">
        <f>VLOOKUP($A871+ROUND((COLUMN()-2)/24,5),АТС!$A$41:$F$736,5)+VLOOKUP($A871+ROUND((COLUMN()-2)/24,5),'Расчет сбытовых надбавок'!$B$2281:'Расчет сбытовых надбавок'!$G$3024,6)</f>
        <v>365.75</v>
      </c>
      <c r="S871" s="98">
        <f>VLOOKUP($A871+ROUND((COLUMN()-2)/24,5),АТС!$A$41:$F$736,5)+VLOOKUP($A871+ROUND((COLUMN()-2)/24,5),'Расчет сбытовых надбавок'!$B$2281:'Расчет сбытовых надбавок'!$G$3024,6)</f>
        <v>366.68</v>
      </c>
      <c r="T871" s="98">
        <f>VLOOKUP($A871+ROUND((COLUMN()-2)/24,5),АТС!$A$41:$F$736,5)+VLOOKUP($A871+ROUND((COLUMN()-2)/24,5),'Расчет сбытовых надбавок'!$B$2281:'Расчет сбытовых надбавок'!$G$3024,6)</f>
        <v>103.63000000000001</v>
      </c>
      <c r="U871" s="98">
        <f>VLOOKUP($A871+ROUND((COLUMN()-2)/24,5),АТС!$A$41:$F$736,5)+VLOOKUP($A871+ROUND((COLUMN()-2)/24,5),'Расчет сбытовых надбавок'!$B$2281:'Расчет сбытовых надбавок'!$G$3024,6)</f>
        <v>84.97</v>
      </c>
      <c r="V871" s="98">
        <f>VLOOKUP($A871+ROUND((COLUMN()-2)/24,5),АТС!$A$41:$F$736,5)+VLOOKUP($A871+ROUND((COLUMN()-2)/24,5),'Расчет сбытовых надбавок'!$B$2281:'Расчет сбытовых надбавок'!$G$3024,6)</f>
        <v>105.06</v>
      </c>
      <c r="W871" s="98">
        <f>VLOOKUP($A871+ROUND((COLUMN()-2)/24,5),АТС!$A$41:$F$736,5)+VLOOKUP($A871+ROUND((COLUMN()-2)/24,5),'Расчет сбытовых надбавок'!$B$2281:'Расчет сбытовых надбавок'!$G$3024,6)</f>
        <v>178.3</v>
      </c>
      <c r="X871" s="98">
        <f>VLOOKUP($A871+ROUND((COLUMN()-2)/24,5),АТС!$A$41:$F$736,5)+VLOOKUP($A871+ROUND((COLUMN()-2)/24,5),'Расчет сбытовых надбавок'!$B$2281:'Расчет сбытовых надбавок'!$G$3024,6)</f>
        <v>332.7</v>
      </c>
      <c r="Y871" s="98">
        <f>VLOOKUP($A871+ROUND((COLUMN()-2)/24,5),АТС!$A$41:$F$736,5)+VLOOKUP($A871+ROUND((COLUMN()-2)/24,5),'Расчет сбытовых надбавок'!$B$2281:'Расчет сбытовых надбавок'!$G$3024,6)</f>
        <v>334.79</v>
      </c>
    </row>
    <row r="872" spans="1:27" x14ac:dyDescent="0.2">
      <c r="A872" s="79">
        <f t="shared" si="25"/>
        <v>42618</v>
      </c>
      <c r="B872" s="98">
        <f>VLOOKUP($A872+ROUND((COLUMN()-2)/24,5),АТС!$A$41:$F$736,5)+VLOOKUP($A872+ROUND((COLUMN()-2)/24,5),'Расчет сбытовых надбавок'!$B$2281:'Расчет сбытовых надбавок'!$G$3024,6)</f>
        <v>180.82999999999998</v>
      </c>
      <c r="C872" s="98">
        <f>VLOOKUP($A872+ROUND((COLUMN()-2)/24,5),АТС!$A$41:$F$736,5)+VLOOKUP($A872+ROUND((COLUMN()-2)/24,5),'Расчет сбытовых надбавок'!$B$2281:'Расчет сбытовых надбавок'!$G$3024,6)</f>
        <v>40.5</v>
      </c>
      <c r="D872" s="98">
        <f>VLOOKUP($A872+ROUND((COLUMN()-2)/24,5),АТС!$A$41:$F$736,5)+VLOOKUP($A872+ROUND((COLUMN()-2)/24,5),'Расчет сбытовых надбавок'!$B$2281:'Расчет сбытовых надбавок'!$G$3024,6)</f>
        <v>70.760000000000005</v>
      </c>
      <c r="E872" s="98">
        <f>VLOOKUP($A872+ROUND((COLUMN()-2)/24,5),АТС!$A$41:$F$736,5)+VLOOKUP($A872+ROUND((COLUMN()-2)/24,5),'Расчет сбытовых надбавок'!$B$2281:'Расчет сбытовых надбавок'!$G$3024,6)</f>
        <v>40.32</v>
      </c>
      <c r="F872" s="98">
        <f>VLOOKUP($A872+ROUND((COLUMN()-2)/24,5),АТС!$A$41:$F$736,5)+VLOOKUP($A872+ROUND((COLUMN()-2)/24,5),'Расчет сбытовых надбавок'!$B$2281:'Расчет сбытовых надбавок'!$G$3024,6)</f>
        <v>65.319999999999993</v>
      </c>
      <c r="G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8">
        <f>VLOOKUP($A872+ROUND((COLUMN()-2)/24,5),АТС!$A$41:$F$736,5)+VLOOKUP($A872+ROUND((COLUMN()-2)/24,5),'Расчет сбытовых надбавок'!$B$2281:'Расчет сбытовых надбавок'!$G$3024,6)</f>
        <v>42.510000000000005</v>
      </c>
      <c r="J872" s="98">
        <f>VLOOKUP($A872+ROUND((COLUMN()-2)/24,5),АТС!$A$41:$F$736,5)+VLOOKUP($A872+ROUND((COLUMN()-2)/24,5),'Расчет сбытовых надбавок'!$B$2281:'Расчет сбытовых надбавок'!$G$3024,6)</f>
        <v>27.98</v>
      </c>
      <c r="K872" s="98">
        <f>VLOOKUP($A872+ROUND((COLUMN()-2)/24,5),АТС!$A$41:$F$736,5)+VLOOKUP($A872+ROUND((COLUMN()-2)/24,5),'Расчет сбытовых надбавок'!$B$2281:'Расчет сбытовых надбавок'!$G$3024,6)</f>
        <v>32.9</v>
      </c>
      <c r="L872" s="98">
        <f>VLOOKUP($A872+ROUND((COLUMN()-2)/24,5),АТС!$A$41:$F$736,5)+VLOOKUP($A872+ROUND((COLUMN()-2)/24,5),'Расчет сбытовых надбавок'!$B$2281:'Расчет сбытовых надбавок'!$G$3024,6)</f>
        <v>4.42</v>
      </c>
      <c r="M872" s="98">
        <f>VLOOKUP($A872+ROUND((COLUMN()-2)/24,5),АТС!$A$41:$F$736,5)+VLOOKUP($A872+ROUND((COLUMN()-2)/24,5),'Расчет сбытовых надбавок'!$B$2281:'Расчет сбытовых надбавок'!$G$3024,6)</f>
        <v>4.8100000000000005</v>
      </c>
      <c r="N872" s="98">
        <f>VLOOKUP($A872+ROUND((COLUMN()-2)/24,5),АТС!$A$41:$F$736,5)+VLOOKUP($A872+ROUND((COLUMN()-2)/24,5),'Расчет сбытовых надбавок'!$B$2281:'Расчет сбытовых надбавок'!$G$3024,6)</f>
        <v>26.79</v>
      </c>
      <c r="O872" s="98">
        <f>VLOOKUP($A872+ROUND((COLUMN()-2)/24,5),АТС!$A$41:$F$736,5)+VLOOKUP($A872+ROUND((COLUMN()-2)/24,5),'Расчет сбытовых надбавок'!$B$2281:'Расчет сбытовых надбавок'!$G$3024,6)</f>
        <v>13.96</v>
      </c>
      <c r="P872" s="98">
        <f>VLOOKUP($A872+ROUND((COLUMN()-2)/24,5),АТС!$A$41:$F$736,5)+VLOOKUP($A872+ROUND((COLUMN()-2)/24,5),'Расчет сбытовых надбавок'!$B$2281:'Расчет сбытовых надбавок'!$G$3024,6)</f>
        <v>81</v>
      </c>
      <c r="Q872" s="98">
        <f>VLOOKUP($A872+ROUND((COLUMN()-2)/24,5),АТС!$A$41:$F$736,5)+VLOOKUP($A872+ROUND((COLUMN()-2)/24,5),'Расчет сбытовых надбавок'!$B$2281:'Расчет сбытовых надбавок'!$G$3024,6)</f>
        <v>49.74</v>
      </c>
      <c r="R872" s="98">
        <f>VLOOKUP($A872+ROUND((COLUMN()-2)/24,5),АТС!$A$41:$F$736,5)+VLOOKUP($A872+ROUND((COLUMN()-2)/24,5),'Расчет сбытовых надбавок'!$B$2281:'Расчет сбытовых надбавок'!$G$3024,6)</f>
        <v>44.45</v>
      </c>
      <c r="S872" s="98">
        <f>VLOOKUP($A872+ROUND((COLUMN()-2)/24,5),АТС!$A$41:$F$736,5)+VLOOKUP($A872+ROUND((COLUMN()-2)/24,5),'Расчет сбытовых надбавок'!$B$2281:'Расчет сбытовых надбавок'!$G$3024,6)</f>
        <v>74.5</v>
      </c>
      <c r="T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U872" s="98">
        <f>VLOOKUP($A872+ROUND((COLUMN()-2)/24,5),АТС!$A$41:$F$736,5)+VLOOKUP($A872+ROUND((COLUMN()-2)/24,5),'Расчет сбытовых надбавок'!$B$2281:'Расчет сбытовых надбавок'!$G$3024,6)</f>
        <v>915.99</v>
      </c>
      <c r="V872" s="98">
        <f>VLOOKUP($A872+ROUND((COLUMN()-2)/24,5),АТС!$A$41:$F$736,5)+VLOOKUP($A872+ROUND((COLUMN()-2)/24,5),'Расчет сбытовых надбавок'!$B$2281:'Расчет сбытовых надбавок'!$G$3024,6)</f>
        <v>10.91</v>
      </c>
      <c r="W872" s="98">
        <f>VLOOKUP($A872+ROUND((COLUMN()-2)/24,5),АТС!$A$41:$F$736,5)+VLOOKUP($A872+ROUND((COLUMN()-2)/24,5),'Расчет сбытовых надбавок'!$B$2281:'Расчет сбытовых надбавок'!$G$3024,6)</f>
        <v>119.92</v>
      </c>
      <c r="X872" s="98">
        <f>VLOOKUP($A872+ROUND((COLUMN()-2)/24,5),АТС!$A$41:$F$736,5)+VLOOKUP($A872+ROUND((COLUMN()-2)/24,5),'Расчет сбытовых надбавок'!$B$2281:'Расчет сбытовых надбавок'!$G$3024,6)</f>
        <v>422.23</v>
      </c>
      <c r="Y872" s="98">
        <f>VLOOKUP($A872+ROUND((COLUMN()-2)/24,5),АТС!$A$41:$F$736,5)+VLOOKUP($A872+ROUND((COLUMN()-2)/24,5),'Расчет сбытовых надбавок'!$B$2281:'Расчет сбытовых надбавок'!$G$3024,6)</f>
        <v>365.74</v>
      </c>
    </row>
    <row r="873" spans="1:27" x14ac:dyDescent="0.2">
      <c r="A873" s="79">
        <f t="shared" si="25"/>
        <v>42619</v>
      </c>
      <c r="B873" s="98">
        <f>VLOOKUP($A873+ROUND((COLUMN()-2)/24,5),АТС!$A$41:$F$736,5)+VLOOKUP($A873+ROUND((COLUMN()-2)/24,5),'Расчет сбытовых надбавок'!$B$2281:'Расчет сбытовых надбавок'!$G$3024,6)</f>
        <v>176.49</v>
      </c>
      <c r="C873" s="98">
        <f>VLOOKUP($A873+ROUND((COLUMN()-2)/24,5),АТС!$A$41:$F$736,5)+VLOOKUP($A873+ROUND((COLUMN()-2)/24,5),'Расчет сбытовых надбавок'!$B$2281:'Расчет сбытовых надбавок'!$G$3024,6)</f>
        <v>66.38</v>
      </c>
      <c r="D873" s="98">
        <f>VLOOKUP($A873+ROUND((COLUMN()-2)/24,5),АТС!$A$41:$F$736,5)+VLOOKUP($A873+ROUND((COLUMN()-2)/24,5),'Расчет сбытовых надбавок'!$B$2281:'Расчет сбытовых надбавок'!$G$3024,6)</f>
        <v>45.110000000000007</v>
      </c>
      <c r="E873" s="98">
        <f>VLOOKUP($A873+ROUND((COLUMN()-2)/24,5),АТС!$A$41:$F$736,5)+VLOOKUP($A873+ROUND((COLUMN()-2)/24,5),'Расчет сбытовых надбавок'!$B$2281:'Расчет сбытовых надбавок'!$G$3024,6)</f>
        <v>32.199999999999996</v>
      </c>
      <c r="F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G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H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8">
        <f>VLOOKUP($A873+ROUND((COLUMN()-2)/24,5),АТС!$A$41:$F$736,5)+VLOOKUP($A873+ROUND((COLUMN()-2)/24,5),'Расчет сбытовых надбавок'!$B$2281:'Расчет сбытовых надбавок'!$G$3024,6)</f>
        <v>69.789999999999992</v>
      </c>
      <c r="J873" s="98">
        <f>VLOOKUP($A873+ROUND((COLUMN()-2)/24,5),АТС!$A$41:$F$736,5)+VLOOKUP($A873+ROUND((COLUMN()-2)/24,5),'Расчет сбытовых надбавок'!$B$2281:'Расчет сбытовых надбавок'!$G$3024,6)</f>
        <v>38.090000000000003</v>
      </c>
      <c r="K873" s="98">
        <f>VLOOKUP($A873+ROUND((COLUMN()-2)/24,5),АТС!$A$41:$F$736,5)+VLOOKUP($A873+ROUND((COLUMN()-2)/24,5),'Расчет сбытовых надбавок'!$B$2281:'Расчет сбытовых надбавок'!$G$3024,6)</f>
        <v>45.779999999999994</v>
      </c>
      <c r="L873" s="98">
        <f>VLOOKUP($A873+ROUND((COLUMN()-2)/24,5),АТС!$A$41:$F$736,5)+VLOOKUP($A873+ROUND((COLUMN()-2)/24,5),'Расчет сбытовых надбавок'!$B$2281:'Расчет сбытовых надбавок'!$G$3024,6)</f>
        <v>135.06</v>
      </c>
      <c r="M873" s="98">
        <f>VLOOKUP($A873+ROUND((COLUMN()-2)/24,5),АТС!$A$41:$F$736,5)+VLOOKUP($A873+ROUND((COLUMN()-2)/24,5),'Расчет сбытовых надбавок'!$B$2281:'Расчет сбытовых надбавок'!$G$3024,6)</f>
        <v>143.28</v>
      </c>
      <c r="N873" s="98">
        <f>VLOOKUP($A873+ROUND((COLUMN()-2)/24,5),АТС!$A$41:$F$736,5)+VLOOKUP($A873+ROUND((COLUMN()-2)/24,5),'Расчет сбытовых надбавок'!$B$2281:'Расчет сбытовых надбавок'!$G$3024,6)</f>
        <v>140.19</v>
      </c>
      <c r="O873" s="98">
        <f>VLOOKUP($A873+ROUND((COLUMN()-2)/24,5),АТС!$A$41:$F$736,5)+VLOOKUP($A873+ROUND((COLUMN()-2)/24,5),'Расчет сбытовых надбавок'!$B$2281:'Расчет сбытовых надбавок'!$G$3024,6)</f>
        <v>105.24</v>
      </c>
      <c r="P873" s="98">
        <f>VLOOKUP($A873+ROUND((COLUMN()-2)/24,5),АТС!$A$41:$F$736,5)+VLOOKUP($A873+ROUND((COLUMN()-2)/24,5),'Расчет сбытовых надбавок'!$B$2281:'Расчет сбытовых надбавок'!$G$3024,6)</f>
        <v>146.77000000000001</v>
      </c>
      <c r="Q873" s="98">
        <f>VLOOKUP($A873+ROUND((COLUMN()-2)/24,5),АТС!$A$41:$F$736,5)+VLOOKUP($A873+ROUND((COLUMN()-2)/24,5),'Расчет сбытовых надбавок'!$B$2281:'Расчет сбытовых надбавок'!$G$3024,6)</f>
        <v>97.43</v>
      </c>
      <c r="R873" s="98">
        <f>VLOOKUP($A873+ROUND((COLUMN()-2)/24,5),АТС!$A$41:$F$736,5)+VLOOKUP($A873+ROUND((COLUMN()-2)/24,5),'Расчет сбытовых надбавок'!$B$2281:'Расчет сбытовых надбавок'!$G$3024,6)</f>
        <v>243.16</v>
      </c>
      <c r="S873" s="98">
        <f>VLOOKUP($A873+ROUND((COLUMN()-2)/24,5),АТС!$A$41:$F$736,5)+VLOOKUP($A873+ROUND((COLUMN()-2)/24,5),'Расчет сбытовых надбавок'!$B$2281:'Расчет сбытовых надбавок'!$G$3024,6)</f>
        <v>247.07</v>
      </c>
      <c r="T873" s="98">
        <f>VLOOKUP($A873+ROUND((COLUMN()-2)/24,5),АТС!$A$41:$F$736,5)+VLOOKUP($A873+ROUND((COLUMN()-2)/24,5),'Расчет сбытовых надбавок'!$B$2281:'Расчет сбытовых надбавок'!$G$3024,6)</f>
        <v>83.940000000000012</v>
      </c>
      <c r="U873" s="98">
        <f>VLOOKUP($A873+ROUND((COLUMN()-2)/24,5),АТС!$A$41:$F$736,5)+VLOOKUP($A873+ROUND((COLUMN()-2)/24,5),'Расчет сбытовых надбавок'!$B$2281:'Расчет сбытовых надбавок'!$G$3024,6)</f>
        <v>32.020000000000003</v>
      </c>
      <c r="V873" s="98">
        <f>VLOOKUP($A873+ROUND((COLUMN()-2)/24,5),АТС!$A$41:$F$736,5)+VLOOKUP($A873+ROUND((COLUMN()-2)/24,5),'Расчет сбытовых надбавок'!$B$2281:'Расчет сбытовых надбавок'!$G$3024,6)</f>
        <v>39.940000000000005</v>
      </c>
      <c r="W873" s="98">
        <f>VLOOKUP($A873+ROUND((COLUMN()-2)/24,5),АТС!$A$41:$F$736,5)+VLOOKUP($A873+ROUND((COLUMN()-2)/24,5),'Расчет сбытовых надбавок'!$B$2281:'Расчет сбытовых надбавок'!$G$3024,6)</f>
        <v>250.32</v>
      </c>
      <c r="X873" s="98">
        <f>VLOOKUP($A873+ROUND((COLUMN()-2)/24,5),АТС!$A$41:$F$736,5)+VLOOKUP($A873+ROUND((COLUMN()-2)/24,5),'Расчет сбытовых надбавок'!$B$2281:'Расчет сбытовых надбавок'!$G$3024,6)</f>
        <v>446.48</v>
      </c>
      <c r="Y873" s="98">
        <f>VLOOKUP($A873+ROUND((COLUMN()-2)/24,5),АТС!$A$41:$F$736,5)+VLOOKUP($A873+ROUND((COLUMN()-2)/24,5),'Расчет сбытовых надбавок'!$B$2281:'Расчет сбытовых надбавок'!$G$3024,6)</f>
        <v>227.65</v>
      </c>
    </row>
    <row r="874" spans="1:27" x14ac:dyDescent="0.2">
      <c r="A874" s="79">
        <f t="shared" si="25"/>
        <v>42620</v>
      </c>
      <c r="B874" s="98">
        <f>VLOOKUP($A874+ROUND((COLUMN()-2)/24,5),АТС!$A$41:$F$736,5)+VLOOKUP($A874+ROUND((COLUMN()-2)/24,5),'Расчет сбытовых надбавок'!$B$2281:'Расчет сбытовых надбавок'!$G$3024,6)</f>
        <v>93.14</v>
      </c>
      <c r="C874" s="98">
        <f>VLOOKUP($A874+ROUND((COLUMN()-2)/24,5),АТС!$A$41:$F$736,5)+VLOOKUP($A874+ROUND((COLUMN()-2)/24,5),'Расчет сбытовых надбавок'!$B$2281:'Расчет сбытовых надбавок'!$G$3024,6)</f>
        <v>41.44</v>
      </c>
      <c r="D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E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F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G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8">
        <f>VLOOKUP($A874+ROUND((COLUMN()-2)/24,5),АТС!$A$41:$F$736,5)+VLOOKUP($A874+ROUND((COLUMN()-2)/24,5),'Расчет сбытовых надбавок'!$B$2281:'Расчет сбытовых надбавок'!$G$3024,6)</f>
        <v>40.369999999999997</v>
      </c>
      <c r="J874" s="98">
        <f>VLOOKUP($A874+ROUND((COLUMN()-2)/24,5),АТС!$A$41:$F$736,5)+VLOOKUP($A874+ROUND((COLUMN()-2)/24,5),'Расчет сбытовых надбавок'!$B$2281:'Расчет сбытовых надбавок'!$G$3024,6)</f>
        <v>41.95</v>
      </c>
      <c r="K874" s="98">
        <f>VLOOKUP($A874+ROUND((COLUMN()-2)/24,5),АТС!$A$41:$F$736,5)+VLOOKUP($A874+ROUND((COLUMN()-2)/24,5),'Расчет сбытовых надбавок'!$B$2281:'Расчет сбытовых надбавок'!$G$3024,6)</f>
        <v>20.6</v>
      </c>
      <c r="L874" s="98">
        <f>VLOOKUP($A874+ROUND((COLUMN()-2)/24,5),АТС!$A$41:$F$736,5)+VLOOKUP($A874+ROUND((COLUMN()-2)/24,5),'Расчет сбытовых надбавок'!$B$2281:'Расчет сбытовых надбавок'!$G$3024,6)</f>
        <v>132.84</v>
      </c>
      <c r="M874" s="98">
        <f>VLOOKUP($A874+ROUND((COLUMN()-2)/24,5),АТС!$A$41:$F$736,5)+VLOOKUP($A874+ROUND((COLUMN()-2)/24,5),'Расчет сбытовых надбавок'!$B$2281:'Расчет сбытовых надбавок'!$G$3024,6)</f>
        <v>144.54999999999998</v>
      </c>
      <c r="N874" s="98">
        <f>VLOOKUP($A874+ROUND((COLUMN()-2)/24,5),АТС!$A$41:$F$736,5)+VLOOKUP($A874+ROUND((COLUMN()-2)/24,5),'Расчет сбытовых надбавок'!$B$2281:'Расчет сбытовых надбавок'!$G$3024,6)</f>
        <v>64.19</v>
      </c>
      <c r="O874" s="98">
        <f>VLOOKUP($A874+ROUND((COLUMN()-2)/24,5),АТС!$A$41:$F$736,5)+VLOOKUP($A874+ROUND((COLUMN()-2)/24,5),'Расчет сбытовых надбавок'!$B$2281:'Расчет сбытовых надбавок'!$G$3024,6)</f>
        <v>24.630000000000003</v>
      </c>
      <c r="P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Q874" s="98">
        <f>VLOOKUP($A874+ROUND((COLUMN()-2)/24,5),АТС!$A$41:$F$736,5)+VLOOKUP($A874+ROUND((COLUMN()-2)/24,5),'Расчет сбытовых надбавок'!$B$2281:'Расчет сбытовых надбавок'!$G$3024,6)</f>
        <v>0.02</v>
      </c>
      <c r="R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S874" s="98">
        <f>VLOOKUP($A874+ROUND((COLUMN()-2)/24,5),АТС!$A$41:$F$736,5)+VLOOKUP($A874+ROUND((COLUMN()-2)/24,5),'Расчет сбытовых надбавок'!$B$2281:'Расчет сбытовых надбавок'!$G$3024,6)</f>
        <v>98.22</v>
      </c>
      <c r="T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U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V874" s="98">
        <f>VLOOKUP($A874+ROUND((COLUMN()-2)/24,5),АТС!$A$41:$F$736,5)+VLOOKUP($A874+ROUND((COLUMN()-2)/24,5),'Расчет сбытовых надбавок'!$B$2281:'Расчет сбытовых надбавок'!$G$3024,6)</f>
        <v>0.18000000000000002</v>
      </c>
      <c r="W874" s="98">
        <f>VLOOKUP($A874+ROUND((COLUMN()-2)/24,5),АТС!$A$41:$F$736,5)+VLOOKUP($A874+ROUND((COLUMN()-2)/24,5),'Расчет сбытовых надбавок'!$B$2281:'Расчет сбытовых надбавок'!$G$3024,6)</f>
        <v>123.89</v>
      </c>
      <c r="X874" s="98">
        <f>VLOOKUP($A874+ROUND((COLUMN()-2)/24,5),АТС!$A$41:$F$736,5)+VLOOKUP($A874+ROUND((COLUMN()-2)/24,5),'Расчет сбытовых надбавок'!$B$2281:'Расчет сбытовых надбавок'!$G$3024,6)</f>
        <v>237.77</v>
      </c>
      <c r="Y874" s="98">
        <f>VLOOKUP($A874+ROUND((COLUMN()-2)/24,5),АТС!$A$41:$F$736,5)+VLOOKUP($A874+ROUND((COLUMN()-2)/24,5),'Расчет сбытовых надбавок'!$B$2281:'Расчет сбытовых надбавок'!$G$3024,6)</f>
        <v>185.20999999999998</v>
      </c>
    </row>
    <row r="875" spans="1:27" x14ac:dyDescent="0.2">
      <c r="A875" s="79">
        <f t="shared" si="25"/>
        <v>42621</v>
      </c>
      <c r="B875" s="98">
        <f>VLOOKUP($A875+ROUND((COLUMN()-2)/24,5),АТС!$A$41:$F$736,5)+VLOOKUP($A875+ROUND((COLUMN()-2)/24,5),'Расчет сбытовых надбавок'!$B$2281:'Расчет сбытовых надбавок'!$G$3024,6)</f>
        <v>122.68</v>
      </c>
      <c r="C875" s="98">
        <f>VLOOKUP($A875+ROUND((COLUMN()-2)/24,5),АТС!$A$41:$F$736,5)+VLOOKUP($A875+ROUND((COLUMN()-2)/24,5),'Расчет сбытовых надбавок'!$B$2281:'Расчет сбытовых надбавок'!$G$3024,6)</f>
        <v>61.74</v>
      </c>
      <c r="D875" s="98">
        <f>VLOOKUP($A875+ROUND((COLUMN()-2)/24,5),АТС!$A$41:$F$736,5)+VLOOKUP($A875+ROUND((COLUMN()-2)/24,5),'Расчет сбытовых надбавок'!$B$2281:'Расчет сбытовых надбавок'!$G$3024,6)</f>
        <v>45.31</v>
      </c>
      <c r="E875" s="98">
        <f>VLOOKUP($A875+ROUND((COLUMN()-2)/24,5),АТС!$A$41:$F$736,5)+VLOOKUP($A875+ROUND((COLUMN()-2)/24,5),'Расчет сбытовых надбавок'!$B$2281:'Расчет сбытовых надбавок'!$G$3024,6)</f>
        <v>28.25</v>
      </c>
      <c r="F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G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8">
        <f>VLOOKUP($A875+ROUND((COLUMN()-2)/24,5),АТС!$A$41:$F$736,5)+VLOOKUP($A875+ROUND((COLUMN()-2)/24,5),'Расчет сбытовых надбавок'!$B$2281:'Расчет сбытовых надбавок'!$G$3024,6)</f>
        <v>0.01</v>
      </c>
      <c r="J875" s="98">
        <f>VLOOKUP($A875+ROUND((COLUMN()-2)/24,5),АТС!$A$41:$F$736,5)+VLOOKUP($A875+ROUND((COLUMN()-2)/24,5),'Расчет сбытовых надбавок'!$B$2281:'Расчет сбытовых надбавок'!$G$3024,6)</f>
        <v>95.48</v>
      </c>
      <c r="K875" s="98">
        <f>VLOOKUP($A875+ROUND((COLUMN()-2)/24,5),АТС!$A$41:$F$736,5)+VLOOKUP($A875+ROUND((COLUMN()-2)/24,5),'Расчет сбытовых надбавок'!$B$2281:'Расчет сбытовых надбавок'!$G$3024,6)</f>
        <v>57.08</v>
      </c>
      <c r="L875" s="98">
        <f>VLOOKUP($A875+ROUND((COLUMN()-2)/24,5),АТС!$A$41:$F$736,5)+VLOOKUP($A875+ROUND((COLUMN()-2)/24,5),'Расчет сбытовых надбавок'!$B$2281:'Расчет сбытовых надбавок'!$G$3024,6)</f>
        <v>135.08000000000001</v>
      </c>
      <c r="M875" s="98">
        <f>VLOOKUP($A875+ROUND((COLUMN()-2)/24,5),АТС!$A$41:$F$736,5)+VLOOKUP($A875+ROUND((COLUMN()-2)/24,5),'Расчет сбытовых надбавок'!$B$2281:'Расчет сбытовых надбавок'!$G$3024,6)</f>
        <v>179.72</v>
      </c>
      <c r="N875" s="98">
        <f>VLOOKUP($A875+ROUND((COLUMN()-2)/24,5),АТС!$A$41:$F$736,5)+VLOOKUP($A875+ROUND((COLUMN()-2)/24,5),'Расчет сбытовых надбавок'!$B$2281:'Расчет сбытовых надбавок'!$G$3024,6)</f>
        <v>145.35999999999999</v>
      </c>
      <c r="O875" s="98">
        <f>VLOOKUP($A875+ROUND((COLUMN()-2)/24,5),АТС!$A$41:$F$736,5)+VLOOKUP($A875+ROUND((COLUMN()-2)/24,5),'Расчет сбытовых надбавок'!$B$2281:'Расчет сбытовых надбавок'!$G$3024,6)</f>
        <v>127.3</v>
      </c>
      <c r="P875" s="98">
        <f>VLOOKUP($A875+ROUND((COLUMN()-2)/24,5),АТС!$A$41:$F$736,5)+VLOOKUP($A875+ROUND((COLUMN()-2)/24,5),'Расчет сбытовых надбавок'!$B$2281:'Расчет сбытовых надбавок'!$G$3024,6)</f>
        <v>126.62</v>
      </c>
      <c r="Q875" s="98">
        <f>VLOOKUP($A875+ROUND((COLUMN()-2)/24,5),АТС!$A$41:$F$736,5)+VLOOKUP($A875+ROUND((COLUMN()-2)/24,5),'Расчет сбытовых надбавок'!$B$2281:'Расчет сбытовых надбавок'!$G$3024,6)</f>
        <v>93.11</v>
      </c>
      <c r="R875" s="98">
        <f>VLOOKUP($A875+ROUND((COLUMN()-2)/24,5),АТС!$A$41:$F$736,5)+VLOOKUP($A875+ROUND((COLUMN()-2)/24,5),'Расчет сбытовых надбавок'!$B$2281:'Расчет сбытовых надбавок'!$G$3024,6)</f>
        <v>158.11000000000001</v>
      </c>
      <c r="S875" s="98">
        <f>VLOOKUP($A875+ROUND((COLUMN()-2)/24,5),АТС!$A$41:$F$736,5)+VLOOKUP($A875+ROUND((COLUMN()-2)/24,5),'Расчет сбытовых надбавок'!$B$2281:'Расчет сбытовых надбавок'!$G$3024,6)</f>
        <v>128.65</v>
      </c>
      <c r="T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U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V875" s="98">
        <f>VLOOKUP($A875+ROUND((COLUMN()-2)/24,5),АТС!$A$41:$F$736,5)+VLOOKUP($A875+ROUND((COLUMN()-2)/24,5),'Расчет сбытовых надбавок'!$B$2281:'Расчет сбытовых надбавок'!$G$3024,6)</f>
        <v>1.33</v>
      </c>
      <c r="W875" s="98">
        <f>VLOOKUP($A875+ROUND((COLUMN()-2)/24,5),АТС!$A$41:$F$736,5)+VLOOKUP($A875+ROUND((COLUMN()-2)/24,5),'Расчет сбытовых надбавок'!$B$2281:'Расчет сбытовых надбавок'!$G$3024,6)</f>
        <v>145.17000000000002</v>
      </c>
      <c r="X875" s="98">
        <f>VLOOKUP($A875+ROUND((COLUMN()-2)/24,5),АТС!$A$41:$F$736,5)+VLOOKUP($A875+ROUND((COLUMN()-2)/24,5),'Расчет сбытовых надбавок'!$B$2281:'Расчет сбытовых надбавок'!$G$3024,6)</f>
        <v>382.69</v>
      </c>
      <c r="Y875" s="98">
        <f>VLOOKUP($A875+ROUND((COLUMN()-2)/24,5),АТС!$A$41:$F$736,5)+VLOOKUP($A875+ROUND((COLUMN()-2)/24,5),'Расчет сбытовых надбавок'!$B$2281:'Расчет сбытовых надбавок'!$G$3024,6)</f>
        <v>293.68</v>
      </c>
    </row>
    <row r="876" spans="1:27" x14ac:dyDescent="0.2">
      <c r="A876" s="79">
        <f t="shared" si="25"/>
        <v>42622</v>
      </c>
      <c r="B876" s="98">
        <f>VLOOKUP($A876+ROUND((COLUMN()-2)/24,5),АТС!$A$41:$F$736,5)+VLOOKUP($A876+ROUND((COLUMN()-2)/24,5),'Расчет сбытовых надбавок'!$B$2281:'Расчет сбытовых надбавок'!$G$3024,6)</f>
        <v>164.53</v>
      </c>
      <c r="C876" s="98">
        <f>VLOOKUP($A876+ROUND((COLUMN()-2)/24,5),АТС!$A$41:$F$736,5)+VLOOKUP($A876+ROUND((COLUMN()-2)/24,5),'Расчет сбытовых надбавок'!$B$2281:'Расчет сбытовых надбавок'!$G$3024,6)</f>
        <v>147.52000000000001</v>
      </c>
      <c r="D876" s="98">
        <f>VLOOKUP($A876+ROUND((COLUMN()-2)/24,5),АТС!$A$41:$F$736,5)+VLOOKUP($A876+ROUND((COLUMN()-2)/24,5),'Расчет сбытовых надбавок'!$B$2281:'Расчет сбытовых надбавок'!$G$3024,6)</f>
        <v>50.82</v>
      </c>
      <c r="E876" s="98">
        <f>VLOOKUP($A876+ROUND((COLUMN()-2)/24,5),АТС!$A$41:$F$736,5)+VLOOKUP($A876+ROUND((COLUMN()-2)/24,5),'Расчет сбытовых надбавок'!$B$2281:'Расчет сбытовых надбавок'!$G$3024,6)</f>
        <v>61.980000000000004</v>
      </c>
      <c r="F876" s="98">
        <f>VLOOKUP($A876+ROUND((COLUMN()-2)/24,5),АТС!$A$41:$F$736,5)+VLOOKUP($A876+ROUND((COLUMN()-2)/24,5),'Расчет сбытовых надбавок'!$B$2281:'Расчет сбытовых надбавок'!$G$3024,6)</f>
        <v>11.47</v>
      </c>
      <c r="G876" s="98">
        <f>VLOOKUP($A876+ROUND((COLUMN()-2)/24,5),АТС!$A$41:$F$736,5)+VLOOKUP($A876+ROUND((COLUMN()-2)/24,5),'Расчет сбытовых надбавок'!$B$2281:'Расчет сбытовых надбавок'!$G$3024,6)</f>
        <v>18.11</v>
      </c>
      <c r="H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8">
        <f>VLOOKUP($A876+ROUND((COLUMN()-2)/24,5),АТС!$A$41:$F$736,5)+VLOOKUP($A876+ROUND((COLUMN()-2)/24,5),'Расчет сбытовых надбавок'!$B$2281:'Расчет сбытовых надбавок'!$G$3024,6)</f>
        <v>40.83</v>
      </c>
      <c r="J876" s="98">
        <f>VLOOKUP($A876+ROUND((COLUMN()-2)/24,5),АТС!$A$41:$F$736,5)+VLOOKUP($A876+ROUND((COLUMN()-2)/24,5),'Расчет сбытовых надбавок'!$B$2281:'Расчет сбытовых надбавок'!$G$3024,6)</f>
        <v>50.49</v>
      </c>
      <c r="K876" s="98">
        <f>VLOOKUP($A876+ROUND((COLUMN()-2)/24,5),АТС!$A$41:$F$736,5)+VLOOKUP($A876+ROUND((COLUMN()-2)/24,5),'Расчет сбытовых надбавок'!$B$2281:'Расчет сбытовых надбавок'!$G$3024,6)</f>
        <v>84.779999999999987</v>
      </c>
      <c r="L876" s="98">
        <f>VLOOKUP($A876+ROUND((COLUMN()-2)/24,5),АТС!$A$41:$F$736,5)+VLOOKUP($A876+ROUND((COLUMN()-2)/24,5),'Расчет сбытовых надбавок'!$B$2281:'Расчет сбытовых надбавок'!$G$3024,6)</f>
        <v>127.87</v>
      </c>
      <c r="M876" s="98">
        <f>VLOOKUP($A876+ROUND((COLUMN()-2)/24,5),АТС!$A$41:$F$736,5)+VLOOKUP($A876+ROUND((COLUMN()-2)/24,5),'Расчет сбытовых надбавок'!$B$2281:'Расчет сбытовых надбавок'!$G$3024,6)</f>
        <v>147.33000000000001</v>
      </c>
      <c r="N876" s="98">
        <f>VLOOKUP($A876+ROUND((COLUMN()-2)/24,5),АТС!$A$41:$F$736,5)+VLOOKUP($A876+ROUND((COLUMN()-2)/24,5),'Расчет сбытовых надбавок'!$B$2281:'Расчет сбытовых надбавок'!$G$3024,6)</f>
        <v>82.33</v>
      </c>
      <c r="O876" s="98">
        <f>VLOOKUP($A876+ROUND((COLUMN()-2)/24,5),АТС!$A$41:$F$736,5)+VLOOKUP($A876+ROUND((COLUMN()-2)/24,5),'Расчет сбытовых надбавок'!$B$2281:'Расчет сбытовых надбавок'!$G$3024,6)</f>
        <v>34.559999999999995</v>
      </c>
      <c r="P876" s="98">
        <f>VLOOKUP($A876+ROUND((COLUMN()-2)/24,5),АТС!$A$41:$F$736,5)+VLOOKUP($A876+ROUND((COLUMN()-2)/24,5),'Расчет сбытовых надбавок'!$B$2281:'Расчет сбытовых надбавок'!$G$3024,6)</f>
        <v>54.66</v>
      </c>
      <c r="Q876" s="98">
        <f>VLOOKUP($A876+ROUND((COLUMN()-2)/24,5),АТС!$A$41:$F$736,5)+VLOOKUP($A876+ROUND((COLUMN()-2)/24,5),'Расчет сбытовых надбавок'!$B$2281:'Расчет сбытовых надбавок'!$G$3024,6)</f>
        <v>71.73</v>
      </c>
      <c r="R876" s="98">
        <f>VLOOKUP($A876+ROUND((COLUMN()-2)/24,5),АТС!$A$41:$F$736,5)+VLOOKUP($A876+ROUND((COLUMN()-2)/24,5),'Расчет сбытовых надбавок'!$B$2281:'Расчет сбытовых надбавок'!$G$3024,6)</f>
        <v>129.58000000000001</v>
      </c>
      <c r="S876" s="98">
        <f>VLOOKUP($A876+ROUND((COLUMN()-2)/24,5),АТС!$A$41:$F$736,5)+VLOOKUP($A876+ROUND((COLUMN()-2)/24,5),'Расчет сбытовых надбавок'!$B$2281:'Расчет сбытовых надбавок'!$G$3024,6)</f>
        <v>131.44</v>
      </c>
      <c r="T876" s="98">
        <f>VLOOKUP($A876+ROUND((COLUMN()-2)/24,5),АТС!$A$41:$F$736,5)+VLOOKUP($A876+ROUND((COLUMN()-2)/24,5),'Расчет сбытовых надбавок'!$B$2281:'Расчет сбытовых надбавок'!$G$3024,6)</f>
        <v>32.130000000000003</v>
      </c>
      <c r="U876" s="98">
        <f>VLOOKUP($A876+ROUND((COLUMN()-2)/24,5),АТС!$A$41:$F$736,5)+VLOOKUP($A876+ROUND((COLUMN()-2)/24,5),'Расчет сбытовых надбавок'!$B$2281:'Расчет сбытовых надбавок'!$G$3024,6)</f>
        <v>48.87</v>
      </c>
      <c r="V876" s="98">
        <f>VLOOKUP($A876+ROUND((COLUMN()-2)/24,5),АТС!$A$41:$F$736,5)+VLOOKUP($A876+ROUND((COLUMN()-2)/24,5),'Расчет сбытовых надбавок'!$B$2281:'Расчет сбытовых надбавок'!$G$3024,6)</f>
        <v>97.06</v>
      </c>
      <c r="W876" s="98">
        <f>VLOOKUP($A876+ROUND((COLUMN()-2)/24,5),АТС!$A$41:$F$736,5)+VLOOKUP($A876+ROUND((COLUMN()-2)/24,5),'Расчет сбытовых надбавок'!$B$2281:'Расчет сбытовых надбавок'!$G$3024,6)</f>
        <v>186</v>
      </c>
      <c r="X876" s="98">
        <f>VLOOKUP($A876+ROUND((COLUMN()-2)/24,5),АТС!$A$41:$F$736,5)+VLOOKUP($A876+ROUND((COLUMN()-2)/24,5),'Расчет сбытовых надбавок'!$B$2281:'Расчет сбытовых надбавок'!$G$3024,6)</f>
        <v>308.78000000000003</v>
      </c>
      <c r="Y876" s="98">
        <f>VLOOKUP($A876+ROUND((COLUMN()-2)/24,5),АТС!$A$41:$F$736,5)+VLOOKUP($A876+ROUND((COLUMN()-2)/24,5),'Расчет сбытовых надбавок'!$B$2281:'Расчет сбытовых надбавок'!$G$3024,6)</f>
        <v>191.02</v>
      </c>
    </row>
    <row r="877" spans="1:27" x14ac:dyDescent="0.2">
      <c r="A877" s="79">
        <f t="shared" si="25"/>
        <v>42623</v>
      </c>
      <c r="B877" s="98">
        <f>VLOOKUP($A877+ROUND((COLUMN()-2)/24,5),АТС!$A$41:$F$736,5)+VLOOKUP($A877+ROUND((COLUMN()-2)/24,5),'Расчет сбытовых надбавок'!$B$2281:'Расчет сбытовых надбавок'!$G$3024,6)</f>
        <v>157.39000000000001</v>
      </c>
      <c r="C877" s="98">
        <f>VLOOKUP($A877+ROUND((COLUMN()-2)/24,5),АТС!$A$41:$F$736,5)+VLOOKUP($A877+ROUND((COLUMN()-2)/24,5),'Расчет сбытовых надбавок'!$B$2281:'Расчет сбытовых надбавок'!$G$3024,6)</f>
        <v>114.17</v>
      </c>
      <c r="D877" s="98">
        <f>VLOOKUP($A877+ROUND((COLUMN()-2)/24,5),АТС!$A$41:$F$736,5)+VLOOKUP($A877+ROUND((COLUMN()-2)/24,5),'Расчет сбытовых надбавок'!$B$2281:'Расчет сбытовых надбавок'!$G$3024,6)</f>
        <v>34.17</v>
      </c>
      <c r="E877" s="98">
        <f>VLOOKUP($A877+ROUND((COLUMN()-2)/24,5),АТС!$A$41:$F$736,5)+VLOOKUP($A877+ROUND((COLUMN()-2)/24,5),'Расчет сбытовых надбавок'!$B$2281:'Расчет сбытовых надбавок'!$G$3024,6)</f>
        <v>59.069999999999993</v>
      </c>
      <c r="F877" s="98">
        <f>VLOOKUP($A877+ROUND((COLUMN()-2)/24,5),АТС!$A$41:$F$736,5)+VLOOKUP($A877+ROUND((COLUMN()-2)/24,5),'Расчет сбытовых надбавок'!$B$2281:'Расчет сбытовых надбавок'!$G$3024,6)</f>
        <v>23.91</v>
      </c>
      <c r="G877" s="98">
        <f>VLOOKUP($A877+ROUND((COLUMN()-2)/24,5),АТС!$A$41:$F$736,5)+VLOOKUP($A877+ROUND((COLUMN()-2)/24,5),'Расчет сбытовых надбавок'!$B$2281:'Расчет сбытовых надбавок'!$G$3024,6)</f>
        <v>0.01</v>
      </c>
      <c r="H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8">
        <f>VLOOKUP($A877+ROUND((COLUMN()-2)/24,5),АТС!$A$41:$F$736,5)+VLOOKUP($A877+ROUND((COLUMN()-2)/24,5),'Расчет сбытовых надбавок'!$B$2281:'Расчет сбытовых надбавок'!$G$3024,6)</f>
        <v>47.18</v>
      </c>
      <c r="J877" s="98">
        <f>VLOOKUP($A877+ROUND((COLUMN()-2)/24,5),АТС!$A$41:$F$736,5)+VLOOKUP($A877+ROUND((COLUMN()-2)/24,5),'Расчет сбытовых надбавок'!$B$2281:'Расчет сбытовых надбавок'!$G$3024,6)</f>
        <v>46.839999999999996</v>
      </c>
      <c r="K877" s="98">
        <f>VLOOKUP($A877+ROUND((COLUMN()-2)/24,5),АТС!$A$41:$F$736,5)+VLOOKUP($A877+ROUND((COLUMN()-2)/24,5),'Расчет сбытовых надбавок'!$B$2281:'Расчет сбытовых надбавок'!$G$3024,6)</f>
        <v>116.75999999999999</v>
      </c>
      <c r="L877" s="98">
        <f>VLOOKUP($A877+ROUND((COLUMN()-2)/24,5),АТС!$A$41:$F$736,5)+VLOOKUP($A877+ROUND((COLUMN()-2)/24,5),'Расчет сбытовых надбавок'!$B$2281:'Расчет сбытовых надбавок'!$G$3024,6)</f>
        <v>103.89</v>
      </c>
      <c r="M877" s="98">
        <f>VLOOKUP($A877+ROUND((COLUMN()-2)/24,5),АТС!$A$41:$F$736,5)+VLOOKUP($A877+ROUND((COLUMN()-2)/24,5),'Расчет сбытовых надбавок'!$B$2281:'Расчет сбытовых надбавок'!$G$3024,6)</f>
        <v>99.44</v>
      </c>
      <c r="N877" s="98">
        <f>VLOOKUP($A877+ROUND((COLUMN()-2)/24,5),АТС!$A$41:$F$736,5)+VLOOKUP($A877+ROUND((COLUMN()-2)/24,5),'Расчет сбытовых надбавок'!$B$2281:'Расчет сбытовых надбавок'!$G$3024,6)</f>
        <v>77.12</v>
      </c>
      <c r="O877" s="98">
        <f>VLOOKUP($A877+ROUND((COLUMN()-2)/24,5),АТС!$A$41:$F$736,5)+VLOOKUP($A877+ROUND((COLUMN()-2)/24,5),'Расчет сбытовых надбавок'!$B$2281:'Расчет сбытовых надбавок'!$G$3024,6)</f>
        <v>80.580000000000013</v>
      </c>
      <c r="P877" s="98">
        <f>VLOOKUP($A877+ROUND((COLUMN()-2)/24,5),АТС!$A$41:$F$736,5)+VLOOKUP($A877+ROUND((COLUMN()-2)/24,5),'Расчет сбытовых надбавок'!$B$2281:'Расчет сбытовых надбавок'!$G$3024,6)</f>
        <v>140.22999999999999</v>
      </c>
      <c r="Q877" s="98">
        <f>VLOOKUP($A877+ROUND((COLUMN()-2)/24,5),АТС!$A$41:$F$736,5)+VLOOKUP($A877+ROUND((COLUMN()-2)/24,5),'Расчет сбытовых надбавок'!$B$2281:'Расчет сбытовых надбавок'!$G$3024,6)</f>
        <v>143.66</v>
      </c>
      <c r="R877" s="98">
        <f>VLOOKUP($A877+ROUND((COLUMN()-2)/24,5),АТС!$A$41:$F$736,5)+VLOOKUP($A877+ROUND((COLUMN()-2)/24,5),'Расчет сбытовых надбавок'!$B$2281:'Расчет сбытовых надбавок'!$G$3024,6)</f>
        <v>318.37</v>
      </c>
      <c r="S877" s="98">
        <f>VLOOKUP($A877+ROUND((COLUMN()-2)/24,5),АТС!$A$41:$F$736,5)+VLOOKUP($A877+ROUND((COLUMN()-2)/24,5),'Расчет сбытовых надбавок'!$B$2281:'Расчет сбытовых надбавок'!$G$3024,6)</f>
        <v>313.19</v>
      </c>
      <c r="T877" s="98">
        <f>VLOOKUP($A877+ROUND((COLUMN()-2)/24,5),АТС!$A$41:$F$736,5)+VLOOKUP($A877+ROUND((COLUMN()-2)/24,5),'Расчет сбытовых надбавок'!$B$2281:'Расчет сбытовых надбавок'!$G$3024,6)</f>
        <v>62.24</v>
      </c>
      <c r="U877" s="98">
        <f>VLOOKUP($A877+ROUND((COLUMN()-2)/24,5),АТС!$A$41:$F$736,5)+VLOOKUP($A877+ROUND((COLUMN()-2)/24,5),'Расчет сбытовых надбавок'!$B$2281:'Расчет сбытовых надбавок'!$G$3024,6)</f>
        <v>94.49</v>
      </c>
      <c r="V877" s="98">
        <f>VLOOKUP($A877+ROUND((COLUMN()-2)/24,5),АТС!$A$41:$F$736,5)+VLOOKUP($A877+ROUND((COLUMN()-2)/24,5),'Расчет сбытовых надбавок'!$B$2281:'Расчет сбытовых надбавок'!$G$3024,6)</f>
        <v>126.58</v>
      </c>
      <c r="W877" s="98">
        <f>VLOOKUP($A877+ROUND((COLUMN()-2)/24,5),АТС!$A$41:$F$736,5)+VLOOKUP($A877+ROUND((COLUMN()-2)/24,5),'Расчет сбытовых надбавок'!$B$2281:'Расчет сбытовых надбавок'!$G$3024,6)</f>
        <v>207.86</v>
      </c>
      <c r="X877" s="98">
        <f>VLOOKUP($A877+ROUND((COLUMN()-2)/24,5),АТС!$A$41:$F$736,5)+VLOOKUP($A877+ROUND((COLUMN()-2)/24,5),'Расчет сбытовых надбавок'!$B$2281:'Расчет сбытовых надбавок'!$G$3024,6)</f>
        <v>201.76000000000002</v>
      </c>
      <c r="Y877" s="98">
        <f>VLOOKUP($A877+ROUND((COLUMN()-2)/24,5),АТС!$A$41:$F$736,5)+VLOOKUP($A877+ROUND((COLUMN()-2)/24,5),'Расчет сбытовых надбавок'!$B$2281:'Расчет сбытовых надбавок'!$G$3024,6)</f>
        <v>178.08</v>
      </c>
    </row>
    <row r="878" spans="1:27" x14ac:dyDescent="0.2">
      <c r="A878" s="79">
        <f t="shared" si="25"/>
        <v>42624</v>
      </c>
      <c r="B878" s="98">
        <f>VLOOKUP($A878+ROUND((COLUMN()-2)/24,5),АТС!$A$41:$F$736,5)+VLOOKUP($A878+ROUND((COLUMN()-2)/24,5),'Расчет сбытовых надбавок'!$B$2281:'Расчет сбытовых надбавок'!$G$3024,6)</f>
        <v>34.96</v>
      </c>
      <c r="C878" s="98">
        <f>VLOOKUP($A878+ROUND((COLUMN()-2)/24,5),АТС!$A$41:$F$736,5)+VLOOKUP($A878+ROUND((COLUMN()-2)/24,5),'Расчет сбытовых надбавок'!$B$2281:'Расчет сбытовых надбавок'!$G$3024,6)</f>
        <v>112.97</v>
      </c>
      <c r="D878" s="98">
        <f>VLOOKUP($A878+ROUND((COLUMN()-2)/24,5),АТС!$A$41:$F$736,5)+VLOOKUP($A878+ROUND((COLUMN()-2)/24,5),'Расчет сбытовых надбавок'!$B$2281:'Расчет сбытовых надбавок'!$G$3024,6)</f>
        <v>22.11</v>
      </c>
      <c r="E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F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G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8">
        <f>VLOOKUP($A878+ROUND((COLUMN()-2)/24,5),АТС!$A$41:$F$736,5)+VLOOKUP($A878+ROUND((COLUMN()-2)/24,5),'Расчет сбытовых надбавок'!$B$2281:'Расчет сбытовых надбавок'!$G$3024,6)</f>
        <v>127.32000000000001</v>
      </c>
      <c r="J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K878" s="98">
        <f>VLOOKUP($A878+ROUND((COLUMN()-2)/24,5),АТС!$A$41:$F$736,5)+VLOOKUP($A878+ROUND((COLUMN()-2)/24,5),'Расчет сбытовых надбавок'!$B$2281:'Расчет сбытовых надбавок'!$G$3024,6)</f>
        <v>42.89</v>
      </c>
      <c r="L878" s="98">
        <f>VLOOKUP($A878+ROUND((COLUMN()-2)/24,5),АТС!$A$41:$F$736,5)+VLOOKUP($A878+ROUND((COLUMN()-2)/24,5),'Расчет сбытовых надбавок'!$B$2281:'Расчет сбытовых надбавок'!$G$3024,6)</f>
        <v>191.67000000000002</v>
      </c>
      <c r="M878" s="98">
        <f>VLOOKUP($A878+ROUND((COLUMN()-2)/24,5),АТС!$A$41:$F$736,5)+VLOOKUP($A878+ROUND((COLUMN()-2)/24,5),'Расчет сбытовых надбавок'!$B$2281:'Расчет сбытовых надбавок'!$G$3024,6)</f>
        <v>211.72</v>
      </c>
      <c r="N878" s="98">
        <f>VLOOKUP($A878+ROUND((COLUMN()-2)/24,5),АТС!$A$41:$F$736,5)+VLOOKUP($A878+ROUND((COLUMN()-2)/24,5),'Расчет сбытовых надбавок'!$B$2281:'Расчет сбытовых надбавок'!$G$3024,6)</f>
        <v>134.45000000000002</v>
      </c>
      <c r="O878" s="98">
        <f>VLOOKUP($A878+ROUND((COLUMN()-2)/24,5),АТС!$A$41:$F$736,5)+VLOOKUP($A878+ROUND((COLUMN()-2)/24,5),'Расчет сбытовых надбавок'!$B$2281:'Расчет сбытовых надбавок'!$G$3024,6)</f>
        <v>130.38</v>
      </c>
      <c r="P878" s="98">
        <f>VLOOKUP($A878+ROUND((COLUMN()-2)/24,5),АТС!$A$41:$F$736,5)+VLOOKUP($A878+ROUND((COLUMN()-2)/24,5),'Расчет сбытовых надбавок'!$B$2281:'Расчет сбытовых надбавок'!$G$3024,6)</f>
        <v>134.85999999999999</v>
      </c>
      <c r="Q878" s="98">
        <f>VLOOKUP($A878+ROUND((COLUMN()-2)/24,5),АТС!$A$41:$F$736,5)+VLOOKUP($A878+ROUND((COLUMN()-2)/24,5),'Расчет сбытовых надбавок'!$B$2281:'Расчет сбытовых надбавок'!$G$3024,6)</f>
        <v>175.6</v>
      </c>
      <c r="R878" s="98">
        <f>VLOOKUP($A878+ROUND((COLUMN()-2)/24,5),АТС!$A$41:$F$736,5)+VLOOKUP($A878+ROUND((COLUMN()-2)/24,5),'Расчет сбытовых надбавок'!$B$2281:'Расчет сбытовых надбавок'!$G$3024,6)</f>
        <v>262.49</v>
      </c>
      <c r="S878" s="98">
        <f>VLOOKUP($A878+ROUND((COLUMN()-2)/24,5),АТС!$A$41:$F$736,5)+VLOOKUP($A878+ROUND((COLUMN()-2)/24,5),'Расчет сбытовых надбавок'!$B$2281:'Расчет сбытовых надбавок'!$G$3024,6)</f>
        <v>224.82999999999998</v>
      </c>
      <c r="T878" s="98">
        <f>VLOOKUP($A878+ROUND((COLUMN()-2)/24,5),АТС!$A$41:$F$736,5)+VLOOKUP($A878+ROUND((COLUMN()-2)/24,5),'Расчет сбытовых надбавок'!$B$2281:'Расчет сбытовых надбавок'!$G$3024,6)</f>
        <v>84.42</v>
      </c>
      <c r="U878" s="98">
        <f>VLOOKUP($A878+ROUND((COLUMN()-2)/24,5),АТС!$A$41:$F$736,5)+VLOOKUP($A878+ROUND((COLUMN()-2)/24,5),'Расчет сбытовых надбавок'!$B$2281:'Расчет сбытовых надбавок'!$G$3024,6)</f>
        <v>65.5</v>
      </c>
      <c r="V878" s="98">
        <f>VLOOKUP($A878+ROUND((COLUMN()-2)/24,5),АТС!$A$41:$F$736,5)+VLOOKUP($A878+ROUND((COLUMN()-2)/24,5),'Расчет сбытовых надбавок'!$B$2281:'Расчет сбытовых надбавок'!$G$3024,6)</f>
        <v>195.23</v>
      </c>
      <c r="W878" s="98">
        <f>VLOOKUP($A878+ROUND((COLUMN()-2)/24,5),АТС!$A$41:$F$736,5)+VLOOKUP($A878+ROUND((COLUMN()-2)/24,5),'Расчет сбытовых надбавок'!$B$2281:'Расчет сбытовых надбавок'!$G$3024,6)</f>
        <v>266.77</v>
      </c>
      <c r="X878" s="98">
        <f>VLOOKUP($A878+ROUND((COLUMN()-2)/24,5),АТС!$A$41:$F$736,5)+VLOOKUP($A878+ROUND((COLUMN()-2)/24,5),'Расчет сбытовых надбавок'!$B$2281:'Расчет сбытовых надбавок'!$G$3024,6)</f>
        <v>357.9</v>
      </c>
      <c r="Y878" s="98">
        <f>VLOOKUP($A878+ROUND((COLUMN()-2)/24,5),АТС!$A$41:$F$736,5)+VLOOKUP($A878+ROUND((COLUMN()-2)/24,5),'Расчет сбытовых надбавок'!$B$2281:'Расчет сбытовых надбавок'!$G$3024,6)</f>
        <v>408.34000000000003</v>
      </c>
    </row>
    <row r="879" spans="1:27" x14ac:dyDescent="0.2">
      <c r="A879" s="79">
        <f t="shared" si="25"/>
        <v>42625</v>
      </c>
      <c r="B879" s="98">
        <f>VLOOKUP($A879+ROUND((COLUMN()-2)/24,5),АТС!$A$41:$F$736,5)+VLOOKUP($A879+ROUND((COLUMN()-2)/24,5),'Расчет сбытовых надбавок'!$B$2281:'Расчет сбытовых надбавок'!$G$3024,6)</f>
        <v>222.72</v>
      </c>
      <c r="C879" s="98">
        <f>VLOOKUP($A879+ROUND((COLUMN()-2)/24,5),АТС!$A$41:$F$736,5)+VLOOKUP($A879+ROUND((COLUMN()-2)/24,5),'Расчет сбытовых надбавок'!$B$2281:'Расчет сбытовых надбавок'!$G$3024,6)</f>
        <v>204.95000000000002</v>
      </c>
      <c r="D879" s="98">
        <f>VLOOKUP($A879+ROUND((COLUMN()-2)/24,5),АТС!$A$41:$F$736,5)+VLOOKUP($A879+ROUND((COLUMN()-2)/24,5),'Расчет сбытовых надбавок'!$B$2281:'Расчет сбытовых надбавок'!$G$3024,6)</f>
        <v>115.57</v>
      </c>
      <c r="E879" s="98">
        <f>VLOOKUP($A879+ROUND((COLUMN()-2)/24,5),АТС!$A$41:$F$736,5)+VLOOKUP($A879+ROUND((COLUMN()-2)/24,5),'Расчет сбытовых надбавок'!$B$2281:'Расчет сбытовых надбавок'!$G$3024,6)</f>
        <v>79.86</v>
      </c>
      <c r="F879" s="98">
        <f>VLOOKUP($A879+ROUND((COLUMN()-2)/24,5),АТС!$A$41:$F$736,5)+VLOOKUP($A879+ROUND((COLUMN()-2)/24,5),'Расчет сбытовых надбавок'!$B$2281:'Расчет сбытовых надбавок'!$G$3024,6)</f>
        <v>8.57</v>
      </c>
      <c r="G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H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8">
        <f>VLOOKUP($A879+ROUND((COLUMN()-2)/24,5),АТС!$A$41:$F$736,5)+VLOOKUP($A879+ROUND((COLUMN()-2)/24,5),'Расчет сбытовых надбавок'!$B$2281:'Расчет сбытовых надбавок'!$G$3024,6)</f>
        <v>2.46</v>
      </c>
      <c r="J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8">
        <f>VLOOKUP($A879+ROUND((COLUMN()-2)/24,5),АТС!$A$41:$F$736,5)+VLOOKUP($A879+ROUND((COLUMN()-2)/24,5),'Расчет сбытовых надбавок'!$B$2281:'Расчет сбытовых надбавок'!$G$3024,6)</f>
        <v>8.61</v>
      </c>
      <c r="L879" s="98">
        <f>VLOOKUP($A879+ROUND((COLUMN()-2)/24,5),АТС!$A$41:$F$736,5)+VLOOKUP($A879+ROUND((COLUMN()-2)/24,5),'Расчет сбытовых надбавок'!$B$2281:'Расчет сбытовых надбавок'!$G$3024,6)</f>
        <v>17.440000000000001</v>
      </c>
      <c r="M879" s="98">
        <f>VLOOKUP($A879+ROUND((COLUMN()-2)/24,5),АТС!$A$41:$F$736,5)+VLOOKUP($A879+ROUND((COLUMN()-2)/24,5),'Расчет сбытовых надбавок'!$B$2281:'Расчет сбытовых надбавок'!$G$3024,6)</f>
        <v>42.26</v>
      </c>
      <c r="N879" s="98">
        <f>VLOOKUP($A879+ROUND((COLUMN()-2)/24,5),АТС!$A$41:$F$736,5)+VLOOKUP($A879+ROUND((COLUMN()-2)/24,5),'Расчет сбытовых надбавок'!$B$2281:'Расчет сбытовых надбавок'!$G$3024,6)</f>
        <v>44.61</v>
      </c>
      <c r="O879" s="98">
        <f>VLOOKUP($A879+ROUND((COLUMN()-2)/24,5),АТС!$A$41:$F$736,5)+VLOOKUP($A879+ROUND((COLUMN()-2)/24,5),'Расчет сбытовых надбавок'!$B$2281:'Расчет сбытовых надбавок'!$G$3024,6)</f>
        <v>22.490000000000002</v>
      </c>
      <c r="P879" s="98">
        <f>VLOOKUP($A879+ROUND((COLUMN()-2)/24,5),АТС!$A$41:$F$736,5)+VLOOKUP($A879+ROUND((COLUMN()-2)/24,5),'Расчет сбытовых надбавок'!$B$2281:'Расчет сбытовых надбавок'!$G$3024,6)</f>
        <v>72.290000000000006</v>
      </c>
      <c r="Q879" s="98">
        <f>VLOOKUP($A879+ROUND((COLUMN()-2)/24,5),АТС!$A$41:$F$736,5)+VLOOKUP($A879+ROUND((COLUMN()-2)/24,5),'Расчет сбытовых надбавок'!$B$2281:'Расчет сбытовых надбавок'!$G$3024,6)</f>
        <v>64.649999999999991</v>
      </c>
      <c r="R879" s="98">
        <f>VLOOKUP($A879+ROUND((COLUMN()-2)/24,5),АТС!$A$41:$F$736,5)+VLOOKUP($A879+ROUND((COLUMN()-2)/24,5),'Расчет сбытовых надбавок'!$B$2281:'Расчет сбытовых надбавок'!$G$3024,6)</f>
        <v>196.29000000000002</v>
      </c>
      <c r="S879" s="98">
        <f>VLOOKUP($A879+ROUND((COLUMN()-2)/24,5),АТС!$A$41:$F$736,5)+VLOOKUP($A879+ROUND((COLUMN()-2)/24,5),'Расчет сбытовых надбавок'!$B$2281:'Расчет сбытовых надбавок'!$G$3024,6)</f>
        <v>188.48999999999998</v>
      </c>
      <c r="T879" s="98">
        <f>VLOOKUP($A879+ROUND((COLUMN()-2)/24,5),АТС!$A$41:$F$736,5)+VLOOKUP($A879+ROUND((COLUMN()-2)/24,5),'Расчет сбытовых надбавок'!$B$2281:'Расчет сбытовых надбавок'!$G$3024,6)</f>
        <v>213.17000000000002</v>
      </c>
      <c r="U879" s="98">
        <f>VLOOKUP($A879+ROUND((COLUMN()-2)/24,5),АТС!$A$41:$F$736,5)+VLOOKUP($A879+ROUND((COLUMN()-2)/24,5),'Расчет сбытовых надбавок'!$B$2281:'Расчет сбытовых надбавок'!$G$3024,6)</f>
        <v>127.41999999999999</v>
      </c>
      <c r="V879" s="98">
        <f>VLOOKUP($A879+ROUND((COLUMN()-2)/24,5),АТС!$A$41:$F$736,5)+VLOOKUP($A879+ROUND((COLUMN()-2)/24,5),'Расчет сбытовых надбавок'!$B$2281:'Расчет сбытовых надбавок'!$G$3024,6)</f>
        <v>443.16</v>
      </c>
      <c r="W879" s="98">
        <f>VLOOKUP($A879+ROUND((COLUMN()-2)/24,5),АТС!$A$41:$F$736,5)+VLOOKUP($A879+ROUND((COLUMN()-2)/24,5),'Расчет сбытовых надбавок'!$B$2281:'Расчет сбытовых надбавок'!$G$3024,6)</f>
        <v>469.18</v>
      </c>
      <c r="X879" s="98">
        <f>VLOOKUP($A879+ROUND((COLUMN()-2)/24,5),АТС!$A$41:$F$736,5)+VLOOKUP($A879+ROUND((COLUMN()-2)/24,5),'Расчет сбытовых надбавок'!$B$2281:'Расчет сбытовых надбавок'!$G$3024,6)</f>
        <v>587.32000000000005</v>
      </c>
      <c r="Y879" s="98">
        <f>VLOOKUP($A879+ROUND((COLUMN()-2)/24,5),АТС!$A$41:$F$736,5)+VLOOKUP($A879+ROUND((COLUMN()-2)/24,5),'Расчет сбытовых надбавок'!$B$2281:'Расчет сбытовых надбавок'!$G$3024,6)</f>
        <v>468.91</v>
      </c>
    </row>
    <row r="880" spans="1:27" x14ac:dyDescent="0.2">
      <c r="A880" s="79">
        <f t="shared" si="25"/>
        <v>42626</v>
      </c>
      <c r="B880" s="98">
        <f>VLOOKUP($A880+ROUND((COLUMN()-2)/24,5),АТС!$A$41:$F$736,5)+VLOOKUP($A880+ROUND((COLUMN()-2)/24,5),'Расчет сбытовых надбавок'!$B$2281:'Расчет сбытовых надбавок'!$G$3024,6)</f>
        <v>165.12</v>
      </c>
      <c r="C880" s="98">
        <f>VLOOKUP($A880+ROUND((COLUMN()-2)/24,5),АТС!$A$41:$F$736,5)+VLOOKUP($A880+ROUND((COLUMN()-2)/24,5),'Расчет сбытовых надбавок'!$B$2281:'Расчет сбытовых надбавок'!$G$3024,6)</f>
        <v>130.27000000000001</v>
      </c>
      <c r="D880" s="98">
        <f>VLOOKUP($A880+ROUND((COLUMN()-2)/24,5),АТС!$A$41:$F$736,5)+VLOOKUP($A880+ROUND((COLUMN()-2)/24,5),'Расчет сбытовых надбавок'!$B$2281:'Расчет сбытовых надбавок'!$G$3024,6)</f>
        <v>24.69</v>
      </c>
      <c r="E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F880" s="98">
        <f>VLOOKUP($A880+ROUND((COLUMN()-2)/24,5),АТС!$A$41:$F$736,5)+VLOOKUP($A880+ROUND((COLUMN()-2)/24,5),'Расчет сбытовых надбавок'!$B$2281:'Расчет сбытовых надбавок'!$G$3024,6)</f>
        <v>0.01</v>
      </c>
      <c r="G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8">
        <f>VLOOKUP($A880+ROUND((COLUMN()-2)/24,5),АТС!$A$41:$F$736,5)+VLOOKUP($A880+ROUND((COLUMN()-2)/24,5),'Расчет сбытовых надбавок'!$B$2281:'Расчет сбытовых надбавок'!$G$3024,6)</f>
        <v>30.950000000000003</v>
      </c>
      <c r="J880" s="98">
        <f>VLOOKUP($A880+ROUND((COLUMN()-2)/24,5),АТС!$A$41:$F$736,5)+VLOOKUP($A880+ROUND((COLUMN()-2)/24,5),'Расчет сбытовых надбавок'!$B$2281:'Расчет сбытовых надбавок'!$G$3024,6)</f>
        <v>32.25</v>
      </c>
      <c r="K880" s="98">
        <f>VLOOKUP($A880+ROUND((COLUMN()-2)/24,5),АТС!$A$41:$F$736,5)+VLOOKUP($A880+ROUND((COLUMN()-2)/24,5),'Расчет сбытовых надбавок'!$B$2281:'Расчет сбытовых надбавок'!$G$3024,6)</f>
        <v>34.58</v>
      </c>
      <c r="L880" s="98">
        <f>VLOOKUP($A880+ROUND((COLUMN()-2)/24,5),АТС!$A$41:$F$736,5)+VLOOKUP($A880+ROUND((COLUMN()-2)/24,5),'Расчет сбытовых надбавок'!$B$2281:'Расчет сбытовых надбавок'!$G$3024,6)</f>
        <v>59.73</v>
      </c>
      <c r="M880" s="98">
        <f>VLOOKUP($A880+ROUND((COLUMN()-2)/24,5),АТС!$A$41:$F$736,5)+VLOOKUP($A880+ROUND((COLUMN()-2)/24,5),'Расчет сбытовых надбавок'!$B$2281:'Расчет сбытовых надбавок'!$G$3024,6)</f>
        <v>77.010000000000005</v>
      </c>
      <c r="N880" s="98">
        <f>VLOOKUP($A880+ROUND((COLUMN()-2)/24,5),АТС!$A$41:$F$736,5)+VLOOKUP($A880+ROUND((COLUMN()-2)/24,5),'Расчет сбытовых надбавок'!$B$2281:'Расчет сбытовых надбавок'!$G$3024,6)</f>
        <v>69.86</v>
      </c>
      <c r="O880" s="98">
        <f>VLOOKUP($A880+ROUND((COLUMN()-2)/24,5),АТС!$A$41:$F$736,5)+VLOOKUP($A880+ROUND((COLUMN()-2)/24,5),'Расчет сбытовых надбавок'!$B$2281:'Расчет сбытовых надбавок'!$G$3024,6)</f>
        <v>48.48</v>
      </c>
      <c r="P880" s="98">
        <f>VLOOKUP($A880+ROUND((COLUMN()-2)/24,5),АТС!$A$41:$F$736,5)+VLOOKUP($A880+ROUND((COLUMN()-2)/24,5),'Расчет сбытовых надбавок'!$B$2281:'Расчет сбытовых надбавок'!$G$3024,6)</f>
        <v>15.159999999999998</v>
      </c>
      <c r="Q880" s="98">
        <f>VLOOKUP($A880+ROUND((COLUMN()-2)/24,5),АТС!$A$41:$F$736,5)+VLOOKUP($A880+ROUND((COLUMN()-2)/24,5),'Расчет сбытовых надбавок'!$B$2281:'Расчет сбытовых надбавок'!$G$3024,6)</f>
        <v>43.129999999999995</v>
      </c>
      <c r="R880" s="98">
        <f>VLOOKUP($A880+ROUND((COLUMN()-2)/24,5),АТС!$A$41:$F$736,5)+VLOOKUP($A880+ROUND((COLUMN()-2)/24,5),'Расчет сбытовых надбавок'!$B$2281:'Расчет сбытовых надбавок'!$G$3024,6)</f>
        <v>133.53</v>
      </c>
      <c r="S880" s="98">
        <f>VLOOKUP($A880+ROUND((COLUMN()-2)/24,5),АТС!$A$41:$F$736,5)+VLOOKUP($A880+ROUND((COLUMN()-2)/24,5),'Расчет сбытовых надбавок'!$B$2281:'Расчет сбытовых надбавок'!$G$3024,6)</f>
        <v>127.65</v>
      </c>
      <c r="T880" s="98">
        <f>VLOOKUP($A880+ROUND((COLUMN()-2)/24,5),АТС!$A$41:$F$736,5)+VLOOKUP($A880+ROUND((COLUMN()-2)/24,5),'Расчет сбытовых надбавок'!$B$2281:'Расчет сбытовых надбавок'!$G$3024,6)</f>
        <v>37.049999999999997</v>
      </c>
      <c r="U880" s="98">
        <f>VLOOKUP($A880+ROUND((COLUMN()-2)/24,5),АТС!$A$41:$F$736,5)+VLOOKUP($A880+ROUND((COLUMN()-2)/24,5),'Расчет сбытовых надбавок'!$B$2281:'Расчет сбытовых надбавок'!$G$3024,6)</f>
        <v>11.350000000000001</v>
      </c>
      <c r="V880" s="98">
        <f>VLOOKUP($A880+ROUND((COLUMN()-2)/24,5),АТС!$A$41:$F$736,5)+VLOOKUP($A880+ROUND((COLUMN()-2)/24,5),'Расчет сбытовых надбавок'!$B$2281:'Расчет сбытовых надбавок'!$G$3024,6)</f>
        <v>201.23</v>
      </c>
      <c r="W880" s="98">
        <f>VLOOKUP($A880+ROUND((COLUMN()-2)/24,5),АТС!$A$41:$F$736,5)+VLOOKUP($A880+ROUND((COLUMN()-2)/24,5),'Расчет сбытовых надбавок'!$B$2281:'Расчет сбытовых надбавок'!$G$3024,6)</f>
        <v>397.88</v>
      </c>
      <c r="X880" s="98">
        <f>VLOOKUP($A880+ROUND((COLUMN()-2)/24,5),АТС!$A$41:$F$736,5)+VLOOKUP($A880+ROUND((COLUMN()-2)/24,5),'Расчет сбытовых надбавок'!$B$2281:'Расчет сбытовых надбавок'!$G$3024,6)</f>
        <v>447.21999999999997</v>
      </c>
      <c r="Y880" s="98">
        <f>VLOOKUP($A880+ROUND((COLUMN()-2)/24,5),АТС!$A$41:$F$736,5)+VLOOKUP($A880+ROUND((COLUMN()-2)/24,5),'Расчет сбытовых надбавок'!$B$2281:'Расчет сбытовых надбавок'!$G$3024,6)</f>
        <v>267.26</v>
      </c>
    </row>
    <row r="881" spans="1:25" x14ac:dyDescent="0.2">
      <c r="A881" s="79">
        <f t="shared" si="25"/>
        <v>42627</v>
      </c>
      <c r="B881" s="98">
        <f>VLOOKUP($A881+ROUND((COLUMN()-2)/24,5),АТС!$A$41:$F$736,5)+VLOOKUP($A881+ROUND((COLUMN()-2)/24,5),'Расчет сбытовых надбавок'!$B$2281:'Расчет сбытовых надбавок'!$G$3024,6)</f>
        <v>185.75</v>
      </c>
      <c r="C881" s="98">
        <f>VLOOKUP($A881+ROUND((COLUMN()-2)/24,5),АТС!$A$41:$F$736,5)+VLOOKUP($A881+ROUND((COLUMN()-2)/24,5),'Расчет сбытовых надбавок'!$B$2281:'Расчет сбытовых надбавок'!$G$3024,6)</f>
        <v>77.150000000000006</v>
      </c>
      <c r="D881" s="98">
        <f>VLOOKUP($A881+ROUND((COLUMN()-2)/24,5),АТС!$A$41:$F$736,5)+VLOOKUP($A881+ROUND((COLUMN()-2)/24,5),'Расчет сбытовых надбавок'!$B$2281:'Расчет сбытовых надбавок'!$G$3024,6)</f>
        <v>83.77</v>
      </c>
      <c r="E881" s="98">
        <f>VLOOKUP($A881+ROUND((COLUMN()-2)/24,5),АТС!$A$41:$F$736,5)+VLOOKUP($A881+ROUND((COLUMN()-2)/24,5),'Расчет сбытовых надбавок'!$B$2281:'Расчет сбытовых надбавок'!$G$3024,6)</f>
        <v>0.01</v>
      </c>
      <c r="F881" s="98">
        <f>VLOOKUP($A881+ROUND((COLUMN()-2)/24,5),АТС!$A$41:$F$736,5)+VLOOKUP($A881+ROUND((COLUMN()-2)/24,5),'Расчет сбытовых надбавок'!$B$2281:'Расчет сбытовых надбавок'!$G$3024,6)</f>
        <v>0.01</v>
      </c>
      <c r="G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8">
        <f>VLOOKUP($A881+ROUND((COLUMN()-2)/24,5),АТС!$A$41:$F$736,5)+VLOOKUP($A881+ROUND((COLUMN()-2)/24,5),'Расчет сбытовых надбавок'!$B$2281:'Расчет сбытовых надбавок'!$G$3024,6)</f>
        <v>159.55000000000001</v>
      </c>
      <c r="J881" s="98">
        <f>VLOOKUP($A881+ROUND((COLUMN()-2)/24,5),АТС!$A$41:$F$736,5)+VLOOKUP($A881+ROUND((COLUMN()-2)/24,5),'Расчет сбытовых надбавок'!$B$2281:'Расчет сбытовых надбавок'!$G$3024,6)</f>
        <v>91.36</v>
      </c>
      <c r="K881" s="98">
        <f>VLOOKUP($A881+ROUND((COLUMN()-2)/24,5),АТС!$A$41:$F$736,5)+VLOOKUP($A881+ROUND((COLUMN()-2)/24,5),'Расчет сбытовых надбавок'!$B$2281:'Расчет сбытовых надбавок'!$G$3024,6)</f>
        <v>0.33</v>
      </c>
      <c r="L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M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N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O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P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Q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R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S881" s="98">
        <f>VLOOKUP($A881+ROUND((COLUMN()-2)/24,5),АТС!$A$41:$F$736,5)+VLOOKUP($A881+ROUND((COLUMN()-2)/24,5),'Расчет сбытовых надбавок'!$B$2281:'Расчет сбытовых надбавок'!$G$3024,6)</f>
        <v>2.27</v>
      </c>
      <c r="T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U881" s="98">
        <f>VLOOKUP($A881+ROUND((COLUMN()-2)/24,5),АТС!$A$41:$F$736,5)+VLOOKUP($A881+ROUND((COLUMN()-2)/24,5),'Расчет сбытовых надбавок'!$B$2281:'Расчет сбытовых надбавок'!$G$3024,6)</f>
        <v>1.46</v>
      </c>
      <c r="V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W881" s="98">
        <f>VLOOKUP($A881+ROUND((COLUMN()-2)/24,5),АТС!$A$41:$F$736,5)+VLOOKUP($A881+ROUND((COLUMN()-2)/24,5),'Расчет сбытовых надбавок'!$B$2281:'Расчет сбытовых надбавок'!$G$3024,6)</f>
        <v>28.700000000000003</v>
      </c>
      <c r="X881" s="98">
        <f>VLOOKUP($A881+ROUND((COLUMN()-2)/24,5),АТС!$A$41:$F$736,5)+VLOOKUP($A881+ROUND((COLUMN()-2)/24,5),'Расчет сбытовых надбавок'!$B$2281:'Расчет сбытовых надбавок'!$G$3024,6)</f>
        <v>173.91000000000003</v>
      </c>
      <c r="Y881" s="98">
        <f>VLOOKUP($A881+ROUND((COLUMN()-2)/24,5),АТС!$A$41:$F$736,5)+VLOOKUP($A881+ROUND((COLUMN()-2)/24,5),'Расчет сбытовых надбавок'!$B$2281:'Расчет сбытовых надбавок'!$G$3024,6)</f>
        <v>321.58</v>
      </c>
    </row>
    <row r="882" spans="1:25" x14ac:dyDescent="0.2">
      <c r="A882" s="79">
        <f t="shared" si="25"/>
        <v>42628</v>
      </c>
      <c r="B882" s="98">
        <f>VLOOKUP($A882+ROUND((COLUMN()-2)/24,5),АТС!$A$41:$F$736,5)+VLOOKUP($A882+ROUND((COLUMN()-2)/24,5),'Расчет сбытовых надбавок'!$B$2281:'Расчет сбытовых надбавок'!$G$3024,6)</f>
        <v>44.52</v>
      </c>
      <c r="C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D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E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F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G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8">
        <f>VLOOKUP($A882+ROUND((COLUMN()-2)/24,5),АТС!$A$41:$F$736,5)+VLOOKUP($A882+ROUND((COLUMN()-2)/24,5),'Расчет сбытовых надбавок'!$B$2281:'Расчет сбытовых надбавок'!$G$3024,6)</f>
        <v>53.190000000000005</v>
      </c>
      <c r="J882" s="98">
        <f>VLOOKUP($A882+ROUND((COLUMN()-2)/24,5),АТС!$A$41:$F$736,5)+VLOOKUP($A882+ROUND((COLUMN()-2)/24,5),'Расчет сбытовых надбавок'!$B$2281:'Расчет сбытовых надбавок'!$G$3024,6)</f>
        <v>34.11</v>
      </c>
      <c r="K882" s="98">
        <f>VLOOKUP($A882+ROUND((COLUMN()-2)/24,5),АТС!$A$41:$F$736,5)+VLOOKUP($A882+ROUND((COLUMN()-2)/24,5),'Расчет сбытовых надбавок'!$B$2281:'Расчет сбытовых надбавок'!$G$3024,6)</f>
        <v>39.010000000000005</v>
      </c>
      <c r="L882" s="98">
        <f>VLOOKUP($A882+ROUND((COLUMN()-2)/24,5),АТС!$A$41:$F$736,5)+VLOOKUP($A882+ROUND((COLUMN()-2)/24,5),'Расчет сбытовых надбавок'!$B$2281:'Расчет сбытовых надбавок'!$G$3024,6)</f>
        <v>81.19</v>
      </c>
      <c r="M882" s="98">
        <f>VLOOKUP($A882+ROUND((COLUMN()-2)/24,5),АТС!$A$41:$F$736,5)+VLOOKUP($A882+ROUND((COLUMN()-2)/24,5),'Расчет сбытовых надбавок'!$B$2281:'Расчет сбытовых надбавок'!$G$3024,6)</f>
        <v>130.15</v>
      </c>
      <c r="N882" s="98">
        <f>VLOOKUP($A882+ROUND((COLUMN()-2)/24,5),АТС!$A$41:$F$736,5)+VLOOKUP($A882+ROUND((COLUMN()-2)/24,5),'Расчет сбытовых надбавок'!$B$2281:'Расчет сбытовых надбавок'!$G$3024,6)</f>
        <v>132</v>
      </c>
      <c r="O882" s="98">
        <f>VLOOKUP($A882+ROUND((COLUMN()-2)/24,5),АТС!$A$41:$F$736,5)+VLOOKUP($A882+ROUND((COLUMN()-2)/24,5),'Расчет сбытовых надбавок'!$B$2281:'Расчет сбытовых надбавок'!$G$3024,6)</f>
        <v>110.11</v>
      </c>
      <c r="P882" s="98">
        <f>VLOOKUP($A882+ROUND((COLUMN()-2)/24,5),АТС!$A$41:$F$736,5)+VLOOKUP($A882+ROUND((COLUMN()-2)/24,5),'Расчет сбытовых надбавок'!$B$2281:'Расчет сбытовых надбавок'!$G$3024,6)</f>
        <v>116.77</v>
      </c>
      <c r="Q882" s="98">
        <f>VLOOKUP($A882+ROUND((COLUMN()-2)/24,5),АТС!$A$41:$F$736,5)+VLOOKUP($A882+ROUND((COLUMN()-2)/24,5),'Расчет сбытовых надбавок'!$B$2281:'Расчет сбытовых надбавок'!$G$3024,6)</f>
        <v>145.72</v>
      </c>
      <c r="R882" s="98">
        <f>VLOOKUP($A882+ROUND((COLUMN()-2)/24,5),АТС!$A$41:$F$736,5)+VLOOKUP($A882+ROUND((COLUMN()-2)/24,5),'Расчет сбытовых надбавок'!$B$2281:'Расчет сбытовых надбавок'!$G$3024,6)</f>
        <v>192.17</v>
      </c>
      <c r="S882" s="98">
        <f>VLOOKUP($A882+ROUND((COLUMN()-2)/24,5),АТС!$A$41:$F$736,5)+VLOOKUP($A882+ROUND((COLUMN()-2)/24,5),'Расчет сбытовых надбавок'!$B$2281:'Расчет сбытовых надбавок'!$G$3024,6)</f>
        <v>164.54</v>
      </c>
      <c r="T882" s="98">
        <f>VLOOKUP($A882+ROUND((COLUMN()-2)/24,5),АТС!$A$41:$F$736,5)+VLOOKUP($A882+ROUND((COLUMN()-2)/24,5),'Расчет сбытовых надбавок'!$B$2281:'Расчет сбытовых надбавок'!$G$3024,6)</f>
        <v>65.5</v>
      </c>
      <c r="U882" s="98">
        <f>VLOOKUP($A882+ROUND((COLUMN()-2)/24,5),АТС!$A$41:$F$736,5)+VLOOKUP($A882+ROUND((COLUMN()-2)/24,5),'Расчет сбытовых надбавок'!$B$2281:'Расчет сбытовых надбавок'!$G$3024,6)</f>
        <v>139.35999999999999</v>
      </c>
      <c r="V882" s="98">
        <f>VLOOKUP($A882+ROUND((COLUMN()-2)/24,5),АТС!$A$41:$F$736,5)+VLOOKUP($A882+ROUND((COLUMN()-2)/24,5),'Расчет сбытовых надбавок'!$B$2281:'Расчет сбытовых надбавок'!$G$3024,6)</f>
        <v>232.75</v>
      </c>
      <c r="W882" s="98">
        <f>VLOOKUP($A882+ROUND((COLUMN()-2)/24,5),АТС!$A$41:$F$736,5)+VLOOKUP($A882+ROUND((COLUMN()-2)/24,5),'Расчет сбытовых надбавок'!$B$2281:'Расчет сбытовых надбавок'!$G$3024,6)</f>
        <v>283.13</v>
      </c>
      <c r="X882" s="98">
        <f>VLOOKUP($A882+ROUND((COLUMN()-2)/24,5),АТС!$A$41:$F$736,5)+VLOOKUP($A882+ROUND((COLUMN()-2)/24,5),'Расчет сбытовых надбавок'!$B$2281:'Расчет сбытовых надбавок'!$G$3024,6)</f>
        <v>308.78000000000003</v>
      </c>
      <c r="Y882" s="98">
        <f>VLOOKUP($A882+ROUND((COLUMN()-2)/24,5),АТС!$A$41:$F$736,5)+VLOOKUP($A882+ROUND((COLUMN()-2)/24,5),'Расчет сбытовых надбавок'!$B$2281:'Расчет сбытовых надбавок'!$G$3024,6)</f>
        <v>495.05</v>
      </c>
    </row>
    <row r="883" spans="1:25" x14ac:dyDescent="0.2">
      <c r="A883" s="79">
        <f t="shared" si="25"/>
        <v>42629</v>
      </c>
      <c r="B883" s="98">
        <f>VLOOKUP($A883+ROUND((COLUMN()-2)/24,5),АТС!$A$41:$F$736,5)+VLOOKUP($A883+ROUND((COLUMN()-2)/24,5),'Расчет сбытовых надбавок'!$B$2281:'Расчет сбытовых надбавок'!$G$3024,6)</f>
        <v>97.029999999999987</v>
      </c>
      <c r="C883" s="98">
        <f>VLOOKUP($A883+ROUND((COLUMN()-2)/24,5),АТС!$A$41:$F$736,5)+VLOOKUP($A883+ROUND((COLUMN()-2)/24,5),'Расчет сбытовых надбавок'!$B$2281:'Расчет сбытовых надбавок'!$G$3024,6)</f>
        <v>92.88000000000001</v>
      </c>
      <c r="D883" s="98">
        <f>VLOOKUP($A883+ROUND((COLUMN()-2)/24,5),АТС!$A$41:$F$736,5)+VLOOKUP($A883+ROUND((COLUMN()-2)/24,5),'Расчет сбытовых надбавок'!$B$2281:'Расчет сбытовых надбавок'!$G$3024,6)</f>
        <v>60.870000000000005</v>
      </c>
      <c r="E883" s="98">
        <f>VLOOKUP($A883+ROUND((COLUMN()-2)/24,5),АТС!$A$41:$F$736,5)+VLOOKUP($A883+ROUND((COLUMN()-2)/24,5),'Расчет сбытовых надбавок'!$B$2281:'Расчет сбытовых надбавок'!$G$3024,6)</f>
        <v>13.41</v>
      </c>
      <c r="F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G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8">
        <f>VLOOKUP($A883+ROUND((COLUMN()-2)/24,5),АТС!$A$41:$F$736,5)+VLOOKUP($A883+ROUND((COLUMN()-2)/24,5),'Расчет сбытовых надбавок'!$B$2281:'Расчет сбытовых надбавок'!$G$3024,6)</f>
        <v>131.14000000000001</v>
      </c>
      <c r="I883" s="98">
        <f>VLOOKUP($A883+ROUND((COLUMN()-2)/24,5),АТС!$A$41:$F$736,5)+VLOOKUP($A883+ROUND((COLUMN()-2)/24,5),'Расчет сбытовых надбавок'!$B$2281:'Расчет сбытовых надбавок'!$G$3024,6)</f>
        <v>169.47</v>
      </c>
      <c r="J883" s="98">
        <f>VLOOKUP($A883+ROUND((COLUMN()-2)/24,5),АТС!$A$41:$F$736,5)+VLOOKUP($A883+ROUND((COLUMN()-2)/24,5),'Расчет сбытовых надбавок'!$B$2281:'Расчет сбытовых надбавок'!$G$3024,6)</f>
        <v>13.64</v>
      </c>
      <c r="K883" s="98">
        <f>VLOOKUP($A883+ROUND((COLUMN()-2)/24,5),АТС!$A$41:$F$736,5)+VLOOKUP($A883+ROUND((COLUMN()-2)/24,5),'Расчет сбытовых надбавок'!$B$2281:'Расчет сбытовых надбавок'!$G$3024,6)</f>
        <v>61.720000000000006</v>
      </c>
      <c r="L883" s="98">
        <f>VLOOKUP($A883+ROUND((COLUMN()-2)/24,5),АТС!$A$41:$F$736,5)+VLOOKUP($A883+ROUND((COLUMN()-2)/24,5),'Расчет сбытовых надбавок'!$B$2281:'Расчет сбытовых надбавок'!$G$3024,6)</f>
        <v>71.81</v>
      </c>
      <c r="M883" s="98">
        <f>VLOOKUP($A883+ROUND((COLUMN()-2)/24,5),АТС!$A$41:$F$736,5)+VLOOKUP($A883+ROUND((COLUMN()-2)/24,5),'Расчет сбытовых надбавок'!$B$2281:'Расчет сбытовых надбавок'!$G$3024,6)</f>
        <v>110.00999999999999</v>
      </c>
      <c r="N883" s="98">
        <f>VLOOKUP($A883+ROUND((COLUMN()-2)/24,5),АТС!$A$41:$F$736,5)+VLOOKUP($A883+ROUND((COLUMN()-2)/24,5),'Расчет сбытовых надбавок'!$B$2281:'Расчет сбытовых надбавок'!$G$3024,6)</f>
        <v>91.410000000000011</v>
      </c>
      <c r="O883" s="98">
        <f>VLOOKUP($A883+ROUND((COLUMN()-2)/24,5),АТС!$A$41:$F$736,5)+VLOOKUP($A883+ROUND((COLUMN()-2)/24,5),'Расчет сбытовых надбавок'!$B$2281:'Расчет сбытовых надбавок'!$G$3024,6)</f>
        <v>122.24</v>
      </c>
      <c r="P883" s="98">
        <f>VLOOKUP($A883+ROUND((COLUMN()-2)/24,5),АТС!$A$41:$F$736,5)+VLOOKUP($A883+ROUND((COLUMN()-2)/24,5),'Расчет сбытовых надбавок'!$B$2281:'Расчет сбытовых надбавок'!$G$3024,6)</f>
        <v>151.01</v>
      </c>
      <c r="Q883" s="98">
        <f>VLOOKUP($A883+ROUND((COLUMN()-2)/24,5),АТС!$A$41:$F$736,5)+VLOOKUP($A883+ROUND((COLUMN()-2)/24,5),'Расчет сбытовых надбавок'!$B$2281:'Расчет сбытовых надбавок'!$G$3024,6)</f>
        <v>144.57999999999998</v>
      </c>
      <c r="R883" s="98">
        <f>VLOOKUP($A883+ROUND((COLUMN()-2)/24,5),АТС!$A$41:$F$736,5)+VLOOKUP($A883+ROUND((COLUMN()-2)/24,5),'Расчет сбытовых надбавок'!$B$2281:'Расчет сбытовых надбавок'!$G$3024,6)</f>
        <v>103.58</v>
      </c>
      <c r="S883" s="98">
        <f>VLOOKUP($A883+ROUND((COLUMN()-2)/24,5),АТС!$A$41:$F$736,5)+VLOOKUP($A883+ROUND((COLUMN()-2)/24,5),'Расчет сбытовых надбавок'!$B$2281:'Расчет сбытовых надбавок'!$G$3024,6)</f>
        <v>64.84</v>
      </c>
      <c r="T883" s="98">
        <f>VLOOKUP($A883+ROUND((COLUMN()-2)/24,5),АТС!$A$41:$F$736,5)+VLOOKUP($A883+ROUND((COLUMN()-2)/24,5),'Расчет сбытовых надбавок'!$B$2281:'Расчет сбытовых надбавок'!$G$3024,6)</f>
        <v>5.08</v>
      </c>
      <c r="U883" s="98">
        <f>VLOOKUP($A883+ROUND((COLUMN()-2)/24,5),АТС!$A$41:$F$736,5)+VLOOKUP($A883+ROUND((COLUMN()-2)/24,5),'Расчет сбытовых надбавок'!$B$2281:'Расчет сбытовых надбавок'!$G$3024,6)</f>
        <v>23</v>
      </c>
      <c r="V883" s="98">
        <f>VLOOKUP($A883+ROUND((COLUMN()-2)/24,5),АТС!$A$41:$F$736,5)+VLOOKUP($A883+ROUND((COLUMN()-2)/24,5),'Расчет сбытовых надбавок'!$B$2281:'Расчет сбытовых надбавок'!$G$3024,6)</f>
        <v>68.09</v>
      </c>
      <c r="W883" s="98">
        <f>VLOOKUP($A883+ROUND((COLUMN()-2)/24,5),АТС!$A$41:$F$736,5)+VLOOKUP($A883+ROUND((COLUMN()-2)/24,5),'Расчет сбытовых надбавок'!$B$2281:'Расчет сбытовых надбавок'!$G$3024,6)</f>
        <v>102.38</v>
      </c>
      <c r="X883" s="98">
        <f>VLOOKUP($A883+ROUND((COLUMN()-2)/24,5),АТС!$A$41:$F$736,5)+VLOOKUP($A883+ROUND((COLUMN()-2)/24,5),'Расчет сбытовых надбавок'!$B$2281:'Расчет сбытовых надбавок'!$G$3024,6)</f>
        <v>187.94</v>
      </c>
      <c r="Y883" s="98">
        <f>VLOOKUP($A883+ROUND((COLUMN()-2)/24,5),АТС!$A$41:$F$736,5)+VLOOKUP($A883+ROUND((COLUMN()-2)/24,5),'Расчет сбытовых надбавок'!$B$2281:'Расчет сбытовых надбавок'!$G$3024,6)</f>
        <v>411.04</v>
      </c>
    </row>
    <row r="884" spans="1:25" x14ac:dyDescent="0.2">
      <c r="A884" s="79">
        <f t="shared" si="25"/>
        <v>42630</v>
      </c>
      <c r="B884" s="98">
        <f>VLOOKUP($A884+ROUND((COLUMN()-2)/24,5),АТС!$A$41:$F$736,5)+VLOOKUP($A884+ROUND((COLUMN()-2)/24,5),'Расчет сбытовых надбавок'!$B$2281:'Расчет сбытовых надбавок'!$G$3024,6)</f>
        <v>129.61000000000001</v>
      </c>
      <c r="C884" s="98">
        <f>VLOOKUP($A884+ROUND((COLUMN()-2)/24,5),АТС!$A$41:$F$736,5)+VLOOKUP($A884+ROUND((COLUMN()-2)/24,5),'Расчет сбытовых надбавок'!$B$2281:'Расчет сбытовых надбавок'!$G$3024,6)</f>
        <v>103.05</v>
      </c>
      <c r="D884" s="98">
        <f>VLOOKUP($A884+ROUND((COLUMN()-2)/24,5),АТС!$A$41:$F$736,5)+VLOOKUP($A884+ROUND((COLUMN()-2)/24,5),'Расчет сбытовых надбавок'!$B$2281:'Расчет сбытовых надбавок'!$G$3024,6)</f>
        <v>62.48</v>
      </c>
      <c r="E884" s="98">
        <f>VLOOKUP($A884+ROUND((COLUMN()-2)/24,5),АТС!$A$41:$F$736,5)+VLOOKUP($A884+ROUND((COLUMN()-2)/24,5),'Расчет сбытовых надбавок'!$B$2281:'Расчет сбытовых надбавок'!$G$3024,6)</f>
        <v>25.509999999999998</v>
      </c>
      <c r="F884" s="98">
        <f>VLOOKUP($A884+ROUND((COLUMN()-2)/24,5),АТС!$A$41:$F$736,5)+VLOOKUP($A884+ROUND((COLUMN()-2)/24,5),'Расчет сбытовых надбавок'!$B$2281:'Расчет сбытовых надбавок'!$G$3024,6)</f>
        <v>59.44</v>
      </c>
      <c r="G884" s="98">
        <f>VLOOKUP($A884+ROUND((COLUMN()-2)/24,5),АТС!$A$41:$F$736,5)+VLOOKUP($A884+ROUND((COLUMN()-2)/24,5),'Расчет сбытовых надбавок'!$B$2281:'Расчет сбытовых надбавок'!$G$3024,6)</f>
        <v>34.529999999999994</v>
      </c>
      <c r="H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J884" s="98">
        <f>VLOOKUP($A884+ROUND((COLUMN()-2)/24,5),АТС!$A$41:$F$736,5)+VLOOKUP($A884+ROUND((COLUMN()-2)/24,5),'Расчет сбытовых надбавок'!$B$2281:'Расчет сбытовых надбавок'!$G$3024,6)</f>
        <v>0.01</v>
      </c>
      <c r="K884" s="98">
        <f>VLOOKUP($A884+ROUND((COLUMN()-2)/24,5),АТС!$A$41:$F$736,5)+VLOOKUP($A884+ROUND((COLUMN()-2)/24,5),'Расчет сбытовых надбавок'!$B$2281:'Расчет сбытовых надбавок'!$G$3024,6)</f>
        <v>2.3199999999999998</v>
      </c>
      <c r="L884" s="98">
        <f>VLOOKUP($A884+ROUND((COLUMN()-2)/24,5),АТС!$A$41:$F$736,5)+VLOOKUP($A884+ROUND((COLUMN()-2)/24,5),'Расчет сбытовых надбавок'!$B$2281:'Расчет сбытовых надбавок'!$G$3024,6)</f>
        <v>2.4300000000000002</v>
      </c>
      <c r="M884" s="98">
        <f>VLOOKUP($A884+ROUND((COLUMN()-2)/24,5),АТС!$A$41:$F$736,5)+VLOOKUP($A884+ROUND((COLUMN()-2)/24,5),'Расчет сбытовых надбавок'!$B$2281:'Расчет сбытовых надбавок'!$G$3024,6)</f>
        <v>3.73</v>
      </c>
      <c r="N884" s="98">
        <f>VLOOKUP($A884+ROUND((COLUMN()-2)/24,5),АТС!$A$41:$F$736,5)+VLOOKUP($A884+ROUND((COLUMN()-2)/24,5),'Расчет сбытовых надбавок'!$B$2281:'Расчет сбытовых надбавок'!$G$3024,6)</f>
        <v>2.58</v>
      </c>
      <c r="O884" s="98">
        <f>VLOOKUP($A884+ROUND((COLUMN()-2)/24,5),АТС!$A$41:$F$736,5)+VLOOKUP($A884+ROUND((COLUMN()-2)/24,5),'Расчет сбытовых надбавок'!$B$2281:'Расчет сбытовых надбавок'!$G$3024,6)</f>
        <v>12.549999999999999</v>
      </c>
      <c r="P884" s="98">
        <f>VLOOKUP($A884+ROUND((COLUMN()-2)/24,5),АТС!$A$41:$F$736,5)+VLOOKUP($A884+ROUND((COLUMN()-2)/24,5),'Расчет сбытовых надбавок'!$B$2281:'Расчет сбытовых надбавок'!$G$3024,6)</f>
        <v>15.620000000000001</v>
      </c>
      <c r="Q884" s="98">
        <f>VLOOKUP($A884+ROUND((COLUMN()-2)/24,5),АТС!$A$41:$F$736,5)+VLOOKUP($A884+ROUND((COLUMN()-2)/24,5),'Расчет сбытовых надбавок'!$B$2281:'Расчет сбытовых надбавок'!$G$3024,6)</f>
        <v>33.1</v>
      </c>
      <c r="R884" s="98">
        <f>VLOOKUP($A884+ROUND((COLUMN()-2)/24,5),АТС!$A$41:$F$736,5)+VLOOKUP($A884+ROUND((COLUMN()-2)/24,5),'Расчет сбытовых надбавок'!$B$2281:'Расчет сбытовых надбавок'!$G$3024,6)</f>
        <v>17.07</v>
      </c>
      <c r="S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T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U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V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W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X884" s="98">
        <f>VLOOKUP($A884+ROUND((COLUMN()-2)/24,5),АТС!$A$41:$F$736,5)+VLOOKUP($A884+ROUND((COLUMN()-2)/24,5),'Расчет сбытовых надбавок'!$B$2281:'Расчет сбытовых надбавок'!$G$3024,6)</f>
        <v>436.14</v>
      </c>
      <c r="Y884" s="98">
        <f>VLOOKUP($A884+ROUND((COLUMN()-2)/24,5),АТС!$A$41:$F$736,5)+VLOOKUP($A884+ROUND((COLUMN()-2)/24,5),'Расчет сбытовых надбавок'!$B$2281:'Расчет сбытовых надбавок'!$G$3024,6)</f>
        <v>256.2</v>
      </c>
    </row>
    <row r="885" spans="1:25" x14ac:dyDescent="0.2">
      <c r="A885" s="79">
        <f t="shared" si="25"/>
        <v>42631</v>
      </c>
      <c r="B885" s="98">
        <f>VLOOKUP($A885+ROUND((COLUMN()-2)/24,5),АТС!$A$41:$F$736,5)+VLOOKUP($A885+ROUND((COLUMN()-2)/24,5),'Расчет сбытовых надбавок'!$B$2281:'Расчет сбытовых надбавок'!$G$3024,6)</f>
        <v>228.34</v>
      </c>
      <c r="C885" s="98">
        <f>VLOOKUP($A885+ROUND((COLUMN()-2)/24,5),АТС!$A$41:$F$736,5)+VLOOKUP($A885+ROUND((COLUMN()-2)/24,5),'Расчет сбытовых надбавок'!$B$2281:'Расчет сбытовых надбавок'!$G$3024,6)</f>
        <v>83.05</v>
      </c>
      <c r="D885" s="98">
        <f>VLOOKUP($A885+ROUND((COLUMN()-2)/24,5),АТС!$A$41:$F$736,5)+VLOOKUP($A885+ROUND((COLUMN()-2)/24,5),'Расчет сбытовых надбавок'!$B$2281:'Расчет сбытовых надбавок'!$G$3024,6)</f>
        <v>0.36</v>
      </c>
      <c r="E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F885" s="98">
        <f>VLOOKUP($A885+ROUND((COLUMN()-2)/24,5),АТС!$A$41:$F$736,5)+VLOOKUP($A885+ROUND((COLUMN()-2)/24,5),'Расчет сбытовых надбавок'!$B$2281:'Расчет сбытовых надбавок'!$G$3024,6)</f>
        <v>0.01</v>
      </c>
      <c r="G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8">
        <f>VLOOKUP($A885+ROUND((COLUMN()-2)/24,5),АТС!$A$41:$F$736,5)+VLOOKUP($A885+ROUND((COLUMN()-2)/24,5),'Расчет сбытовых надбавок'!$B$2281:'Расчет сбытовых надбавок'!$G$3024,6)</f>
        <v>3.5100000000000002</v>
      </c>
      <c r="L885" s="98">
        <f>VLOOKUP($A885+ROUND((COLUMN()-2)/24,5),АТС!$A$41:$F$736,5)+VLOOKUP($A885+ROUND((COLUMN()-2)/24,5),'Расчет сбытовых надбавок'!$B$2281:'Расчет сбытовых надбавок'!$G$3024,6)</f>
        <v>105.82</v>
      </c>
      <c r="M885" s="98">
        <f>VLOOKUP($A885+ROUND((COLUMN()-2)/24,5),АТС!$A$41:$F$736,5)+VLOOKUP($A885+ROUND((COLUMN()-2)/24,5),'Расчет сбытовых надбавок'!$B$2281:'Расчет сбытовых надбавок'!$G$3024,6)</f>
        <v>6.2799999999999994</v>
      </c>
      <c r="N885" s="98">
        <f>VLOOKUP($A885+ROUND((COLUMN()-2)/24,5),АТС!$A$41:$F$736,5)+VLOOKUP($A885+ROUND((COLUMN()-2)/24,5),'Расчет сбытовых надбавок'!$B$2281:'Расчет сбытовых надбавок'!$G$3024,6)</f>
        <v>2.7199999999999998</v>
      </c>
      <c r="O885" s="98">
        <f>VLOOKUP($A885+ROUND((COLUMN()-2)/24,5),АТС!$A$41:$F$736,5)+VLOOKUP($A885+ROUND((COLUMN()-2)/24,5),'Расчет сбытовых надбавок'!$B$2281:'Расчет сбытовых надбавок'!$G$3024,6)</f>
        <v>3.6999999999999997</v>
      </c>
      <c r="P885" s="98">
        <f>VLOOKUP($A885+ROUND((COLUMN()-2)/24,5),АТС!$A$41:$F$736,5)+VLOOKUP($A885+ROUND((COLUMN()-2)/24,5),'Расчет сбытовых надбавок'!$B$2281:'Расчет сбытовых надбавок'!$G$3024,6)</f>
        <v>7.15</v>
      </c>
      <c r="Q885" s="98">
        <f>VLOOKUP($A885+ROUND((COLUMN()-2)/24,5),АТС!$A$41:$F$736,5)+VLOOKUP($A885+ROUND((COLUMN()-2)/24,5),'Расчет сбытовых надбавок'!$B$2281:'Расчет сбытовых надбавок'!$G$3024,6)</f>
        <v>3.46</v>
      </c>
      <c r="R885" s="98">
        <f>VLOOKUP($A885+ROUND((COLUMN()-2)/24,5),АТС!$A$41:$F$736,5)+VLOOKUP($A885+ROUND((COLUMN()-2)/24,5),'Расчет сбытовых надбавок'!$B$2281:'Расчет сбытовых надбавок'!$G$3024,6)</f>
        <v>1.6800000000000002</v>
      </c>
      <c r="S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T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U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V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W885" s="98">
        <f>VLOOKUP($A885+ROUND((COLUMN()-2)/24,5),АТС!$A$41:$F$736,5)+VLOOKUP($A885+ROUND((COLUMN()-2)/24,5),'Расчет сбытовых надбавок'!$B$2281:'Расчет сбытовых надбавок'!$G$3024,6)</f>
        <v>1.1300000000000001</v>
      </c>
      <c r="X885" s="98">
        <f>VLOOKUP($A885+ROUND((COLUMN()-2)/24,5),АТС!$A$41:$F$736,5)+VLOOKUP($A885+ROUND((COLUMN()-2)/24,5),'Расчет сбытовых надбавок'!$B$2281:'Расчет сбытовых надбавок'!$G$3024,6)</f>
        <v>203.01</v>
      </c>
      <c r="Y885" s="98">
        <f>VLOOKUP($A885+ROUND((COLUMN()-2)/24,5),АТС!$A$41:$F$736,5)+VLOOKUP($A885+ROUND((COLUMN()-2)/24,5),'Расчет сбытовых надбавок'!$B$2281:'Расчет сбытовых надбавок'!$G$3024,6)</f>
        <v>265.67</v>
      </c>
    </row>
    <row r="886" spans="1:25" x14ac:dyDescent="0.2">
      <c r="A886" s="79">
        <f t="shared" si="25"/>
        <v>42632</v>
      </c>
      <c r="B886" s="98">
        <f>VLOOKUP($A886+ROUND((COLUMN()-2)/24,5),АТС!$A$41:$F$736,5)+VLOOKUP($A886+ROUND((COLUMN()-2)/24,5),'Расчет сбытовых надбавок'!$B$2281:'Расчет сбытовых надбавок'!$G$3024,6)</f>
        <v>73.72</v>
      </c>
      <c r="C886" s="98">
        <f>VLOOKUP($A886+ROUND((COLUMN()-2)/24,5),АТС!$A$41:$F$736,5)+VLOOKUP($A886+ROUND((COLUMN()-2)/24,5),'Расчет сбытовых надбавок'!$B$2281:'Расчет сбытовых надбавок'!$G$3024,6)</f>
        <v>5.5500000000000007</v>
      </c>
      <c r="D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E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F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J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8">
        <f>VLOOKUP($A886+ROUND((COLUMN()-2)/24,5),АТС!$A$41:$F$736,5)+VLOOKUP($A886+ROUND((COLUMN()-2)/24,5),'Расчет сбытовых надбавок'!$B$2281:'Расчет сбытовых надбавок'!$G$3024,6)</f>
        <v>15.02</v>
      </c>
      <c r="L886" s="98">
        <f>VLOOKUP($A886+ROUND((COLUMN()-2)/24,5),АТС!$A$41:$F$736,5)+VLOOKUP($A886+ROUND((COLUMN()-2)/24,5),'Расчет сбытовых надбавок'!$B$2281:'Расчет сбытовых надбавок'!$G$3024,6)</f>
        <v>18.2</v>
      </c>
      <c r="M886" s="98">
        <f>VLOOKUP($A886+ROUND((COLUMN()-2)/24,5),АТС!$A$41:$F$736,5)+VLOOKUP($A886+ROUND((COLUMN()-2)/24,5),'Расчет сбытовых надбавок'!$B$2281:'Расчет сбытовых надбавок'!$G$3024,6)</f>
        <v>40.529999999999994</v>
      </c>
      <c r="N886" s="98">
        <f>VLOOKUP($A886+ROUND((COLUMN()-2)/24,5),АТС!$A$41:$F$736,5)+VLOOKUP($A886+ROUND((COLUMN()-2)/24,5),'Расчет сбытовых надбавок'!$B$2281:'Расчет сбытовых надбавок'!$G$3024,6)</f>
        <v>15.5</v>
      </c>
      <c r="O886" s="98">
        <f>VLOOKUP($A886+ROUND((COLUMN()-2)/24,5),АТС!$A$41:$F$736,5)+VLOOKUP($A886+ROUND((COLUMN()-2)/24,5),'Расчет сбытовых надбавок'!$B$2281:'Расчет сбытовых надбавок'!$G$3024,6)</f>
        <v>15.27</v>
      </c>
      <c r="P886" s="98">
        <f>VLOOKUP($A886+ROUND((COLUMN()-2)/24,5),АТС!$A$41:$F$736,5)+VLOOKUP($A886+ROUND((COLUMN()-2)/24,5),'Расчет сбытовых надбавок'!$B$2281:'Расчет сбытовых надбавок'!$G$3024,6)</f>
        <v>20.91</v>
      </c>
      <c r="Q886" s="98">
        <f>VLOOKUP($A886+ROUND((COLUMN()-2)/24,5),АТС!$A$41:$F$736,5)+VLOOKUP($A886+ROUND((COLUMN()-2)/24,5),'Расчет сбытовых надбавок'!$B$2281:'Расчет сбытовых надбавок'!$G$3024,6)</f>
        <v>0.25</v>
      </c>
      <c r="R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S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T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U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V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W886" s="98">
        <f>VLOOKUP($A886+ROUND((COLUMN()-2)/24,5),АТС!$A$41:$F$736,5)+VLOOKUP($A886+ROUND((COLUMN()-2)/24,5),'Расчет сбытовых надбавок'!$B$2281:'Расчет сбытовых надбавок'!$G$3024,6)</f>
        <v>29.79</v>
      </c>
      <c r="X886" s="98">
        <f>VLOOKUP($A886+ROUND((COLUMN()-2)/24,5),АТС!$A$41:$F$736,5)+VLOOKUP($A886+ROUND((COLUMN()-2)/24,5),'Расчет сбытовых надбавок'!$B$2281:'Расчет сбытовых надбавок'!$G$3024,6)</f>
        <v>280.02999999999997</v>
      </c>
      <c r="Y886" s="98">
        <f>VLOOKUP($A886+ROUND((COLUMN()-2)/24,5),АТС!$A$41:$F$736,5)+VLOOKUP($A886+ROUND((COLUMN()-2)/24,5),'Расчет сбытовых надбавок'!$B$2281:'Расчет сбытовых надбавок'!$G$3024,6)</f>
        <v>334.55</v>
      </c>
    </row>
    <row r="887" spans="1:25" x14ac:dyDescent="0.2">
      <c r="A887" s="79">
        <f t="shared" si="25"/>
        <v>42633</v>
      </c>
      <c r="B887" s="98">
        <f>VLOOKUP($A887+ROUND((COLUMN()-2)/24,5),АТС!$A$41:$F$736,5)+VLOOKUP($A887+ROUND((COLUMN()-2)/24,5),'Расчет сбытовых надбавок'!$B$2281:'Расчет сбытовых надбавок'!$G$3024,6)</f>
        <v>18.66</v>
      </c>
      <c r="C887" s="98">
        <f>VLOOKUP($A887+ROUND((COLUMN()-2)/24,5),АТС!$A$41:$F$736,5)+VLOOKUP($A887+ROUND((COLUMN()-2)/24,5),'Расчет сбытовых надбавок'!$B$2281:'Расчет сбытовых надбавок'!$G$3024,6)</f>
        <v>41.309999999999995</v>
      </c>
      <c r="D887" s="98">
        <f>VLOOKUP($A887+ROUND((COLUMN()-2)/24,5),АТС!$A$41:$F$736,5)+VLOOKUP($A887+ROUND((COLUMN()-2)/24,5),'Расчет сбытовых надбавок'!$B$2281:'Расчет сбытовых надбавок'!$G$3024,6)</f>
        <v>37.959999999999994</v>
      </c>
      <c r="E887" s="98">
        <f>VLOOKUP($A887+ROUND((COLUMN()-2)/24,5),АТС!$A$41:$F$736,5)+VLOOKUP($A887+ROUND((COLUMN()-2)/24,5),'Расчет сбытовых надбавок'!$B$2281:'Расчет сбытовых надбавок'!$G$3024,6)</f>
        <v>4.71</v>
      </c>
      <c r="F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G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K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L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M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N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O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P887" s="98">
        <f>VLOOKUP($A887+ROUND((COLUMN()-2)/24,5),АТС!$A$41:$F$736,5)+VLOOKUP($A887+ROUND((COLUMN()-2)/24,5),'Расчет сбытовых надбавок'!$B$2281:'Расчет сбытовых надбавок'!$G$3024,6)</f>
        <v>0.01</v>
      </c>
      <c r="Q887" s="98">
        <f>VLOOKUP($A887+ROUND((COLUMN()-2)/24,5),АТС!$A$41:$F$736,5)+VLOOKUP($A887+ROUND((COLUMN()-2)/24,5),'Расчет сбытовых надбавок'!$B$2281:'Расчет сбытовых надбавок'!$G$3024,6)</f>
        <v>0.01</v>
      </c>
      <c r="R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S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T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U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V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W887" s="98">
        <f>VLOOKUP($A887+ROUND((COLUMN()-2)/24,5),АТС!$A$41:$F$736,5)+VLOOKUP($A887+ROUND((COLUMN()-2)/24,5),'Расчет сбытовых надбавок'!$B$2281:'Расчет сбытовых надбавок'!$G$3024,6)</f>
        <v>92.12</v>
      </c>
      <c r="X887" s="98">
        <f>VLOOKUP($A887+ROUND((COLUMN()-2)/24,5),АТС!$A$41:$F$736,5)+VLOOKUP($A887+ROUND((COLUMN()-2)/24,5),'Расчет сбытовых надбавок'!$B$2281:'Расчет сбытовых надбавок'!$G$3024,6)</f>
        <v>208.74</v>
      </c>
      <c r="Y887" s="98">
        <f>VLOOKUP($A887+ROUND((COLUMN()-2)/24,5),АТС!$A$41:$F$736,5)+VLOOKUP($A887+ROUND((COLUMN()-2)/24,5),'Расчет сбытовых надбавок'!$B$2281:'Расчет сбытовых надбавок'!$G$3024,6)</f>
        <v>439.97</v>
      </c>
    </row>
    <row r="888" spans="1:25" x14ac:dyDescent="0.2">
      <c r="A888" s="79">
        <f t="shared" si="25"/>
        <v>42634</v>
      </c>
      <c r="B888" s="98">
        <f>VLOOKUP($A888+ROUND((COLUMN()-2)/24,5),АТС!$A$41:$F$736,5)+VLOOKUP($A888+ROUND((COLUMN()-2)/24,5),'Расчет сбытовых надбавок'!$B$2281:'Расчет сбытовых надбавок'!$G$3024,6)</f>
        <v>117.67</v>
      </c>
      <c r="C888" s="98">
        <f>VLOOKUP($A888+ROUND((COLUMN()-2)/24,5),АТС!$A$41:$F$736,5)+VLOOKUP($A888+ROUND((COLUMN()-2)/24,5),'Расчет сбытовых надбавок'!$B$2281:'Расчет сбытовых надбавок'!$G$3024,6)</f>
        <v>7.41</v>
      </c>
      <c r="D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E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F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G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8">
        <f>VLOOKUP($A888+ROUND((COLUMN()-2)/24,5),АТС!$A$41:$F$736,5)+VLOOKUP($A888+ROUND((COLUMN()-2)/24,5),'Расчет сбытовых надбавок'!$B$2281:'Расчет сбытовых надбавок'!$G$3024,6)</f>
        <v>109.37</v>
      </c>
      <c r="J888" s="98">
        <f>VLOOKUP($A888+ROUND((COLUMN()-2)/24,5),АТС!$A$41:$F$736,5)+VLOOKUP($A888+ROUND((COLUMN()-2)/24,5),'Расчет сбытовых надбавок'!$B$2281:'Расчет сбытовых надбавок'!$G$3024,6)</f>
        <v>24.13</v>
      </c>
      <c r="K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L888" s="98">
        <f>VLOOKUP($A888+ROUND((COLUMN()-2)/24,5),АТС!$A$41:$F$736,5)+VLOOKUP($A888+ROUND((COLUMN()-2)/24,5),'Расчет сбытовых надбавок'!$B$2281:'Расчет сбытовых надбавок'!$G$3024,6)</f>
        <v>23.6</v>
      </c>
      <c r="M888" s="98">
        <f>VLOOKUP($A888+ROUND((COLUMN()-2)/24,5),АТС!$A$41:$F$736,5)+VLOOKUP($A888+ROUND((COLUMN()-2)/24,5),'Расчет сбытовых надбавок'!$B$2281:'Расчет сбытовых надбавок'!$G$3024,6)</f>
        <v>63.63</v>
      </c>
      <c r="N888" s="98">
        <f>VLOOKUP($A888+ROUND((COLUMN()-2)/24,5),АТС!$A$41:$F$736,5)+VLOOKUP($A888+ROUND((COLUMN()-2)/24,5),'Расчет сбытовых надбавок'!$B$2281:'Расчет сбытовых надбавок'!$G$3024,6)</f>
        <v>42.309999999999995</v>
      </c>
      <c r="O888" s="98">
        <f>VLOOKUP($A888+ROUND((COLUMN()-2)/24,5),АТС!$A$41:$F$736,5)+VLOOKUP($A888+ROUND((COLUMN()-2)/24,5),'Расчет сбытовых надбавок'!$B$2281:'Расчет сбытовых надбавок'!$G$3024,6)</f>
        <v>42.57</v>
      </c>
      <c r="P888" s="98">
        <f>VLOOKUP($A888+ROUND((COLUMN()-2)/24,5),АТС!$A$41:$F$736,5)+VLOOKUP($A888+ROUND((COLUMN()-2)/24,5),'Расчет сбытовых надбавок'!$B$2281:'Расчет сбытовых надбавок'!$G$3024,6)</f>
        <v>54.86</v>
      </c>
      <c r="Q888" s="98">
        <f>VLOOKUP($A888+ROUND((COLUMN()-2)/24,5),АТС!$A$41:$F$736,5)+VLOOKUP($A888+ROUND((COLUMN()-2)/24,5),'Расчет сбытовых надбавок'!$B$2281:'Расчет сбытовых надбавок'!$G$3024,6)</f>
        <v>81.42</v>
      </c>
      <c r="R888" s="98">
        <f>VLOOKUP($A888+ROUND((COLUMN()-2)/24,5),АТС!$A$41:$F$736,5)+VLOOKUP($A888+ROUND((COLUMN()-2)/24,5),'Расчет сбытовых надбавок'!$B$2281:'Расчет сбытовых надбавок'!$G$3024,6)</f>
        <v>88.52000000000001</v>
      </c>
      <c r="S888" s="98">
        <f>VLOOKUP($A888+ROUND((COLUMN()-2)/24,5),АТС!$A$41:$F$736,5)+VLOOKUP($A888+ROUND((COLUMN()-2)/24,5),'Расчет сбытовых надбавок'!$B$2281:'Расчет сбытовых надбавок'!$G$3024,6)</f>
        <v>75.139999999999986</v>
      </c>
      <c r="T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U888" s="98">
        <f>VLOOKUP($A888+ROUND((COLUMN()-2)/24,5),АТС!$A$41:$F$736,5)+VLOOKUP($A888+ROUND((COLUMN()-2)/24,5),'Расчет сбытовых надбавок'!$B$2281:'Расчет сбытовых надбавок'!$G$3024,6)</f>
        <v>34.419999999999995</v>
      </c>
      <c r="V888" s="98">
        <f>VLOOKUP($A888+ROUND((COLUMN()-2)/24,5),АТС!$A$41:$F$736,5)+VLOOKUP($A888+ROUND((COLUMN()-2)/24,5),'Расчет сбытовых надбавок'!$B$2281:'Расчет сбытовых надбавок'!$G$3024,6)</f>
        <v>114.97</v>
      </c>
      <c r="W888" s="98">
        <f>VLOOKUP($A888+ROUND((COLUMN()-2)/24,5),АТС!$A$41:$F$736,5)+VLOOKUP($A888+ROUND((COLUMN()-2)/24,5),'Расчет сбытовых надбавок'!$B$2281:'Расчет сбытовых надбавок'!$G$3024,6)</f>
        <v>257.33</v>
      </c>
      <c r="X888" s="98">
        <f>VLOOKUP($A888+ROUND((COLUMN()-2)/24,5),АТС!$A$41:$F$736,5)+VLOOKUP($A888+ROUND((COLUMN()-2)/24,5),'Расчет сбытовых надбавок'!$B$2281:'Расчет сбытовых надбавок'!$G$3024,6)</f>
        <v>280.91000000000003</v>
      </c>
      <c r="Y888" s="98">
        <f>VLOOKUP($A888+ROUND((COLUMN()-2)/24,5),АТС!$A$41:$F$736,5)+VLOOKUP($A888+ROUND((COLUMN()-2)/24,5),'Расчет сбытовых надбавок'!$B$2281:'Расчет сбытовых надбавок'!$G$3024,6)</f>
        <v>494.25</v>
      </c>
    </row>
    <row r="889" spans="1:25" x14ac:dyDescent="0.2">
      <c r="A889" s="79">
        <f t="shared" si="25"/>
        <v>42635</v>
      </c>
      <c r="B889" s="98">
        <f>VLOOKUP($A889+ROUND((COLUMN()-2)/24,5),АТС!$A$41:$F$736,5)+VLOOKUP($A889+ROUND((COLUMN()-2)/24,5),'Расчет сбытовых надбавок'!$B$2281:'Расчет сбытовых надбавок'!$G$3024,6)</f>
        <v>15.950000000000001</v>
      </c>
      <c r="C889" s="98">
        <f>VLOOKUP($A889+ROUND((COLUMN()-2)/24,5),АТС!$A$41:$F$736,5)+VLOOKUP($A889+ROUND((COLUMN()-2)/24,5),'Расчет сбытовых надбавок'!$B$2281:'Расчет сбытовых надбавок'!$G$3024,6)</f>
        <v>80.7</v>
      </c>
      <c r="D889" s="98">
        <f>VLOOKUP($A889+ROUND((COLUMN()-2)/24,5),АТС!$A$41:$F$736,5)+VLOOKUP($A889+ROUND((COLUMN()-2)/24,5),'Расчет сбытовых надбавок'!$B$2281:'Расчет сбытовых надбавок'!$G$3024,6)</f>
        <v>83.09</v>
      </c>
      <c r="E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F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G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8">
        <f>VLOOKUP($A889+ROUND((COLUMN()-2)/24,5),АТС!$A$41:$F$736,5)+VLOOKUP($A889+ROUND((COLUMN()-2)/24,5),'Расчет сбытовых надбавок'!$B$2281:'Расчет сбытовых надбавок'!$G$3024,6)</f>
        <v>103.53</v>
      </c>
      <c r="J889" s="98">
        <f>VLOOKUP($A889+ROUND((COLUMN()-2)/24,5),АТС!$A$41:$F$736,5)+VLOOKUP($A889+ROUND((COLUMN()-2)/24,5),'Расчет сбытовых надбавок'!$B$2281:'Расчет сбытовых надбавок'!$G$3024,6)</f>
        <v>46.17</v>
      </c>
      <c r="K889" s="98">
        <f>VLOOKUP($A889+ROUND((COLUMN()-2)/24,5),АТС!$A$41:$F$736,5)+VLOOKUP($A889+ROUND((COLUMN()-2)/24,5),'Расчет сбытовых надбавок'!$B$2281:'Расчет сбытовых надбавок'!$G$3024,6)</f>
        <v>42.7</v>
      </c>
      <c r="L889" s="98">
        <f>VLOOKUP($A889+ROUND((COLUMN()-2)/24,5),АТС!$A$41:$F$736,5)+VLOOKUP($A889+ROUND((COLUMN()-2)/24,5),'Расчет сбытовых надбавок'!$B$2281:'Расчет сбытовых надбавок'!$G$3024,6)</f>
        <v>25.69</v>
      </c>
      <c r="M889" s="98">
        <f>VLOOKUP($A889+ROUND((COLUMN()-2)/24,5),АТС!$A$41:$F$736,5)+VLOOKUP($A889+ROUND((COLUMN()-2)/24,5),'Расчет сбытовых надбавок'!$B$2281:'Расчет сбытовых надбавок'!$G$3024,6)</f>
        <v>7.67</v>
      </c>
      <c r="N889" s="98">
        <f>VLOOKUP($A889+ROUND((COLUMN()-2)/24,5),АТС!$A$41:$F$736,5)+VLOOKUP($A889+ROUND((COLUMN()-2)/24,5),'Расчет сбытовых надбавок'!$B$2281:'Расчет сбытовых надбавок'!$G$3024,6)</f>
        <v>98.11</v>
      </c>
      <c r="O889" s="98">
        <f>VLOOKUP($A889+ROUND((COLUMN()-2)/24,5),АТС!$A$41:$F$736,5)+VLOOKUP($A889+ROUND((COLUMN()-2)/24,5),'Расчет сбытовых надбавок'!$B$2281:'Расчет сбытовых надбавок'!$G$3024,6)</f>
        <v>74.009999999999991</v>
      </c>
      <c r="P889" s="98">
        <f>VLOOKUP($A889+ROUND((COLUMN()-2)/24,5),АТС!$A$41:$F$736,5)+VLOOKUP($A889+ROUND((COLUMN()-2)/24,5),'Расчет сбытовых надбавок'!$B$2281:'Расчет сбытовых надбавок'!$G$3024,6)</f>
        <v>95.83</v>
      </c>
      <c r="Q889" s="98">
        <f>VLOOKUP($A889+ROUND((COLUMN()-2)/24,5),АТС!$A$41:$F$736,5)+VLOOKUP($A889+ROUND((COLUMN()-2)/24,5),'Расчет сбытовых надбавок'!$B$2281:'Расчет сбытовых надбавок'!$G$3024,6)</f>
        <v>149.89000000000001</v>
      </c>
      <c r="R889" s="98">
        <f>VLOOKUP($A889+ROUND((COLUMN()-2)/24,5),АТС!$A$41:$F$736,5)+VLOOKUP($A889+ROUND((COLUMN()-2)/24,5),'Расчет сбытовых надбавок'!$B$2281:'Расчет сбытовых надбавок'!$G$3024,6)</f>
        <v>128.12</v>
      </c>
      <c r="S889" s="98">
        <f>VLOOKUP($A889+ROUND((COLUMN()-2)/24,5),АТС!$A$41:$F$736,5)+VLOOKUP($A889+ROUND((COLUMN()-2)/24,5),'Расчет сбытовых надбавок'!$B$2281:'Расчет сбытовых надбавок'!$G$3024,6)</f>
        <v>113.57000000000001</v>
      </c>
      <c r="T889" s="98">
        <f>VLOOKUP($A889+ROUND((COLUMN()-2)/24,5),АТС!$A$41:$F$736,5)+VLOOKUP($A889+ROUND((COLUMN()-2)/24,5),'Расчет сбытовых надбавок'!$B$2281:'Расчет сбытовых надбавок'!$G$3024,6)</f>
        <v>65.13</v>
      </c>
      <c r="U889" s="98">
        <f>VLOOKUP($A889+ROUND((COLUMN()-2)/24,5),АТС!$A$41:$F$736,5)+VLOOKUP($A889+ROUND((COLUMN()-2)/24,5),'Расчет сбытовых надбавок'!$B$2281:'Расчет сбытовых надбавок'!$G$3024,6)</f>
        <v>0.54</v>
      </c>
      <c r="V889" s="98">
        <f>VLOOKUP($A889+ROUND((COLUMN()-2)/24,5),АТС!$A$41:$F$736,5)+VLOOKUP($A889+ROUND((COLUMN()-2)/24,5),'Расчет сбытовых надбавок'!$B$2281:'Расчет сбытовых надбавок'!$G$3024,6)</f>
        <v>99.13</v>
      </c>
      <c r="W889" s="98">
        <f>VLOOKUP($A889+ROUND((COLUMN()-2)/24,5),АТС!$A$41:$F$736,5)+VLOOKUP($A889+ROUND((COLUMN()-2)/24,5),'Расчет сбытовых надбавок'!$B$2281:'Расчет сбытовых надбавок'!$G$3024,6)</f>
        <v>838.33</v>
      </c>
      <c r="X889" s="98">
        <f>VLOOKUP($A889+ROUND((COLUMN()-2)/24,5),АТС!$A$41:$F$736,5)+VLOOKUP($A889+ROUND((COLUMN()-2)/24,5),'Расчет сбытовых надбавок'!$B$2281:'Расчет сбытовых надбавок'!$G$3024,6)</f>
        <v>505.05</v>
      </c>
      <c r="Y889" s="98">
        <f>VLOOKUP($A889+ROUND((COLUMN()-2)/24,5),АТС!$A$41:$F$736,5)+VLOOKUP($A889+ROUND((COLUMN()-2)/24,5),'Расчет сбытовых надбавок'!$B$2281:'Расчет сбытовых надбавок'!$G$3024,6)</f>
        <v>455.43</v>
      </c>
    </row>
    <row r="890" spans="1:25" x14ac:dyDescent="0.2">
      <c r="A890" s="79">
        <f t="shared" si="25"/>
        <v>42636</v>
      </c>
      <c r="B890" s="98">
        <f>VLOOKUP($A890+ROUND((COLUMN()-2)/24,5),АТС!$A$41:$F$736,5)+VLOOKUP($A890+ROUND((COLUMN()-2)/24,5),'Расчет сбытовых надбавок'!$B$2281:'Расчет сбытовых надбавок'!$G$3024,6)</f>
        <v>49.64</v>
      </c>
      <c r="C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D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E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F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G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8">
        <f>VLOOKUP($A890+ROUND((COLUMN()-2)/24,5),АТС!$A$41:$F$736,5)+VLOOKUP($A890+ROUND((COLUMN()-2)/24,5),'Расчет сбытовых надбавок'!$B$2281:'Расчет сбытовых надбавок'!$G$3024,6)</f>
        <v>125.86</v>
      </c>
      <c r="I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8">
        <f>VLOOKUP($A890+ROUND((COLUMN()-2)/24,5),АТС!$A$41:$F$736,5)+VLOOKUP($A890+ROUND((COLUMN()-2)/24,5),'Расчет сбытовых надбавок'!$B$2281:'Расчет сбытовых надбавок'!$G$3024,6)</f>
        <v>8.5</v>
      </c>
      <c r="L890" s="98">
        <f>VLOOKUP($A890+ROUND((COLUMN()-2)/24,5),АТС!$A$41:$F$736,5)+VLOOKUP($A890+ROUND((COLUMN()-2)/24,5),'Расчет сбытовых надбавок'!$B$2281:'Расчет сбытовых надбавок'!$G$3024,6)</f>
        <v>45.49</v>
      </c>
      <c r="M890" s="98">
        <f>VLOOKUP($A890+ROUND((COLUMN()-2)/24,5),АТС!$A$41:$F$736,5)+VLOOKUP($A890+ROUND((COLUMN()-2)/24,5),'Расчет сбытовых надбавок'!$B$2281:'Расчет сбытовых надбавок'!$G$3024,6)</f>
        <v>6.11</v>
      </c>
      <c r="N890" s="98">
        <f>VLOOKUP($A890+ROUND((COLUMN()-2)/24,5),АТС!$A$41:$F$736,5)+VLOOKUP($A890+ROUND((COLUMN()-2)/24,5),'Расчет сбытовых надбавок'!$B$2281:'Расчет сбытовых надбавок'!$G$3024,6)</f>
        <v>12.16</v>
      </c>
      <c r="O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P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R890" s="98">
        <f>VLOOKUP($A890+ROUND((COLUMN()-2)/24,5),АТС!$A$41:$F$736,5)+VLOOKUP($A890+ROUND((COLUMN()-2)/24,5),'Расчет сбытовых надбавок'!$B$2281:'Расчет сбытовых надбавок'!$G$3024,6)</f>
        <v>1.36</v>
      </c>
      <c r="S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T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U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V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W890" s="98">
        <f>VLOOKUP($A890+ROUND((COLUMN()-2)/24,5),АТС!$A$41:$F$736,5)+VLOOKUP($A890+ROUND((COLUMN()-2)/24,5),'Расчет сбытовых надбавок'!$B$2281:'Расчет сбытовых надбавок'!$G$3024,6)</f>
        <v>147.94</v>
      </c>
      <c r="X890" s="98">
        <f>VLOOKUP($A890+ROUND((COLUMN()-2)/24,5),АТС!$A$41:$F$736,5)+VLOOKUP($A890+ROUND((COLUMN()-2)/24,5),'Расчет сбытовых надбавок'!$B$2281:'Расчет сбытовых надбавок'!$G$3024,6)</f>
        <v>549.04999999999995</v>
      </c>
      <c r="Y890" s="98">
        <f>VLOOKUP($A890+ROUND((COLUMN()-2)/24,5),АТС!$A$41:$F$736,5)+VLOOKUP($A890+ROUND((COLUMN()-2)/24,5),'Расчет сбытовых надбавок'!$B$2281:'Расчет сбытовых надбавок'!$G$3024,6)</f>
        <v>442.17</v>
      </c>
    </row>
    <row r="891" spans="1:25" x14ac:dyDescent="0.2">
      <c r="A891" s="79">
        <f t="shared" si="25"/>
        <v>42637</v>
      </c>
      <c r="B891" s="98">
        <f>VLOOKUP($A891+ROUND((COLUMN()-2)/24,5),АТС!$A$41:$F$736,5)+VLOOKUP($A891+ROUND((COLUMN()-2)/24,5),'Расчет сбытовых надбавок'!$B$2281:'Расчет сбытовых надбавок'!$G$3024,6)</f>
        <v>247.71</v>
      </c>
      <c r="C891" s="98">
        <f>VLOOKUP($A891+ROUND((COLUMN()-2)/24,5),АТС!$A$41:$F$736,5)+VLOOKUP($A891+ROUND((COLUMN()-2)/24,5),'Расчет сбытовых надбавок'!$B$2281:'Расчет сбытовых надбавок'!$G$3024,6)</f>
        <v>252.34</v>
      </c>
      <c r="D891" s="98">
        <f>VLOOKUP($A891+ROUND((COLUMN()-2)/24,5),АТС!$A$41:$F$736,5)+VLOOKUP($A891+ROUND((COLUMN()-2)/24,5),'Расчет сбытовых надбавок'!$B$2281:'Расчет сбытовых надбавок'!$G$3024,6)</f>
        <v>103.28999999999999</v>
      </c>
      <c r="E891" s="98">
        <f>VLOOKUP($A891+ROUND((COLUMN()-2)/24,5),АТС!$A$41:$F$736,5)+VLOOKUP($A891+ROUND((COLUMN()-2)/24,5),'Расчет сбытовых надбавок'!$B$2281:'Расчет сбытовых надбавок'!$G$3024,6)</f>
        <v>36.18</v>
      </c>
      <c r="F891" s="98">
        <f>VLOOKUP($A891+ROUND((COLUMN()-2)/24,5),АТС!$A$41:$F$736,5)+VLOOKUP($A891+ROUND((COLUMN()-2)/24,5),'Расчет сбытовых надбавок'!$B$2281:'Расчет сбытовых надбавок'!$G$3024,6)</f>
        <v>59.629999999999995</v>
      </c>
      <c r="G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8">
        <f>VLOOKUP($A891+ROUND((COLUMN()-2)/24,5),АТС!$A$41:$F$736,5)+VLOOKUP($A891+ROUND((COLUMN()-2)/24,5),'Расчет сбытовых надбавок'!$B$2281:'Расчет сбытовых надбавок'!$G$3024,6)</f>
        <v>0.01</v>
      </c>
      <c r="I891" s="98">
        <f>VLOOKUP($A891+ROUND((COLUMN()-2)/24,5),АТС!$A$41:$F$736,5)+VLOOKUP($A891+ROUND((COLUMN()-2)/24,5),'Расчет сбытовых надбавок'!$B$2281:'Расчет сбытовых надбавок'!$G$3024,6)</f>
        <v>11.260000000000002</v>
      </c>
      <c r="J891" s="98">
        <f>VLOOKUP($A891+ROUND((COLUMN()-2)/24,5),АТС!$A$41:$F$736,5)+VLOOKUP($A891+ROUND((COLUMN()-2)/24,5),'Расчет сбытовых надбавок'!$B$2281:'Расчет сбытовых надбавок'!$G$3024,6)</f>
        <v>24.89</v>
      </c>
      <c r="K891" s="98">
        <f>VLOOKUP($A891+ROUND((COLUMN()-2)/24,5),АТС!$A$41:$F$736,5)+VLOOKUP($A891+ROUND((COLUMN()-2)/24,5),'Расчет сбытовых надбавок'!$B$2281:'Расчет сбытовых надбавок'!$G$3024,6)</f>
        <v>104.75</v>
      </c>
      <c r="L891" s="98">
        <f>VLOOKUP($A891+ROUND((COLUMN()-2)/24,5),АТС!$A$41:$F$736,5)+VLOOKUP($A891+ROUND((COLUMN()-2)/24,5),'Расчет сбытовых надбавок'!$B$2281:'Расчет сбытовых надбавок'!$G$3024,6)</f>
        <v>115.74000000000001</v>
      </c>
      <c r="M891" s="98">
        <f>VLOOKUP($A891+ROUND((COLUMN()-2)/24,5),АТС!$A$41:$F$736,5)+VLOOKUP($A891+ROUND((COLUMN()-2)/24,5),'Расчет сбытовых надбавок'!$B$2281:'Расчет сбытовых надбавок'!$G$3024,6)</f>
        <v>138.35</v>
      </c>
      <c r="N891" s="98">
        <f>VLOOKUP($A891+ROUND((COLUMN()-2)/24,5),АТС!$A$41:$F$736,5)+VLOOKUP($A891+ROUND((COLUMN()-2)/24,5),'Расчет сбытовых надбавок'!$B$2281:'Расчет сбытовых надбавок'!$G$3024,6)</f>
        <v>73.34</v>
      </c>
      <c r="O891" s="98">
        <f>VLOOKUP($A891+ROUND((COLUMN()-2)/24,5),АТС!$A$41:$F$736,5)+VLOOKUP($A891+ROUND((COLUMN()-2)/24,5),'Расчет сбытовых надбавок'!$B$2281:'Расчет сбытовых надбавок'!$G$3024,6)</f>
        <v>133.58000000000001</v>
      </c>
      <c r="P891" s="98">
        <f>VLOOKUP($A891+ROUND((COLUMN()-2)/24,5),АТС!$A$41:$F$736,5)+VLOOKUP($A891+ROUND((COLUMN()-2)/24,5),'Расчет сбытовых надбавок'!$B$2281:'Расчет сбытовых надбавок'!$G$3024,6)</f>
        <v>138.63</v>
      </c>
      <c r="Q891" s="98">
        <f>VLOOKUP($A891+ROUND((COLUMN()-2)/24,5),АТС!$A$41:$F$736,5)+VLOOKUP($A891+ROUND((COLUMN()-2)/24,5),'Расчет сбытовых надбавок'!$B$2281:'Расчет сбытовых надбавок'!$G$3024,6)</f>
        <v>163.92999999999998</v>
      </c>
      <c r="R891" s="98">
        <f>VLOOKUP($A891+ROUND((COLUMN()-2)/24,5),АТС!$A$41:$F$736,5)+VLOOKUP($A891+ROUND((COLUMN()-2)/24,5),'Расчет сбытовых надбавок'!$B$2281:'Расчет сбытовых надбавок'!$G$3024,6)</f>
        <v>170.29000000000002</v>
      </c>
      <c r="S891" s="98">
        <f>VLOOKUP($A891+ROUND((COLUMN()-2)/24,5),АТС!$A$41:$F$736,5)+VLOOKUP($A891+ROUND((COLUMN()-2)/24,5),'Расчет сбытовых надбавок'!$B$2281:'Расчет сбытовых надбавок'!$G$3024,6)</f>
        <v>105.04</v>
      </c>
      <c r="T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U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V891" s="98">
        <f>VLOOKUP($A891+ROUND((COLUMN()-2)/24,5),АТС!$A$41:$F$736,5)+VLOOKUP($A891+ROUND((COLUMN()-2)/24,5),'Расчет сбытовых надбавок'!$B$2281:'Расчет сбытовых надбавок'!$G$3024,6)</f>
        <v>88.22999999999999</v>
      </c>
      <c r="W891" s="98">
        <f>VLOOKUP($A891+ROUND((COLUMN()-2)/24,5),АТС!$A$41:$F$736,5)+VLOOKUP($A891+ROUND((COLUMN()-2)/24,5),'Расчет сбытовых надбавок'!$B$2281:'Расчет сбытовых надбавок'!$G$3024,6)</f>
        <v>177.96</v>
      </c>
      <c r="X891" s="98">
        <f>VLOOKUP($A891+ROUND((COLUMN()-2)/24,5),АТС!$A$41:$F$736,5)+VLOOKUP($A891+ROUND((COLUMN()-2)/24,5),'Расчет сбытовых надбавок'!$B$2281:'Расчет сбытовых надбавок'!$G$3024,6)</f>
        <v>315.84999999999997</v>
      </c>
      <c r="Y891" s="98">
        <f>VLOOKUP($A891+ROUND((COLUMN()-2)/24,5),АТС!$A$41:$F$736,5)+VLOOKUP($A891+ROUND((COLUMN()-2)/24,5),'Расчет сбытовых надбавок'!$B$2281:'Расчет сбытовых надбавок'!$G$3024,6)</f>
        <v>212.29999999999998</v>
      </c>
    </row>
    <row r="892" spans="1:25" x14ac:dyDescent="0.2">
      <c r="A892" s="79">
        <f t="shared" si="25"/>
        <v>42638</v>
      </c>
      <c r="B892" s="98">
        <f>VLOOKUP($A892+ROUND((COLUMN()-2)/24,5),АТС!$A$41:$F$736,5)+VLOOKUP($A892+ROUND((COLUMN()-2)/24,5),'Расчет сбытовых надбавок'!$B$2281:'Расчет сбытовых надбавок'!$G$3024,6)</f>
        <v>134.45000000000002</v>
      </c>
      <c r="C892" s="98">
        <f>VLOOKUP($A892+ROUND((COLUMN()-2)/24,5),АТС!$A$41:$F$736,5)+VLOOKUP($A892+ROUND((COLUMN()-2)/24,5),'Расчет сбытовых надбавок'!$B$2281:'Расчет сбытовых надбавок'!$G$3024,6)</f>
        <v>67.25</v>
      </c>
      <c r="D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E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F892" s="98">
        <f>VLOOKUP($A892+ROUND((COLUMN()-2)/24,5),АТС!$A$41:$F$736,5)+VLOOKUP($A892+ROUND((COLUMN()-2)/24,5),'Расчет сбытовых надбавок'!$B$2281:'Расчет сбытовых надбавок'!$G$3024,6)</f>
        <v>0.01</v>
      </c>
      <c r="G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8">
        <f>VLOOKUP($A892+ROUND((COLUMN()-2)/24,5),АТС!$A$41:$F$736,5)+VLOOKUP($A892+ROUND((COLUMN()-2)/24,5),'Расчет сбытовых надбавок'!$B$2281:'Расчет сбытовых надбавок'!$G$3024,6)</f>
        <v>0.01</v>
      </c>
      <c r="J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8">
        <f>VLOOKUP($A892+ROUND((COLUMN()-2)/24,5),АТС!$A$41:$F$736,5)+VLOOKUP($A892+ROUND((COLUMN()-2)/24,5),'Расчет сбытовых надбавок'!$B$2281:'Расчет сбытовых надбавок'!$G$3024,6)</f>
        <v>192.79999999999998</v>
      </c>
      <c r="L892" s="98">
        <f>VLOOKUP($A892+ROUND((COLUMN()-2)/24,5),АТС!$A$41:$F$736,5)+VLOOKUP($A892+ROUND((COLUMN()-2)/24,5),'Расчет сбытовых надбавок'!$B$2281:'Расчет сбытовых надбавок'!$G$3024,6)</f>
        <v>159.51000000000002</v>
      </c>
      <c r="M892" s="98">
        <f>VLOOKUP($A892+ROUND((COLUMN()-2)/24,5),АТС!$A$41:$F$736,5)+VLOOKUP($A892+ROUND((COLUMN()-2)/24,5),'Расчет сбытовых надбавок'!$B$2281:'Расчет сбытовых надбавок'!$G$3024,6)</f>
        <v>123.66</v>
      </c>
      <c r="N892" s="98">
        <f>VLOOKUP($A892+ROUND((COLUMN()-2)/24,5),АТС!$A$41:$F$736,5)+VLOOKUP($A892+ROUND((COLUMN()-2)/24,5),'Расчет сбытовых надбавок'!$B$2281:'Расчет сбытовых надбавок'!$G$3024,6)</f>
        <v>199.01999999999998</v>
      </c>
      <c r="O892" s="98">
        <f>VLOOKUP($A892+ROUND((COLUMN()-2)/24,5),АТС!$A$41:$F$736,5)+VLOOKUP($A892+ROUND((COLUMN()-2)/24,5),'Расчет сбытовых надбавок'!$B$2281:'Расчет сбытовых надбавок'!$G$3024,6)</f>
        <v>129.44999999999999</v>
      </c>
      <c r="P892" s="98">
        <f>VLOOKUP($A892+ROUND((COLUMN()-2)/24,5),АТС!$A$41:$F$736,5)+VLOOKUP($A892+ROUND((COLUMN()-2)/24,5),'Расчет сбытовых надбавок'!$B$2281:'Расчет сбытовых надбавок'!$G$3024,6)</f>
        <v>142.24</v>
      </c>
      <c r="Q892" s="98">
        <f>VLOOKUP($A892+ROUND((COLUMN()-2)/24,5),АТС!$A$41:$F$736,5)+VLOOKUP($A892+ROUND((COLUMN()-2)/24,5),'Расчет сбытовых надбавок'!$B$2281:'Расчет сбытовых надбавок'!$G$3024,6)</f>
        <v>174.92000000000002</v>
      </c>
      <c r="R892" s="98">
        <f>VLOOKUP($A892+ROUND((COLUMN()-2)/24,5),АТС!$A$41:$F$736,5)+VLOOKUP($A892+ROUND((COLUMN()-2)/24,5),'Расчет сбытовых надбавок'!$B$2281:'Расчет сбытовых надбавок'!$G$3024,6)</f>
        <v>167.19000000000003</v>
      </c>
      <c r="S892" s="98">
        <f>VLOOKUP($A892+ROUND((COLUMN()-2)/24,5),АТС!$A$41:$F$736,5)+VLOOKUP($A892+ROUND((COLUMN()-2)/24,5),'Расчет сбытовых надбавок'!$B$2281:'Расчет сбытовых надбавок'!$G$3024,6)</f>
        <v>89.45</v>
      </c>
      <c r="T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U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V892" s="98">
        <f>VLOOKUP($A892+ROUND((COLUMN()-2)/24,5),АТС!$A$41:$F$736,5)+VLOOKUP($A892+ROUND((COLUMN()-2)/24,5),'Расчет сбытовых надбавок'!$B$2281:'Расчет сбытовых надбавок'!$G$3024,6)</f>
        <v>67.59</v>
      </c>
      <c r="W892" s="98">
        <f>VLOOKUP($A892+ROUND((COLUMN()-2)/24,5),АТС!$A$41:$F$736,5)+VLOOKUP($A892+ROUND((COLUMN()-2)/24,5),'Расчет сбытовых надбавок'!$B$2281:'Расчет сбытовых надбавок'!$G$3024,6)</f>
        <v>114.44</v>
      </c>
      <c r="X892" s="98">
        <f>VLOOKUP($A892+ROUND((COLUMN()-2)/24,5),АТС!$A$41:$F$736,5)+VLOOKUP($A892+ROUND((COLUMN()-2)/24,5),'Расчет сбытовых надбавок'!$B$2281:'Расчет сбытовых надбавок'!$G$3024,6)</f>
        <v>110.71</v>
      </c>
      <c r="Y892" s="98">
        <f>VLOOKUP($A892+ROUND((COLUMN()-2)/24,5),АТС!$A$41:$F$736,5)+VLOOKUP($A892+ROUND((COLUMN()-2)/24,5),'Расчет сбытовых надбавок'!$B$2281:'Расчет сбытовых надбавок'!$G$3024,6)</f>
        <v>224.94</v>
      </c>
    </row>
    <row r="893" spans="1:25" x14ac:dyDescent="0.2">
      <c r="A893" s="79">
        <f t="shared" si="25"/>
        <v>42639</v>
      </c>
      <c r="B893" s="98">
        <f>VLOOKUP($A893+ROUND((COLUMN()-2)/24,5),АТС!$A$41:$F$736,5)+VLOOKUP($A893+ROUND((COLUMN()-2)/24,5),'Расчет сбытовых надбавок'!$B$2281:'Расчет сбытовых надбавок'!$G$3024,6)</f>
        <v>181.7</v>
      </c>
      <c r="C893" s="98">
        <f>VLOOKUP($A893+ROUND((COLUMN()-2)/24,5),АТС!$A$41:$F$736,5)+VLOOKUP($A893+ROUND((COLUMN()-2)/24,5),'Расчет сбытовых надбавок'!$B$2281:'Расчет сбытовых надбавок'!$G$3024,6)</f>
        <v>46.28</v>
      </c>
      <c r="D893" s="98">
        <f>VLOOKUP($A893+ROUND((COLUMN()-2)/24,5),АТС!$A$41:$F$736,5)+VLOOKUP($A893+ROUND((COLUMN()-2)/24,5),'Расчет сбытовых надбавок'!$B$2281:'Расчет сбытовых надбавок'!$G$3024,6)</f>
        <v>0.02</v>
      </c>
      <c r="E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F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G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8">
        <f>VLOOKUP($A893+ROUND((COLUMN()-2)/24,5),АТС!$A$41:$F$736,5)+VLOOKUP($A893+ROUND((COLUMN()-2)/24,5),'Расчет сбытовых надбавок'!$B$2281:'Расчет сбытовых надбавок'!$G$3024,6)</f>
        <v>0.14000000000000001</v>
      </c>
      <c r="I893" s="98">
        <f>VLOOKUP($A893+ROUND((COLUMN()-2)/24,5),АТС!$A$41:$F$736,5)+VLOOKUP($A893+ROUND((COLUMN()-2)/24,5),'Расчет сбытовых надбавок'!$B$2281:'Расчет сбытовых надбавок'!$G$3024,6)</f>
        <v>97.88</v>
      </c>
      <c r="J893" s="98">
        <f>VLOOKUP($A893+ROUND((COLUMN()-2)/24,5),АТС!$A$41:$F$736,5)+VLOOKUP($A893+ROUND((COLUMN()-2)/24,5),'Расчет сбытовых надбавок'!$B$2281:'Расчет сбытовых надбавок'!$G$3024,6)</f>
        <v>43.81</v>
      </c>
      <c r="K893" s="98">
        <f>VLOOKUP($A893+ROUND((COLUMN()-2)/24,5),АТС!$A$41:$F$736,5)+VLOOKUP($A893+ROUND((COLUMN()-2)/24,5),'Расчет сбытовых надбавок'!$B$2281:'Расчет сбытовых надбавок'!$G$3024,6)</f>
        <v>32.46</v>
      </c>
      <c r="L893" s="98">
        <f>VLOOKUP($A893+ROUND((COLUMN()-2)/24,5),АТС!$A$41:$F$736,5)+VLOOKUP($A893+ROUND((COLUMN()-2)/24,5),'Расчет сбытовых надбавок'!$B$2281:'Расчет сбытовых надбавок'!$G$3024,6)</f>
        <v>35.979999999999997</v>
      </c>
      <c r="M893" s="98">
        <f>VLOOKUP($A893+ROUND((COLUMN()-2)/24,5),АТС!$A$41:$F$736,5)+VLOOKUP($A893+ROUND((COLUMN()-2)/24,5),'Расчет сбытовых надбавок'!$B$2281:'Расчет сбытовых надбавок'!$G$3024,6)</f>
        <v>33.47</v>
      </c>
      <c r="N893" s="98">
        <f>VLOOKUP($A893+ROUND((COLUMN()-2)/24,5),АТС!$A$41:$F$736,5)+VLOOKUP($A893+ROUND((COLUMN()-2)/24,5),'Расчет сбытовых надбавок'!$B$2281:'Расчет сбытовых надбавок'!$G$3024,6)</f>
        <v>17.529999999999998</v>
      </c>
      <c r="O893" s="98">
        <f>VLOOKUP($A893+ROUND((COLUMN()-2)/24,5),АТС!$A$41:$F$736,5)+VLOOKUP($A893+ROUND((COLUMN()-2)/24,5),'Расчет сбытовых надбавок'!$B$2281:'Расчет сбытовых надбавок'!$G$3024,6)</f>
        <v>12.25</v>
      </c>
      <c r="P893" s="98">
        <f>VLOOKUP($A893+ROUND((COLUMN()-2)/24,5),АТС!$A$41:$F$736,5)+VLOOKUP($A893+ROUND((COLUMN()-2)/24,5),'Расчет сбытовых надбавок'!$B$2281:'Расчет сбытовых надбавок'!$G$3024,6)</f>
        <v>10.899999999999999</v>
      </c>
      <c r="Q893" s="98">
        <f>VLOOKUP($A893+ROUND((COLUMN()-2)/24,5),АТС!$A$41:$F$736,5)+VLOOKUP($A893+ROUND((COLUMN()-2)/24,5),'Расчет сбытовых надбавок'!$B$2281:'Расчет сбытовых надбавок'!$G$3024,6)</f>
        <v>247.23</v>
      </c>
      <c r="R893" s="98">
        <f>VLOOKUP($A893+ROUND((COLUMN()-2)/24,5),АТС!$A$41:$F$736,5)+VLOOKUP($A893+ROUND((COLUMN()-2)/24,5),'Расчет сбытовых надбавок'!$B$2281:'Расчет сбытовых надбавок'!$G$3024,6)</f>
        <v>73.75</v>
      </c>
      <c r="S893" s="98">
        <f>VLOOKUP($A893+ROUND((COLUMN()-2)/24,5),АТС!$A$41:$F$736,5)+VLOOKUP($A893+ROUND((COLUMN()-2)/24,5),'Расчет сбытовых надбавок'!$B$2281:'Расчет сбытовых надбавок'!$G$3024,6)</f>
        <v>9.0499999999999989</v>
      </c>
      <c r="T893" s="98">
        <f>VLOOKUP($A893+ROUND((COLUMN()-2)/24,5),АТС!$A$41:$F$736,5)+VLOOKUP($A893+ROUND((COLUMN()-2)/24,5),'Расчет сбытовых надбавок'!$B$2281:'Расчет сбытовых надбавок'!$G$3024,6)</f>
        <v>572.85</v>
      </c>
      <c r="U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V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W893" s="98">
        <f>VLOOKUP($A893+ROUND((COLUMN()-2)/24,5),АТС!$A$41:$F$736,5)+VLOOKUP($A893+ROUND((COLUMN()-2)/24,5),'Расчет сбытовых надбавок'!$B$2281:'Расчет сбытовых надбавок'!$G$3024,6)</f>
        <v>75.88</v>
      </c>
      <c r="X893" s="98">
        <f>VLOOKUP($A893+ROUND((COLUMN()-2)/24,5),АТС!$A$41:$F$736,5)+VLOOKUP($A893+ROUND((COLUMN()-2)/24,5),'Расчет сбытовых надбавок'!$B$2281:'Расчет сбытовых надбавок'!$G$3024,6)</f>
        <v>380.49</v>
      </c>
      <c r="Y893" s="98">
        <f>VLOOKUP($A893+ROUND((COLUMN()-2)/24,5),АТС!$A$41:$F$736,5)+VLOOKUP($A893+ROUND((COLUMN()-2)/24,5),'Расчет сбытовых надбавок'!$B$2281:'Расчет сбытовых надбавок'!$G$3024,6)</f>
        <v>404.11</v>
      </c>
    </row>
    <row r="894" spans="1:25" x14ac:dyDescent="0.2">
      <c r="A894" s="79">
        <f t="shared" si="25"/>
        <v>42640</v>
      </c>
      <c r="B894" s="98">
        <f>VLOOKUP($A894+ROUND((COLUMN()-2)/24,5),АТС!$A$41:$F$736,5)+VLOOKUP($A894+ROUND((COLUMN()-2)/24,5),'Расчет сбытовых надбавок'!$B$2281:'Расчет сбытовых надбавок'!$G$3024,6)</f>
        <v>55.620000000000005</v>
      </c>
      <c r="C894" s="98">
        <f>VLOOKUP($A894+ROUND((COLUMN()-2)/24,5),АТС!$A$41:$F$736,5)+VLOOKUP($A894+ROUND((COLUMN()-2)/24,5),'Расчет сбытовых надбавок'!$B$2281:'Расчет сбытовых надбавок'!$G$3024,6)</f>
        <v>96.570000000000007</v>
      </c>
      <c r="D894" s="98">
        <f>VLOOKUP($A894+ROUND((COLUMN()-2)/24,5),АТС!$A$41:$F$736,5)+VLOOKUP($A894+ROUND((COLUMN()-2)/24,5),'Расчет сбытовых надбавок'!$B$2281:'Расчет сбытовых надбавок'!$G$3024,6)</f>
        <v>42.82</v>
      </c>
      <c r="E894" s="98">
        <f>VLOOKUP($A894+ROUND((COLUMN()-2)/24,5),АТС!$A$41:$F$736,5)+VLOOKUP($A894+ROUND((COLUMN()-2)/24,5),'Расчет сбытовых надбавок'!$B$2281:'Расчет сбытовых надбавок'!$G$3024,6)</f>
        <v>210.23</v>
      </c>
      <c r="F894" s="98">
        <f>VLOOKUP($A894+ROUND((COLUMN()-2)/24,5),АТС!$A$41:$F$736,5)+VLOOKUP($A894+ROUND((COLUMN()-2)/24,5),'Расчет сбытовых надбавок'!$B$2281:'Расчет сбытовых надбавок'!$G$3024,6)</f>
        <v>0.22</v>
      </c>
      <c r="G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8">
        <f>VLOOKUP($A894+ROUND((COLUMN()-2)/24,5),АТС!$A$41:$F$736,5)+VLOOKUP($A894+ROUND((COLUMN()-2)/24,5),'Расчет сбытовых надбавок'!$B$2281:'Расчет сбытовых надбавок'!$G$3024,6)</f>
        <v>0.01</v>
      </c>
      <c r="J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L894" s="98">
        <f>VLOOKUP($A894+ROUND((COLUMN()-2)/24,5),АТС!$A$41:$F$736,5)+VLOOKUP($A894+ROUND((COLUMN()-2)/24,5),'Расчет сбытовых надбавок'!$B$2281:'Расчет сбытовых надбавок'!$G$3024,6)</f>
        <v>16.11</v>
      </c>
      <c r="M894" s="98">
        <f>VLOOKUP($A894+ROUND((COLUMN()-2)/24,5),АТС!$A$41:$F$736,5)+VLOOKUP($A894+ROUND((COLUMN()-2)/24,5),'Расчет сбытовых надбавок'!$B$2281:'Расчет сбытовых надбавок'!$G$3024,6)</f>
        <v>45.29</v>
      </c>
      <c r="N894" s="98">
        <f>VLOOKUP($A894+ROUND((COLUMN()-2)/24,5),АТС!$A$41:$F$736,5)+VLOOKUP($A894+ROUND((COLUMN()-2)/24,5),'Расчет сбытовых надбавок'!$B$2281:'Расчет сбытовых надбавок'!$G$3024,6)</f>
        <v>74.12</v>
      </c>
      <c r="O894" s="98">
        <f>VLOOKUP($A894+ROUND((COLUMN()-2)/24,5),АТС!$A$41:$F$736,5)+VLOOKUP($A894+ROUND((COLUMN()-2)/24,5),'Расчет сбытовых надбавок'!$B$2281:'Расчет сбытовых надбавок'!$G$3024,6)</f>
        <v>74.759999999999991</v>
      </c>
      <c r="P894" s="98">
        <f>VLOOKUP($A894+ROUND((COLUMN()-2)/24,5),АТС!$A$41:$F$736,5)+VLOOKUP($A894+ROUND((COLUMN()-2)/24,5),'Расчет сбытовых надбавок'!$B$2281:'Расчет сбытовых надбавок'!$G$3024,6)</f>
        <v>132.68</v>
      </c>
      <c r="Q894" s="98">
        <f>VLOOKUP($A894+ROUND((COLUMN()-2)/24,5),АТС!$A$41:$F$736,5)+VLOOKUP($A894+ROUND((COLUMN()-2)/24,5),'Расчет сбытовых надбавок'!$B$2281:'Расчет сбытовых надбавок'!$G$3024,6)</f>
        <v>169.42999999999998</v>
      </c>
      <c r="R894" s="98">
        <f>VLOOKUP($A894+ROUND((COLUMN()-2)/24,5),АТС!$A$41:$F$736,5)+VLOOKUP($A894+ROUND((COLUMN()-2)/24,5),'Расчет сбытовых надбавок'!$B$2281:'Расчет сбытовых надбавок'!$G$3024,6)</f>
        <v>228.43</v>
      </c>
      <c r="S894" s="98">
        <f>VLOOKUP($A894+ROUND((COLUMN()-2)/24,5),АТС!$A$41:$F$736,5)+VLOOKUP($A894+ROUND((COLUMN()-2)/24,5),'Расчет сбытовых надбавок'!$B$2281:'Расчет сбытовых надбавок'!$G$3024,6)</f>
        <v>224.29</v>
      </c>
      <c r="T894" s="98">
        <f>VLOOKUP($A894+ROUND((COLUMN()-2)/24,5),АТС!$A$41:$F$736,5)+VLOOKUP($A894+ROUND((COLUMN()-2)/24,5),'Расчет сбытовых надбавок'!$B$2281:'Расчет сбытовых надбавок'!$G$3024,6)</f>
        <v>303.89000000000004</v>
      </c>
      <c r="U894" s="98">
        <f>VLOOKUP($A894+ROUND((COLUMN()-2)/24,5),АТС!$A$41:$F$736,5)+VLOOKUP($A894+ROUND((COLUMN()-2)/24,5),'Расчет сбытовых надбавок'!$B$2281:'Расчет сбытовых надбавок'!$G$3024,6)</f>
        <v>313.3</v>
      </c>
      <c r="V894" s="98">
        <f>VLOOKUP($A894+ROUND((COLUMN()-2)/24,5),АТС!$A$41:$F$736,5)+VLOOKUP($A894+ROUND((COLUMN()-2)/24,5),'Расчет сбытовых надбавок'!$B$2281:'Расчет сбытовых надбавок'!$G$3024,6)</f>
        <v>230.83</v>
      </c>
      <c r="W894" s="98">
        <f>VLOOKUP($A894+ROUND((COLUMN()-2)/24,5),АТС!$A$41:$F$736,5)+VLOOKUP($A894+ROUND((COLUMN()-2)/24,5),'Расчет сбытовых надбавок'!$B$2281:'Расчет сбытовых надбавок'!$G$3024,6)</f>
        <v>471.06</v>
      </c>
      <c r="X894" s="98">
        <f>VLOOKUP($A894+ROUND((COLUMN()-2)/24,5),АТС!$A$41:$F$736,5)+VLOOKUP($A894+ROUND((COLUMN()-2)/24,5),'Расчет сбытовых надбавок'!$B$2281:'Расчет сбытовых надбавок'!$G$3024,6)</f>
        <v>628.90000000000009</v>
      </c>
      <c r="Y894" s="98">
        <f>VLOOKUP($A894+ROUND((COLUMN()-2)/24,5),АТС!$A$41:$F$736,5)+VLOOKUP($A894+ROUND((COLUMN()-2)/24,5),'Расчет сбытовых надбавок'!$B$2281:'Расчет сбытовых надбавок'!$G$3024,6)</f>
        <v>528.84</v>
      </c>
    </row>
    <row r="895" spans="1:25" x14ac:dyDescent="0.2">
      <c r="A895" s="79">
        <f t="shared" si="25"/>
        <v>42641</v>
      </c>
      <c r="B895" s="98">
        <f>VLOOKUP($A895+ROUND((COLUMN()-2)/24,5),АТС!$A$41:$F$736,5)+VLOOKUP($A895+ROUND((COLUMN()-2)/24,5),'Расчет сбытовых надбавок'!$B$2281:'Расчет сбытовых надбавок'!$G$3024,6)</f>
        <v>231.46</v>
      </c>
      <c r="C895" s="98">
        <f>VLOOKUP($A895+ROUND((COLUMN()-2)/24,5),АТС!$A$41:$F$736,5)+VLOOKUP($A895+ROUND((COLUMN()-2)/24,5),'Расчет сбытовых надбавок'!$B$2281:'Расчет сбытовых надбавок'!$G$3024,6)</f>
        <v>100.46</v>
      </c>
      <c r="D895" s="98">
        <f>VLOOKUP($A895+ROUND((COLUMN()-2)/24,5),АТС!$A$41:$F$736,5)+VLOOKUP($A895+ROUND((COLUMN()-2)/24,5),'Расчет сбытовых надбавок'!$B$2281:'Расчет сбытовых надбавок'!$G$3024,6)</f>
        <v>165.51999999999998</v>
      </c>
      <c r="E895" s="98">
        <f>VLOOKUP($A895+ROUND((COLUMN()-2)/24,5),АТС!$A$41:$F$736,5)+VLOOKUP($A895+ROUND((COLUMN()-2)/24,5),'Расчет сбытовых надбавок'!$B$2281:'Расчет сбытовых надбавок'!$G$3024,6)</f>
        <v>113.47</v>
      </c>
      <c r="F895" s="98">
        <f>VLOOKUP($A895+ROUND((COLUMN()-2)/24,5),АТС!$A$41:$F$736,5)+VLOOKUP($A895+ROUND((COLUMN()-2)/24,5),'Расчет сбытовых надбавок'!$B$2281:'Расчет сбытовых надбавок'!$G$3024,6)</f>
        <v>0.1</v>
      </c>
      <c r="G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8">
        <f>VLOOKUP($A895+ROUND((COLUMN()-2)/24,5),АТС!$A$41:$F$736,5)+VLOOKUP($A895+ROUND((COLUMN()-2)/24,5),'Расчет сбытовых надбавок'!$B$2281:'Расчет сбытовых надбавок'!$G$3024,6)</f>
        <v>132.86000000000001</v>
      </c>
      <c r="I895" s="98">
        <f>VLOOKUP($A895+ROUND((COLUMN()-2)/24,5),АТС!$A$41:$F$736,5)+VLOOKUP($A895+ROUND((COLUMN()-2)/24,5),'Расчет сбытовых надбавок'!$B$2281:'Расчет сбытовых надбавок'!$G$3024,6)</f>
        <v>9.02</v>
      </c>
      <c r="J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K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L895" s="98">
        <f>VLOOKUP($A895+ROUND((COLUMN()-2)/24,5),АТС!$A$41:$F$736,5)+VLOOKUP($A895+ROUND((COLUMN()-2)/24,5),'Расчет сбытовых надбавок'!$B$2281:'Расчет сбытовых надбавок'!$G$3024,6)</f>
        <v>8.65</v>
      </c>
      <c r="M895" s="98">
        <f>VLOOKUP($A895+ROUND((COLUMN()-2)/24,5),АТС!$A$41:$F$736,5)+VLOOKUP($A895+ROUND((COLUMN()-2)/24,5),'Расчет сбытовых надбавок'!$B$2281:'Расчет сбытовых надбавок'!$G$3024,6)</f>
        <v>69.47</v>
      </c>
      <c r="N895" s="98">
        <f>VLOOKUP($A895+ROUND((COLUMN()-2)/24,5),АТС!$A$41:$F$736,5)+VLOOKUP($A895+ROUND((COLUMN()-2)/24,5),'Расчет сбытовых надбавок'!$B$2281:'Расчет сбытовых надбавок'!$G$3024,6)</f>
        <v>68.300000000000011</v>
      </c>
      <c r="O895" s="98">
        <f>VLOOKUP($A895+ROUND((COLUMN()-2)/24,5),АТС!$A$41:$F$736,5)+VLOOKUP($A895+ROUND((COLUMN()-2)/24,5),'Расчет сбытовых надбавок'!$B$2281:'Расчет сбытовых надбавок'!$G$3024,6)</f>
        <v>110.79</v>
      </c>
      <c r="P895" s="98">
        <f>VLOOKUP($A895+ROUND((COLUMN()-2)/24,5),АТС!$A$41:$F$736,5)+VLOOKUP($A895+ROUND((COLUMN()-2)/24,5),'Расчет сбытовых надбавок'!$B$2281:'Расчет сбытовых надбавок'!$G$3024,6)</f>
        <v>267.08000000000004</v>
      </c>
      <c r="Q895" s="98">
        <f>VLOOKUP($A895+ROUND((COLUMN()-2)/24,5),АТС!$A$41:$F$736,5)+VLOOKUP($A895+ROUND((COLUMN()-2)/24,5),'Расчет сбытовых надбавок'!$B$2281:'Расчет сбытовых надбавок'!$G$3024,6)</f>
        <v>205.06</v>
      </c>
      <c r="R895" s="98">
        <f>VLOOKUP($A895+ROUND((COLUMN()-2)/24,5),АТС!$A$41:$F$736,5)+VLOOKUP($A895+ROUND((COLUMN()-2)/24,5),'Расчет сбытовых надбавок'!$B$2281:'Расчет сбытовых надбавок'!$G$3024,6)</f>
        <v>236.7</v>
      </c>
      <c r="S895" s="98">
        <f>VLOOKUP($A895+ROUND((COLUMN()-2)/24,5),АТС!$A$41:$F$736,5)+VLOOKUP($A895+ROUND((COLUMN()-2)/24,5),'Расчет сбытовых надбавок'!$B$2281:'Расчет сбытовых надбавок'!$G$3024,6)</f>
        <v>221.49</v>
      </c>
      <c r="T895" s="98">
        <f>VLOOKUP($A895+ROUND((COLUMN()-2)/24,5),АТС!$A$41:$F$736,5)+VLOOKUP($A895+ROUND((COLUMN()-2)/24,5),'Расчет сбытовых надбавок'!$B$2281:'Расчет сбытовых надбавок'!$G$3024,6)</f>
        <v>1040.8</v>
      </c>
      <c r="U895" s="98">
        <f>VLOOKUP($A895+ROUND((COLUMN()-2)/24,5),АТС!$A$41:$F$736,5)+VLOOKUP($A895+ROUND((COLUMN()-2)/24,5),'Расчет сбытовых надбавок'!$B$2281:'Расчет сбытовых надбавок'!$G$3024,6)</f>
        <v>1132.95</v>
      </c>
      <c r="V895" s="98">
        <f>VLOOKUP($A895+ROUND((COLUMN()-2)/24,5),АТС!$A$41:$F$736,5)+VLOOKUP($A895+ROUND((COLUMN()-2)/24,5),'Расчет сбытовых надбавок'!$B$2281:'Расчет сбытовых надбавок'!$G$3024,6)</f>
        <v>278.69</v>
      </c>
      <c r="W895" s="98">
        <f>VLOOKUP($A895+ROUND((COLUMN()-2)/24,5),АТС!$A$41:$F$736,5)+VLOOKUP($A895+ROUND((COLUMN()-2)/24,5),'Расчет сбытовых надбавок'!$B$2281:'Расчет сбытовых надбавок'!$G$3024,6)</f>
        <v>430.47999999999996</v>
      </c>
      <c r="X895" s="98">
        <f>VLOOKUP($A895+ROUND((COLUMN()-2)/24,5),АТС!$A$41:$F$736,5)+VLOOKUP($A895+ROUND((COLUMN()-2)/24,5),'Расчет сбытовых надбавок'!$B$2281:'Расчет сбытовых надбавок'!$G$3024,6)</f>
        <v>1234.8900000000001</v>
      </c>
      <c r="Y895" s="98">
        <f>VLOOKUP($A895+ROUND((COLUMN()-2)/24,5),АТС!$A$41:$F$736,5)+VLOOKUP($A895+ROUND((COLUMN()-2)/24,5),'Расчет сбытовых надбавок'!$B$2281:'Расчет сбытовых надбавок'!$G$3024,6)</f>
        <v>1195.9399999999998</v>
      </c>
    </row>
    <row r="896" spans="1:25" x14ac:dyDescent="0.2">
      <c r="A896" s="79">
        <f t="shared" si="25"/>
        <v>42642</v>
      </c>
      <c r="B896" s="98">
        <f>VLOOKUP($A896+ROUND((COLUMN()-2)/24,5),АТС!$A$41:$F$736,5)+VLOOKUP($A896+ROUND((COLUMN()-2)/24,5),'Расчет сбытовых надбавок'!$B$2281:'Расчет сбытовых надбавок'!$G$3024,6)</f>
        <v>502.38</v>
      </c>
      <c r="C896" s="98">
        <f>VLOOKUP($A896+ROUND((COLUMN()-2)/24,5),АТС!$A$41:$F$736,5)+VLOOKUP($A896+ROUND((COLUMN()-2)/24,5),'Расчет сбытовых надбавок'!$B$2281:'Расчет сбытовых надбавок'!$G$3024,6)</f>
        <v>261.63</v>
      </c>
      <c r="D896" s="98">
        <f>VLOOKUP($A896+ROUND((COLUMN()-2)/24,5),АТС!$A$41:$F$736,5)+VLOOKUP($A896+ROUND((COLUMN()-2)/24,5),'Расчет сбытовых надбавок'!$B$2281:'Расчет сбытовых надбавок'!$G$3024,6)</f>
        <v>128.68</v>
      </c>
      <c r="E896" s="98">
        <f>VLOOKUP($A896+ROUND((COLUMN()-2)/24,5),АТС!$A$41:$F$736,5)+VLOOKUP($A896+ROUND((COLUMN()-2)/24,5),'Расчет сбытовых надбавок'!$B$2281:'Расчет сбытовых надбавок'!$G$3024,6)</f>
        <v>0</v>
      </c>
      <c r="F896" s="98">
        <f>VLOOKUP($A896+ROUND((COLUMN()-2)/24,5),АТС!$A$41:$F$736,5)+VLOOKUP($A896+ROUND((COLUMN()-2)/24,5),'Расчет сбытовых надбавок'!$B$2281:'Расчет сбытовых надбавок'!$G$3024,6)</f>
        <v>14.889999999999999</v>
      </c>
      <c r="G896" s="98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8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8">
        <f>VLOOKUP($A896+ROUND((COLUMN()-2)/24,5),АТС!$A$41:$F$736,5)+VLOOKUP($A896+ROUND((COLUMN()-2)/24,5),'Расчет сбытовых надбавок'!$B$2281:'Расчет сбытовых надбавок'!$G$3024,6)</f>
        <v>36.510000000000005</v>
      </c>
      <c r="J896" s="98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8">
        <f>VLOOKUP($A896+ROUND((COLUMN()-2)/24,5),АТС!$A$41:$F$736,5)+VLOOKUP($A896+ROUND((COLUMN()-2)/24,5),'Расчет сбытовых надбавок'!$B$2281:'Расчет сбытовых надбавок'!$G$3024,6)</f>
        <v>0.22</v>
      </c>
      <c r="L896" s="98">
        <f>VLOOKUP($A896+ROUND((COLUMN()-2)/24,5),АТС!$A$41:$F$736,5)+VLOOKUP($A896+ROUND((COLUMN()-2)/24,5),'Расчет сбытовых надбавок'!$B$2281:'Расчет сбытовых надбавок'!$G$3024,6)</f>
        <v>33.14</v>
      </c>
      <c r="M896" s="98">
        <f>VLOOKUP($A896+ROUND((COLUMN()-2)/24,5),АТС!$A$41:$F$736,5)+VLOOKUP($A896+ROUND((COLUMN()-2)/24,5),'Расчет сбытовых надбавок'!$B$2281:'Расчет сбытовых надбавок'!$G$3024,6)</f>
        <v>77.3</v>
      </c>
      <c r="N896" s="98">
        <f>VLOOKUP($A896+ROUND((COLUMN()-2)/24,5),АТС!$A$41:$F$736,5)+VLOOKUP($A896+ROUND((COLUMN()-2)/24,5),'Расчет сбытовых надбавок'!$B$2281:'Расчет сбытовых надбавок'!$G$3024,6)</f>
        <v>78.41</v>
      </c>
      <c r="O896" s="98">
        <f>VLOOKUP($A896+ROUND((COLUMN()-2)/24,5),АТС!$A$41:$F$736,5)+VLOOKUP($A896+ROUND((COLUMN()-2)/24,5),'Расчет сбытовых надбавок'!$B$2281:'Расчет сбытовых надбавок'!$G$3024,6)</f>
        <v>38.880000000000003</v>
      </c>
      <c r="P896" s="98">
        <f>VLOOKUP($A896+ROUND((COLUMN()-2)/24,5),АТС!$A$41:$F$736,5)+VLOOKUP($A896+ROUND((COLUMN()-2)/24,5),'Расчет сбытовых надбавок'!$B$2281:'Расчет сбытовых надбавок'!$G$3024,6)</f>
        <v>157.57</v>
      </c>
      <c r="Q896" s="98">
        <f>VLOOKUP($A896+ROUND((COLUMN()-2)/24,5),АТС!$A$41:$F$736,5)+VLOOKUP($A896+ROUND((COLUMN()-2)/24,5),'Расчет сбытовых надбавок'!$B$2281:'Расчет сбытовых надбавок'!$G$3024,6)</f>
        <v>248.77</v>
      </c>
      <c r="R896" s="98">
        <f>VLOOKUP($A896+ROUND((COLUMN()-2)/24,5),АТС!$A$41:$F$736,5)+VLOOKUP($A896+ROUND((COLUMN()-2)/24,5),'Расчет сбытовых надбавок'!$B$2281:'Расчет сбытовых надбавок'!$G$3024,6)</f>
        <v>277.86</v>
      </c>
      <c r="S896" s="98">
        <f>VLOOKUP($A896+ROUND((COLUMN()-2)/24,5),АТС!$A$41:$F$736,5)+VLOOKUP($A896+ROUND((COLUMN()-2)/24,5),'Расчет сбытовых надбавок'!$B$2281:'Расчет сбытовых надбавок'!$G$3024,6)</f>
        <v>220.91</v>
      </c>
      <c r="T896" s="98">
        <f>VLOOKUP($A896+ROUND((COLUMN()-2)/24,5),АТС!$A$41:$F$736,5)+VLOOKUP($A896+ROUND((COLUMN()-2)/24,5),'Расчет сбытовых надбавок'!$B$2281:'Расчет сбытовых надбавок'!$G$3024,6)</f>
        <v>0</v>
      </c>
      <c r="U896" s="98">
        <f>VLOOKUP($A896+ROUND((COLUMN()-2)/24,5),АТС!$A$41:$F$736,5)+VLOOKUP($A896+ROUND((COLUMN()-2)/24,5),'Расчет сбытовых надбавок'!$B$2281:'Расчет сбытовых надбавок'!$G$3024,6)</f>
        <v>709.33</v>
      </c>
      <c r="V896" s="98">
        <f>VLOOKUP($A896+ROUND((COLUMN()-2)/24,5),АТС!$A$41:$F$736,5)+VLOOKUP($A896+ROUND((COLUMN()-2)/24,5),'Расчет сбытовых надбавок'!$B$2281:'Расчет сбытовых надбавок'!$G$3024,6)</f>
        <v>2.19</v>
      </c>
      <c r="W896" s="98">
        <f>VLOOKUP($A896+ROUND((COLUMN()-2)/24,5),АТС!$A$41:$F$736,5)+VLOOKUP($A896+ROUND((COLUMN()-2)/24,5),'Расчет сбытовых надбавок'!$B$2281:'Расчет сбытовых надбавок'!$G$3024,6)</f>
        <v>296.12</v>
      </c>
      <c r="X896" s="98">
        <f>VLOOKUP($A896+ROUND((COLUMN()-2)/24,5),АТС!$A$41:$F$736,5)+VLOOKUP($A896+ROUND((COLUMN()-2)/24,5),'Расчет сбытовых надбавок'!$B$2281:'Расчет сбытовых надбавок'!$G$3024,6)</f>
        <v>622.87</v>
      </c>
      <c r="Y896" s="98">
        <f>VLOOKUP($A896+ROUND((COLUMN()-2)/24,5),АТС!$A$41:$F$736,5)+VLOOKUP($A896+ROUND((COLUMN()-2)/24,5),'Расчет сбытовых надбавок'!$B$2281:'Расчет сбытовых надбавок'!$G$3024,6)</f>
        <v>414.09000000000003</v>
      </c>
    </row>
    <row r="897" spans="1:25" x14ac:dyDescent="0.2">
      <c r="A897" s="79">
        <f t="shared" si="25"/>
        <v>42643</v>
      </c>
      <c r="B897" s="98">
        <f>VLOOKUP($A897+ROUND((COLUMN()-2)/24,5),АТС!$A$41:$F$760,5)+VLOOKUP($A897+ROUND((COLUMN()-2)/24,5),'Расчет сбытовых надбавок'!$B$2281:'Расчет сбытовых надбавок'!$G$3024,6)</f>
        <v>242.89</v>
      </c>
      <c r="C897" s="98">
        <f>VLOOKUP($A897+ROUND((COLUMN()-2)/24,5),АТС!$A$41:$F$760,5)+VLOOKUP($A897+ROUND((COLUMN()-2)/24,5),'Расчет сбытовых надбавок'!$B$2281:'Расчет сбытовых надбавок'!$G$3024,6)</f>
        <v>214.56</v>
      </c>
      <c r="D897" s="98">
        <f>VLOOKUP($A897+ROUND((COLUMN()-2)/24,5),АТС!$A$41:$F$760,5)+VLOOKUP($A897+ROUND((COLUMN()-2)/24,5),'Расчет сбытовых надбавок'!$B$2281:'Расчет сбытовых надбавок'!$G$3024,6)</f>
        <v>143.69</v>
      </c>
      <c r="E897" s="98">
        <f>VLOOKUP($A897+ROUND((COLUMN()-2)/24,5),АТС!$A$41:$F$760,5)+VLOOKUP($A897+ROUND((COLUMN()-2)/24,5),'Расчет сбытовых надбавок'!$B$2281:'Расчет сбытовых надбавок'!$G$3024,6)</f>
        <v>135.66999999999999</v>
      </c>
      <c r="F897" s="98">
        <f>VLOOKUP($A897+ROUND((COLUMN()-2)/24,5),АТС!$A$41:$F$760,5)+VLOOKUP($A897+ROUND((COLUMN()-2)/24,5),'Расчет сбытовых надбавок'!$B$2281:'Расчет сбытовых надбавок'!$G$3024,6)</f>
        <v>90.050000000000011</v>
      </c>
      <c r="G897" s="98">
        <f>VLOOKUP($A897+ROUND((COLUMN()-2)/24,5),АТС!$A$41:$F$760,5)+VLOOKUP($A897+ROUND((COLUMN()-2)/24,5),'Расчет сбытовых надбавок'!$B$2281:'Расчет сбытовых надбавок'!$G$3024,6)</f>
        <v>0</v>
      </c>
      <c r="H897" s="98">
        <f>VLOOKUP($A897+ROUND((COLUMN()-2)/24,5),АТС!$A$41:$F$760,5)+VLOOKUP($A897+ROUND((COLUMN()-2)/24,5),'Расчет сбытовых надбавок'!$B$2281:'Расчет сбытовых надбавок'!$G$3024,6)</f>
        <v>0</v>
      </c>
      <c r="I897" s="98">
        <f>VLOOKUP($A897+ROUND((COLUMN()-2)/24,5),АТС!$A$41:$F$760,5)+VLOOKUP($A897+ROUND((COLUMN()-2)/24,5),'Расчет сбытовых надбавок'!$B$2281:'Расчет сбытовых надбавок'!$G$3024,6)</f>
        <v>138.99</v>
      </c>
      <c r="J897" s="98">
        <f>VLOOKUP($A897+ROUND((COLUMN()-2)/24,5),АТС!$A$41:$F$760,5)+VLOOKUP($A897+ROUND((COLUMN()-2)/24,5),'Расчет сбытовых надбавок'!$B$2281:'Расчет сбытовых надбавок'!$G$3024,6)</f>
        <v>38.880000000000003</v>
      </c>
      <c r="K897" s="98">
        <f>VLOOKUP($A897+ROUND((COLUMN()-2)/24,5),АТС!$A$41:$F$760,5)+VLOOKUP($A897+ROUND((COLUMN()-2)/24,5),'Расчет сбытовых надбавок'!$B$2281:'Расчет сбытовых надбавок'!$G$3024,6)</f>
        <v>30.63</v>
      </c>
      <c r="L897" s="98">
        <f>VLOOKUP($A897+ROUND((COLUMN()-2)/24,5),АТС!$A$41:$F$760,5)+VLOOKUP($A897+ROUND((COLUMN()-2)/24,5),'Расчет сбытовых надбавок'!$B$2281:'Расчет сбытовых надбавок'!$G$3024,6)</f>
        <v>25.439999999999998</v>
      </c>
      <c r="M897" s="98">
        <f>VLOOKUP($A897+ROUND((COLUMN()-2)/24,5),АТС!$A$41:$F$760,5)+VLOOKUP($A897+ROUND((COLUMN()-2)/24,5),'Расчет сбытовых надбавок'!$B$2281:'Расчет сбытовых надбавок'!$G$3024,6)</f>
        <v>160.69999999999999</v>
      </c>
      <c r="N897" s="98">
        <f>VLOOKUP($A897+ROUND((COLUMN()-2)/24,5),АТС!$A$41:$F$760,5)+VLOOKUP($A897+ROUND((COLUMN()-2)/24,5),'Расчет сбытовых надбавок'!$B$2281:'Расчет сбытовых надбавок'!$G$3024,6)</f>
        <v>164.88</v>
      </c>
      <c r="O897" s="98">
        <f>VLOOKUP($A897+ROUND((COLUMN()-2)/24,5),АТС!$A$41:$F$760,5)+VLOOKUP($A897+ROUND((COLUMN()-2)/24,5),'Расчет сбытовых надбавок'!$B$2281:'Расчет сбытовых надбавок'!$G$3024,6)</f>
        <v>163.72</v>
      </c>
      <c r="P897" s="98">
        <f>VLOOKUP($A897+ROUND((COLUMN()-2)/24,5),АТС!$A$41:$F$760,5)+VLOOKUP($A897+ROUND((COLUMN()-2)/24,5),'Расчет сбытовых надбавок'!$B$2281:'Расчет сбытовых надбавок'!$G$3024,6)</f>
        <v>144.25</v>
      </c>
      <c r="Q897" s="98">
        <f>VLOOKUP($A897+ROUND((COLUMN()-2)/24,5),АТС!$A$41:$F$760,5)+VLOOKUP($A897+ROUND((COLUMN()-2)/24,5),'Расчет сбытовых надбавок'!$B$2281:'Расчет сбытовых надбавок'!$G$3024,6)</f>
        <v>144.75</v>
      </c>
      <c r="R897" s="98">
        <f>VLOOKUP($A897+ROUND((COLUMN()-2)/24,5),АТС!$A$41:$F$760,5)+VLOOKUP($A897+ROUND((COLUMN()-2)/24,5),'Расчет сбытовых надбавок'!$B$2281:'Расчет сбытовых надбавок'!$G$3024,6)</f>
        <v>684.59</v>
      </c>
      <c r="S897" s="98">
        <f>VLOOKUP($A897+ROUND((COLUMN()-2)/24,5),АТС!$A$41:$F$760,5)+VLOOKUP($A897+ROUND((COLUMN()-2)/24,5),'Расчет сбытовых надбавок'!$B$2281:'Расчет сбытовых надбавок'!$G$3024,6)</f>
        <v>40.83</v>
      </c>
      <c r="T897" s="98">
        <f>VLOOKUP($A897+ROUND((COLUMN()-2)/24,5),АТС!$A$41:$F$760,5)+VLOOKUP($A897+ROUND((COLUMN()-2)/24,5),'Расчет сбытовых надбавок'!$B$2281:'Расчет сбытовых надбавок'!$G$3024,6)</f>
        <v>0</v>
      </c>
      <c r="U897" s="98">
        <f>VLOOKUP($A897+ROUND((COLUMN()-2)/24,5),АТС!$A$41:$F$760,5)+VLOOKUP($A897+ROUND((COLUMN()-2)/24,5),'Расчет сбытовых надбавок'!$B$2281:'Расчет сбытовых надбавок'!$G$3024,6)</f>
        <v>13.27</v>
      </c>
      <c r="V897" s="98">
        <f>VLOOKUP($A897+ROUND((COLUMN()-2)/24,5),АТС!$A$41:$F$760,5)+VLOOKUP($A897+ROUND((COLUMN()-2)/24,5),'Расчет сбытовых надбавок'!$B$2281:'Расчет сбытовых надбавок'!$G$3024,6)</f>
        <v>63.7</v>
      </c>
      <c r="W897" s="98">
        <f>VLOOKUP($A897+ROUND((COLUMN()-2)/24,5),АТС!$A$41:$F$760,5)+VLOOKUP($A897+ROUND((COLUMN()-2)/24,5),'Расчет сбытовых надбавок'!$B$2281:'Расчет сбытовых надбавок'!$G$3024,6)</f>
        <v>724.2</v>
      </c>
      <c r="X897" s="98">
        <f>VLOOKUP($A897+ROUND((COLUMN()-2)/24,5),АТС!$A$41:$F$760,5)+VLOOKUP($A897+ROUND((COLUMN()-2)/24,5),'Расчет сбытовых надбавок'!$B$2281:'Расчет сбытовых надбавок'!$G$3024,6)</f>
        <v>662.29</v>
      </c>
      <c r="Y897" s="98">
        <f>VLOOKUP($A897+ROUND((COLUMN()-2)/24,5),АТС!$A$41:$F$760,5)+VLOOKUP($A897+ROUND((COLUMN()-2)/24,5),'Расчет сбытовых надбавок'!$B$2281:'Расчет сбытовых надбавок'!$G$3024,6)</f>
        <v>508.97</v>
      </c>
    </row>
    <row r="898" spans="1:25" hidden="1" x14ac:dyDescent="0.2">
      <c r="A898" s="79">
        <f t="shared" si="25"/>
        <v>42644</v>
      </c>
      <c r="B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C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D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E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F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G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H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I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J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K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L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M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N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O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P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Q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R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S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T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U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V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W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X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Y898" s="98" t="e">
        <f>VLOOKUP($A898+ROUND((COLUMN()-2)/24,5),АТС!$A$41:$F$760,5)+VLOOKUP($A898+ROUND((COLUMN()-2)/24,5),'Расчет сбытовых надбавок'!$B$2281:'Расчет сбытовых надбавок'!$G$3024,6)</f>
        <v>#REF!</v>
      </c>
    </row>
    <row r="899" spans="1:25" x14ac:dyDescent="0.2">
      <c r="A899" s="85"/>
      <c r="B899" s="9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99"/>
      <c r="S899" s="99"/>
      <c r="T899" s="99"/>
      <c r="U899" s="99"/>
      <c r="V899" s="99"/>
      <c r="W899" s="99"/>
      <c r="X899" s="99"/>
      <c r="Y899" s="99"/>
    </row>
    <row r="900" spans="1:25" ht="21.75" customHeight="1" x14ac:dyDescent="0.2">
      <c r="A900" s="216" t="s">
        <v>160</v>
      </c>
      <c r="B900" s="216"/>
      <c r="C900" s="216"/>
      <c r="D900" s="216"/>
      <c r="E900" s="216"/>
      <c r="F900" s="216"/>
      <c r="G900" s="216"/>
      <c r="H900" s="216"/>
      <c r="I900" s="216"/>
      <c r="J900" s="216"/>
      <c r="K900" s="216"/>
      <c r="L900" s="191" t="s">
        <v>95</v>
      </c>
      <c r="M900" s="191"/>
      <c r="N900" s="191" t="s">
        <v>96</v>
      </c>
      <c r="O900" s="191"/>
      <c r="P900" s="191" t="s">
        <v>97</v>
      </c>
      <c r="Q900" s="191"/>
      <c r="R900" s="191" t="s">
        <v>98</v>
      </c>
      <c r="S900" s="191"/>
      <c r="T900" s="99"/>
      <c r="U900" s="99"/>
      <c r="V900" s="99"/>
      <c r="W900" s="99"/>
      <c r="X900" s="99"/>
      <c r="Y900" s="99"/>
    </row>
    <row r="901" spans="1:25" s="100" customFormat="1" ht="36.75" customHeight="1" x14ac:dyDescent="0.25">
      <c r="A901" s="216"/>
      <c r="B901" s="216"/>
      <c r="C901" s="216"/>
      <c r="D901" s="216"/>
      <c r="E901" s="216"/>
      <c r="F901" s="216"/>
      <c r="G901" s="216"/>
      <c r="H901" s="216"/>
      <c r="I901" s="216"/>
      <c r="J901" s="216"/>
      <c r="K901" s="216"/>
      <c r="L901" s="191"/>
      <c r="M901" s="191"/>
      <c r="N901" s="191"/>
      <c r="O901" s="191"/>
      <c r="P901" s="191"/>
      <c r="Q901" s="191"/>
      <c r="R901" s="191"/>
      <c r="S901" s="191"/>
      <c r="T901" s="99"/>
      <c r="U901" s="99"/>
      <c r="V901" s="99"/>
      <c r="W901" s="99"/>
      <c r="X901" s="99"/>
      <c r="Y901" s="99"/>
    </row>
    <row r="902" spans="1:25" s="100" customFormat="1" ht="20.100000000000001" customHeight="1" x14ac:dyDescent="0.25">
      <c r="A902" s="215" t="s">
        <v>161</v>
      </c>
      <c r="B902" s="215"/>
      <c r="C902" s="215"/>
      <c r="D902" s="215"/>
      <c r="E902" s="215"/>
      <c r="F902" s="215"/>
      <c r="G902" s="215"/>
      <c r="H902" s="215"/>
      <c r="I902" s="215"/>
      <c r="J902" s="215"/>
      <c r="K902" s="215"/>
      <c r="L902" s="212">
        <f>'Расчет сбытовых надбавок'!D3025+АТС!$B$37</f>
        <v>5.3599999999999994</v>
      </c>
      <c r="M902" s="213"/>
      <c r="N902" s="212">
        <f>'Расчет сбытовых надбавок'!E3025+АТС!$B$37</f>
        <v>5.31</v>
      </c>
      <c r="O902" s="213"/>
      <c r="P902" s="212">
        <f>'Расчет сбытовых надбавок'!F3025+АТС!$B$37</f>
        <v>5.1499999999999995</v>
      </c>
      <c r="Q902" s="213"/>
      <c r="R902" s="212">
        <f>'Расчет сбытовых надбавок'!G3025+АТС!$B$37</f>
        <v>5</v>
      </c>
      <c r="S902" s="213"/>
      <c r="T902" s="99"/>
      <c r="U902" s="99"/>
      <c r="V902" s="99"/>
      <c r="W902" s="99"/>
      <c r="X902" s="99"/>
      <c r="Y902" s="99"/>
    </row>
    <row r="903" spans="1:25" ht="37.5" customHeight="1" x14ac:dyDescent="0.2">
      <c r="A903" s="215" t="s">
        <v>162</v>
      </c>
      <c r="B903" s="215"/>
      <c r="C903" s="215"/>
      <c r="D903" s="215"/>
      <c r="E903" s="215"/>
      <c r="F903" s="215"/>
      <c r="G903" s="215"/>
      <c r="H903" s="215"/>
      <c r="I903" s="215"/>
      <c r="J903" s="215"/>
      <c r="K903" s="215"/>
      <c r="L903" s="214">
        <f>'Расчет сбытовых надбавок'!D3026+АТС!$B$38</f>
        <v>223.25</v>
      </c>
      <c r="M903" s="214"/>
      <c r="N903" s="214">
        <f>'Расчет сбытовых надбавок'!E3026+АТС!$B$38</f>
        <v>221.36</v>
      </c>
      <c r="O903" s="214"/>
      <c r="P903" s="214">
        <f>'Расчет сбытовых надбавок'!F3026+АТС!$B$38</f>
        <v>214.54000000000002</v>
      </c>
      <c r="Q903" s="214"/>
      <c r="R903" s="214">
        <f>'Расчет сбытовых надбавок'!G3026+АТС!$B$38</f>
        <v>208.51000000000002</v>
      </c>
      <c r="S903" s="214"/>
      <c r="T903" s="99"/>
      <c r="U903" s="99"/>
      <c r="V903" s="99"/>
      <c r="W903" s="99"/>
      <c r="X903" s="99"/>
      <c r="Y903" s="99"/>
    </row>
    <row r="904" spans="1:25" x14ac:dyDescent="0.2">
      <c r="A904" s="85"/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/>
      <c r="W904" s="99"/>
      <c r="X904" s="99"/>
      <c r="Y904" s="99"/>
    </row>
    <row r="905" spans="1:25" x14ac:dyDescent="0.2">
      <c r="A905" s="85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</row>
    <row r="906" spans="1:25" ht="15" customHeight="1" x14ac:dyDescent="0.2">
      <c r="A906" s="190" t="s">
        <v>164</v>
      </c>
      <c r="B906" s="190"/>
      <c r="C906" s="190"/>
      <c r="D906" s="190"/>
      <c r="E906" s="190"/>
      <c r="F906" s="190"/>
      <c r="G906" s="190"/>
      <c r="H906" s="190"/>
      <c r="I906" s="190"/>
      <c r="J906" s="190"/>
      <c r="K906" s="190"/>
      <c r="L906" s="190" t="s">
        <v>5</v>
      </c>
      <c r="M906" s="190"/>
      <c r="N906" s="191" t="s">
        <v>155</v>
      </c>
      <c r="O906" s="191"/>
      <c r="P906" s="191" t="s">
        <v>156</v>
      </c>
      <c r="Q906" s="191"/>
      <c r="R906" s="191" t="s">
        <v>157</v>
      </c>
      <c r="S906" s="191"/>
      <c r="T906" s="219"/>
      <c r="U906" s="219"/>
      <c r="V906" s="99"/>
      <c r="W906" s="99"/>
      <c r="X906" s="99"/>
      <c r="Y906" s="99"/>
    </row>
    <row r="907" spans="1:25" s="90" customFormat="1" ht="59.25" customHeight="1" x14ac:dyDescent="0.25">
      <c r="A907" s="190"/>
      <c r="B907" s="190"/>
      <c r="C907" s="190"/>
      <c r="D907" s="190"/>
      <c r="E907" s="190"/>
      <c r="F907" s="190"/>
      <c r="G907" s="190"/>
      <c r="H907" s="190"/>
      <c r="I907" s="190"/>
      <c r="J907" s="190"/>
      <c r="K907" s="190"/>
      <c r="L907" s="190"/>
      <c r="M907" s="190"/>
      <c r="N907" s="191"/>
      <c r="O907" s="191"/>
      <c r="P907" s="191"/>
      <c r="Q907" s="191"/>
      <c r="R907" s="191"/>
      <c r="S907" s="191"/>
      <c r="T907" s="219"/>
      <c r="U907" s="219"/>
      <c r="V907" s="88"/>
      <c r="W907" s="88"/>
      <c r="X907" s="88"/>
      <c r="Y907" s="88"/>
    </row>
    <row r="908" spans="1:25" s="100" customFormat="1" ht="21.75" customHeight="1" x14ac:dyDescent="0.25">
      <c r="A908" s="190"/>
      <c r="B908" s="190"/>
      <c r="C908" s="190"/>
      <c r="D908" s="190"/>
      <c r="E908" s="190"/>
      <c r="F908" s="190"/>
      <c r="G908" s="190"/>
      <c r="H908" s="190"/>
      <c r="I908" s="190"/>
      <c r="J908" s="190"/>
      <c r="K908" s="190"/>
      <c r="L908" s="210">
        <f>'Расчет сбытовых надбавок'!D3034+АТС!$B$24</f>
        <v>439046.17000000004</v>
      </c>
      <c r="M908" s="211"/>
      <c r="N908" s="210">
        <f>'Расчет сбытовых надбавок'!E3034+АТС!$B$24</f>
        <v>435339.30000000005</v>
      </c>
      <c r="O908" s="211"/>
      <c r="P908" s="210">
        <f>'Расчет сбытовых надбавок'!F3034+АТС!$B$24</f>
        <v>421929.16000000003</v>
      </c>
      <c r="Q908" s="211"/>
      <c r="R908" s="210">
        <f>'Расчет сбытовых надбавок'!G3034+АТС!$B$24</f>
        <v>410063.55000000005</v>
      </c>
      <c r="S908" s="211"/>
      <c r="T908" s="217"/>
      <c r="U908" s="218"/>
      <c r="V908" s="101"/>
      <c r="W908" s="101"/>
      <c r="X908" s="101"/>
      <c r="Y908" s="101"/>
    </row>
    <row r="910" spans="1:25" ht="15" customHeight="1" x14ac:dyDescent="0.25">
      <c r="A910" s="190" t="s">
        <v>159</v>
      </c>
      <c r="B910" s="190"/>
      <c r="C910" s="190"/>
      <c r="D910" s="190"/>
      <c r="E910" s="190"/>
      <c r="F910" s="190"/>
      <c r="G910" s="190"/>
      <c r="H910" s="190"/>
      <c r="I910" s="190"/>
      <c r="J910" s="190"/>
      <c r="K910" s="190"/>
      <c r="L910" s="203" t="s">
        <v>92</v>
      </c>
      <c r="M910" s="203"/>
      <c r="N910" s="203"/>
      <c r="O910" s="203"/>
      <c r="P910" s="203"/>
      <c r="Q910" s="203"/>
      <c r="R910" s="203"/>
      <c r="S910" s="203"/>
    </row>
    <row r="911" spans="1:25" x14ac:dyDescent="0.25">
      <c r="A911" s="190"/>
      <c r="B911" s="190"/>
      <c r="C911" s="190"/>
      <c r="D911" s="190"/>
      <c r="E911" s="190"/>
      <c r="F911" s="190"/>
      <c r="G911" s="190"/>
      <c r="H911" s="190"/>
      <c r="I911" s="190"/>
      <c r="J911" s="190"/>
      <c r="K911" s="190"/>
      <c r="L911" s="220" t="s">
        <v>0</v>
      </c>
      <c r="M911" s="221"/>
      <c r="N911" s="192" t="s">
        <v>1</v>
      </c>
      <c r="O911" s="192"/>
      <c r="P911" s="192" t="s">
        <v>2</v>
      </c>
      <c r="Q911" s="192"/>
      <c r="R911" s="192" t="s">
        <v>3</v>
      </c>
      <c r="S911" s="192"/>
    </row>
    <row r="912" spans="1:25" x14ac:dyDescent="0.25">
      <c r="A912" s="190"/>
      <c r="B912" s="190"/>
      <c r="C912" s="190"/>
      <c r="D912" s="190"/>
      <c r="E912" s="190"/>
      <c r="F912" s="190"/>
      <c r="G912" s="190"/>
      <c r="H912" s="190"/>
      <c r="I912" s="190"/>
      <c r="J912" s="190"/>
      <c r="K912" s="190"/>
      <c r="L912" s="222">
        <f>'РСТ РСО-А'!K8</f>
        <v>505254.15</v>
      </c>
      <c r="M912" s="223"/>
      <c r="N912" s="224">
        <f>'РСТ РСО-А'!L8</f>
        <v>661210.98</v>
      </c>
      <c r="O912" s="225"/>
      <c r="P912" s="193">
        <f>'РСТ РСО-А'!M8</f>
        <v>695227.89</v>
      </c>
      <c r="Q912" s="193"/>
      <c r="R912" s="226">
        <f>'РСТ РСО-А'!N8</f>
        <v>672677.94</v>
      </c>
      <c r="S912" s="226"/>
    </row>
  </sheetData>
  <mergeCells count="664">
    <mergeCell ref="T908:U908"/>
    <mergeCell ref="A910:K912"/>
    <mergeCell ref="L910:S910"/>
    <mergeCell ref="L911:M911"/>
    <mergeCell ref="N911:O911"/>
    <mergeCell ref="P911:Q911"/>
    <mergeCell ref="R911:S911"/>
    <mergeCell ref="L912:M912"/>
    <mergeCell ref="N912:O912"/>
    <mergeCell ref="A906:K908"/>
    <mergeCell ref="L906:M907"/>
    <mergeCell ref="N906:O907"/>
    <mergeCell ref="P906:Q907"/>
    <mergeCell ref="R906:S907"/>
    <mergeCell ref="P912:Q912"/>
    <mergeCell ref="R912:S912"/>
    <mergeCell ref="T906:U907"/>
    <mergeCell ref="L908:M908"/>
    <mergeCell ref="N908:O908"/>
    <mergeCell ref="P908:Q908"/>
    <mergeCell ref="R908:S908"/>
    <mergeCell ref="A902:K902"/>
    <mergeCell ref="L902:M902"/>
    <mergeCell ref="N902:O902"/>
    <mergeCell ref="P902:Q902"/>
    <mergeCell ref="R902:S902"/>
    <mergeCell ref="A903:K903"/>
    <mergeCell ref="L903:M903"/>
    <mergeCell ref="N903:O903"/>
    <mergeCell ref="P903:Q903"/>
    <mergeCell ref="R903:S903"/>
    <mergeCell ref="V866:V867"/>
    <mergeCell ref="R866:R867"/>
    <mergeCell ref="S866:S867"/>
    <mergeCell ref="T866:T867"/>
    <mergeCell ref="U866:U867"/>
    <mergeCell ref="W866:W867"/>
    <mergeCell ref="X866:X867"/>
    <mergeCell ref="Y866:Y867"/>
    <mergeCell ref="A900:K901"/>
    <mergeCell ref="L900:M901"/>
    <mergeCell ref="N900:O901"/>
    <mergeCell ref="P900:Q901"/>
    <mergeCell ref="R900:S901"/>
    <mergeCell ref="P866:P867"/>
    <mergeCell ref="Q866:Q867"/>
    <mergeCell ref="J866:J867"/>
    <mergeCell ref="K866:K867"/>
    <mergeCell ref="L866:L867"/>
    <mergeCell ref="M866:M867"/>
    <mergeCell ref="N866:N867"/>
    <mergeCell ref="O866:O867"/>
    <mergeCell ref="A864:A867"/>
    <mergeCell ref="B864:Y865"/>
    <mergeCell ref="B866:B867"/>
    <mergeCell ref="C866:C867"/>
    <mergeCell ref="D866:D867"/>
    <mergeCell ref="E866:E867"/>
    <mergeCell ref="F866:F867"/>
    <mergeCell ref="G866:G867"/>
    <mergeCell ref="H866:H867"/>
    <mergeCell ref="I866:I867"/>
    <mergeCell ref="T829:T830"/>
    <mergeCell ref="U829:U830"/>
    <mergeCell ref="H829:H830"/>
    <mergeCell ref="I829:I830"/>
    <mergeCell ref="J829:J830"/>
    <mergeCell ref="K829:K830"/>
    <mergeCell ref="L829:L830"/>
    <mergeCell ref="M829:M830"/>
    <mergeCell ref="V829:V830"/>
    <mergeCell ref="W829:W830"/>
    <mergeCell ref="X829:X830"/>
    <mergeCell ref="Y829:Y830"/>
    <mergeCell ref="N829:N830"/>
    <mergeCell ref="O829:O830"/>
    <mergeCell ref="P829:P830"/>
    <mergeCell ref="Q829:Q830"/>
    <mergeCell ref="R829:R830"/>
    <mergeCell ref="S829:S830"/>
    <mergeCell ref="X792:X793"/>
    <mergeCell ref="Y792:Y793"/>
    <mergeCell ref="A827:A830"/>
    <mergeCell ref="B827:Y828"/>
    <mergeCell ref="B829:B830"/>
    <mergeCell ref="C829:C830"/>
    <mergeCell ref="D829:D830"/>
    <mergeCell ref="E829:E830"/>
    <mergeCell ref="F829:F830"/>
    <mergeCell ref="G829:G830"/>
    <mergeCell ref="R792:R793"/>
    <mergeCell ref="S792:S793"/>
    <mergeCell ref="T792:T793"/>
    <mergeCell ref="U792:U793"/>
    <mergeCell ref="V792:V793"/>
    <mergeCell ref="W792:W793"/>
    <mergeCell ref="L792:L793"/>
    <mergeCell ref="M792:M793"/>
    <mergeCell ref="N792:N793"/>
    <mergeCell ref="O792:O793"/>
    <mergeCell ref="P792:P793"/>
    <mergeCell ref="Q792:Q793"/>
    <mergeCell ref="F792:F793"/>
    <mergeCell ref="G792:G793"/>
    <mergeCell ref="H792:H793"/>
    <mergeCell ref="I792:I793"/>
    <mergeCell ref="J792:J793"/>
    <mergeCell ref="K792:K793"/>
    <mergeCell ref="V755:V756"/>
    <mergeCell ref="W755:W756"/>
    <mergeCell ref="X755:X756"/>
    <mergeCell ref="Y755:Y756"/>
    <mergeCell ref="A790:A793"/>
    <mergeCell ref="B790:Y791"/>
    <mergeCell ref="B792:B793"/>
    <mergeCell ref="C792:C793"/>
    <mergeCell ref="D792:D793"/>
    <mergeCell ref="E792:E793"/>
    <mergeCell ref="P755:P756"/>
    <mergeCell ref="Q755:Q756"/>
    <mergeCell ref="R755:R756"/>
    <mergeCell ref="S755:S756"/>
    <mergeCell ref="T755:T756"/>
    <mergeCell ref="U755:U756"/>
    <mergeCell ref="J755:J756"/>
    <mergeCell ref="K755:K756"/>
    <mergeCell ref="L755:L756"/>
    <mergeCell ref="M755:M756"/>
    <mergeCell ref="N755:N756"/>
    <mergeCell ref="O755:O756"/>
    <mergeCell ref="A753:A756"/>
    <mergeCell ref="B753:Y754"/>
    <mergeCell ref="B755:B756"/>
    <mergeCell ref="C755:C756"/>
    <mergeCell ref="D755:D756"/>
    <mergeCell ref="E755:E756"/>
    <mergeCell ref="F755:F756"/>
    <mergeCell ref="G755:G756"/>
    <mergeCell ref="H755:H756"/>
    <mergeCell ref="I755:I756"/>
    <mergeCell ref="T718:T719"/>
    <mergeCell ref="U718:U719"/>
    <mergeCell ref="V718:V719"/>
    <mergeCell ref="W718:W719"/>
    <mergeCell ref="X718:X719"/>
    <mergeCell ref="Y718:Y719"/>
    <mergeCell ref="N718:N719"/>
    <mergeCell ref="O718:O719"/>
    <mergeCell ref="P718:P719"/>
    <mergeCell ref="Q718:Q719"/>
    <mergeCell ref="R718:R719"/>
    <mergeCell ref="S718:S719"/>
    <mergeCell ref="H718:H719"/>
    <mergeCell ref="I718:I719"/>
    <mergeCell ref="J718:J719"/>
    <mergeCell ref="K718:K719"/>
    <mergeCell ref="L718:L719"/>
    <mergeCell ref="M718:M719"/>
    <mergeCell ref="X681:X682"/>
    <mergeCell ref="Y681:Y682"/>
    <mergeCell ref="A716:A719"/>
    <mergeCell ref="B716:Y717"/>
    <mergeCell ref="B718:B719"/>
    <mergeCell ref="C718:C719"/>
    <mergeCell ref="D718:D719"/>
    <mergeCell ref="E718:E719"/>
    <mergeCell ref="F718:F719"/>
    <mergeCell ref="G718:G719"/>
    <mergeCell ref="R681:R682"/>
    <mergeCell ref="S681:S682"/>
    <mergeCell ref="T681:T682"/>
    <mergeCell ref="U681:U682"/>
    <mergeCell ref="V681:V682"/>
    <mergeCell ref="W681:W682"/>
    <mergeCell ref="L681:L682"/>
    <mergeCell ref="M681:M682"/>
    <mergeCell ref="N681:N682"/>
    <mergeCell ref="O681:O682"/>
    <mergeCell ref="P681:P682"/>
    <mergeCell ref="Q681:Q682"/>
    <mergeCell ref="F681:F682"/>
    <mergeCell ref="G681:G682"/>
    <mergeCell ref="H681:H682"/>
    <mergeCell ref="I681:I682"/>
    <mergeCell ref="J681:J682"/>
    <mergeCell ref="K681:K682"/>
    <mergeCell ref="V644:V645"/>
    <mergeCell ref="W644:W645"/>
    <mergeCell ref="X644:X645"/>
    <mergeCell ref="Y644:Y645"/>
    <mergeCell ref="A679:A682"/>
    <mergeCell ref="B679:Y680"/>
    <mergeCell ref="B681:B682"/>
    <mergeCell ref="C681:C682"/>
    <mergeCell ref="D681:D682"/>
    <mergeCell ref="E681:E682"/>
    <mergeCell ref="P644:P645"/>
    <mergeCell ref="Q644:Q645"/>
    <mergeCell ref="R644:R645"/>
    <mergeCell ref="S644:S645"/>
    <mergeCell ref="T644:T645"/>
    <mergeCell ref="U644:U645"/>
    <mergeCell ref="J644:J645"/>
    <mergeCell ref="K644:K645"/>
    <mergeCell ref="L644:L645"/>
    <mergeCell ref="M644:M645"/>
    <mergeCell ref="N644:N645"/>
    <mergeCell ref="O644:O645"/>
    <mergeCell ref="A642:A645"/>
    <mergeCell ref="B642:Y643"/>
    <mergeCell ref="B644:B645"/>
    <mergeCell ref="C644:C645"/>
    <mergeCell ref="D644:D645"/>
    <mergeCell ref="E644:E645"/>
    <mergeCell ref="F644:F645"/>
    <mergeCell ref="G644:G645"/>
    <mergeCell ref="H644:H645"/>
    <mergeCell ref="I644:I645"/>
    <mergeCell ref="T607:T608"/>
    <mergeCell ref="H607:H608"/>
    <mergeCell ref="I607:I608"/>
    <mergeCell ref="J607:J608"/>
    <mergeCell ref="K607:K608"/>
    <mergeCell ref="L607:L608"/>
    <mergeCell ref="M607:M608"/>
    <mergeCell ref="U607:U608"/>
    <mergeCell ref="V607:V608"/>
    <mergeCell ref="W607:W608"/>
    <mergeCell ref="X607:X608"/>
    <mergeCell ref="Y607:Y608"/>
    <mergeCell ref="N607:N608"/>
    <mergeCell ref="O607:O608"/>
    <mergeCell ref="P607:P608"/>
    <mergeCell ref="Q607:Q608"/>
    <mergeCell ref="R607:R608"/>
    <mergeCell ref="S607:S608"/>
    <mergeCell ref="X570:X571"/>
    <mergeCell ref="Y570:Y571"/>
    <mergeCell ref="A605:A608"/>
    <mergeCell ref="B605:Y606"/>
    <mergeCell ref="B607:B608"/>
    <mergeCell ref="C607:C608"/>
    <mergeCell ref="D607:D608"/>
    <mergeCell ref="E607:E608"/>
    <mergeCell ref="F607:F608"/>
    <mergeCell ref="G607:G608"/>
    <mergeCell ref="R570:R571"/>
    <mergeCell ref="S570:S571"/>
    <mergeCell ref="T570:T571"/>
    <mergeCell ref="U570:U571"/>
    <mergeCell ref="V570:V571"/>
    <mergeCell ref="W570:W571"/>
    <mergeCell ref="L570:L571"/>
    <mergeCell ref="M570:M571"/>
    <mergeCell ref="N570:N571"/>
    <mergeCell ref="O570:O571"/>
    <mergeCell ref="P570:P571"/>
    <mergeCell ref="Q570:Q571"/>
    <mergeCell ref="F570:F571"/>
    <mergeCell ref="G570:G571"/>
    <mergeCell ref="H570:H571"/>
    <mergeCell ref="I570:I571"/>
    <mergeCell ref="J570:J571"/>
    <mergeCell ref="K570:K571"/>
    <mergeCell ref="V533:V534"/>
    <mergeCell ref="W533:W534"/>
    <mergeCell ref="X533:X534"/>
    <mergeCell ref="Y533:Y534"/>
    <mergeCell ref="A568:A571"/>
    <mergeCell ref="B568:Y569"/>
    <mergeCell ref="B570:B571"/>
    <mergeCell ref="C570:C571"/>
    <mergeCell ref="D570:D571"/>
    <mergeCell ref="E570:E571"/>
    <mergeCell ref="P533:P534"/>
    <mergeCell ref="Q533:Q534"/>
    <mergeCell ref="R533:R534"/>
    <mergeCell ref="S533:S534"/>
    <mergeCell ref="T533:T534"/>
    <mergeCell ref="U533:U534"/>
    <mergeCell ref="J533:J534"/>
    <mergeCell ref="K533:K534"/>
    <mergeCell ref="L533:L534"/>
    <mergeCell ref="M533:M534"/>
    <mergeCell ref="N533:N534"/>
    <mergeCell ref="O533:O534"/>
    <mergeCell ref="A531:A534"/>
    <mergeCell ref="B531:Y532"/>
    <mergeCell ref="B533:B534"/>
    <mergeCell ref="C533:C534"/>
    <mergeCell ref="D533:D534"/>
    <mergeCell ref="E533:E534"/>
    <mergeCell ref="F533:F534"/>
    <mergeCell ref="G533:G534"/>
    <mergeCell ref="H533:H534"/>
    <mergeCell ref="I533:I534"/>
    <mergeCell ref="T496:T497"/>
    <mergeCell ref="U496:U497"/>
    <mergeCell ref="V496:V497"/>
    <mergeCell ref="W496:W497"/>
    <mergeCell ref="X496:X497"/>
    <mergeCell ref="Y496:Y497"/>
    <mergeCell ref="N496:N497"/>
    <mergeCell ref="O496:O497"/>
    <mergeCell ref="P496:P497"/>
    <mergeCell ref="Q496:Q497"/>
    <mergeCell ref="R496:R497"/>
    <mergeCell ref="S496:S497"/>
    <mergeCell ref="H496:H497"/>
    <mergeCell ref="I496:I497"/>
    <mergeCell ref="J496:J497"/>
    <mergeCell ref="K496:K497"/>
    <mergeCell ref="L496:L497"/>
    <mergeCell ref="M496:M497"/>
    <mergeCell ref="X459:X460"/>
    <mergeCell ref="Y459:Y460"/>
    <mergeCell ref="A494:A497"/>
    <mergeCell ref="B494:Y495"/>
    <mergeCell ref="B496:B497"/>
    <mergeCell ref="C496:C497"/>
    <mergeCell ref="D496:D497"/>
    <mergeCell ref="E496:E497"/>
    <mergeCell ref="F496:F497"/>
    <mergeCell ref="G496:G497"/>
    <mergeCell ref="R459:R460"/>
    <mergeCell ref="S459:S460"/>
    <mergeCell ref="T459:T460"/>
    <mergeCell ref="U459:U460"/>
    <mergeCell ref="V459:V460"/>
    <mergeCell ref="W459:W460"/>
    <mergeCell ref="L459:L460"/>
    <mergeCell ref="M459:M460"/>
    <mergeCell ref="N459:N460"/>
    <mergeCell ref="O459:O460"/>
    <mergeCell ref="P459:P460"/>
    <mergeCell ref="Q459:Q460"/>
    <mergeCell ref="F459:F460"/>
    <mergeCell ref="G459:G460"/>
    <mergeCell ref="H459:H460"/>
    <mergeCell ref="I459:I460"/>
    <mergeCell ref="J459:J460"/>
    <mergeCell ref="K459:K460"/>
    <mergeCell ref="V421:V422"/>
    <mergeCell ref="W421:W422"/>
    <mergeCell ref="X421:X422"/>
    <mergeCell ref="Y421:Y422"/>
    <mergeCell ref="A457:A460"/>
    <mergeCell ref="B457:Y458"/>
    <mergeCell ref="B459:B460"/>
    <mergeCell ref="C459:C460"/>
    <mergeCell ref="D459:D460"/>
    <mergeCell ref="E459:E460"/>
    <mergeCell ref="P421:P422"/>
    <mergeCell ref="Q421:Q422"/>
    <mergeCell ref="R421:R422"/>
    <mergeCell ref="S421:S422"/>
    <mergeCell ref="T421:T422"/>
    <mergeCell ref="U421:U422"/>
    <mergeCell ref="J421:J422"/>
    <mergeCell ref="K421:K422"/>
    <mergeCell ref="L421:L422"/>
    <mergeCell ref="M421:M422"/>
    <mergeCell ref="N421:N422"/>
    <mergeCell ref="O421:O422"/>
    <mergeCell ref="A419:A422"/>
    <mergeCell ref="B419:Y420"/>
    <mergeCell ref="B421:B422"/>
    <mergeCell ref="C421:C422"/>
    <mergeCell ref="D421:D422"/>
    <mergeCell ref="E421:E422"/>
    <mergeCell ref="F421:F422"/>
    <mergeCell ref="G421:G422"/>
    <mergeCell ref="H421:H422"/>
    <mergeCell ref="I421:I422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17" right="0.17" top="0.52" bottom="0.37" header="0.28000000000000003" footer="0.17"/>
  <pageSetup paperSize="9" scale="44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D7" sqref="D7"/>
    </sheetView>
  </sheetViews>
  <sheetFormatPr defaultRowHeight="15.75" x14ac:dyDescent="0.25"/>
  <cols>
    <col min="1" max="1" width="33.875" customWidth="1"/>
    <col min="2" max="2" width="14.25" style="128" customWidth="1"/>
    <col min="3" max="3" width="11.875" style="128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27" t="s">
        <v>191</v>
      </c>
      <c r="B1" s="227"/>
      <c r="C1" s="227"/>
      <c r="D1" s="227"/>
      <c r="E1" s="227"/>
      <c r="F1" s="227"/>
      <c r="G1" s="227"/>
    </row>
    <row r="2" spans="1:7" ht="36" customHeight="1" x14ac:dyDescent="0.25">
      <c r="A2" s="243" t="s">
        <v>198</v>
      </c>
      <c r="B2" s="243"/>
      <c r="C2" s="243"/>
      <c r="D2" s="243"/>
      <c r="E2" s="243"/>
      <c r="F2" s="243"/>
      <c r="G2" s="243"/>
    </row>
    <row r="3" spans="1:7" x14ac:dyDescent="0.25">
      <c r="A3" s="234" t="s">
        <v>45</v>
      </c>
      <c r="B3" s="234"/>
      <c r="C3" s="234"/>
      <c r="D3" s="234"/>
      <c r="E3" s="234"/>
      <c r="F3" s="234"/>
      <c r="G3" s="234"/>
    </row>
    <row r="4" spans="1:7" s="9" customFormat="1" ht="64.5" customHeight="1" x14ac:dyDescent="0.25">
      <c r="A4" s="235" t="s">
        <v>11</v>
      </c>
      <c r="B4" s="236"/>
      <c r="C4" s="103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30" t="s">
        <v>170</v>
      </c>
      <c r="B5" s="231"/>
      <c r="C5" s="102" t="s">
        <v>113</v>
      </c>
      <c r="D5" s="13">
        <f>'РСТ РСО-А'!G9</f>
        <v>25.17</v>
      </c>
      <c r="E5" s="13">
        <f>'РСТ РСО-А'!H9</f>
        <v>23.13</v>
      </c>
      <c r="F5" s="13">
        <f>'РСТ РСО-А'!I9</f>
        <v>15.75</v>
      </c>
      <c r="G5" s="13">
        <f>'РСТ РСО-А'!J9</f>
        <v>9.2200000000000006</v>
      </c>
    </row>
    <row r="6" spans="1:7" s="3" customFormat="1" x14ac:dyDescent="0.25">
      <c r="A6" s="228" t="s">
        <v>8</v>
      </c>
      <c r="B6" s="229"/>
      <c r="C6" s="103" t="s">
        <v>166</v>
      </c>
      <c r="D6" s="14">
        <f>'РСТ РСО-А'!G10</f>
        <v>0.46200000000000002</v>
      </c>
      <c r="E6" s="14">
        <f>'РСТ РСО-А'!H10</f>
        <v>0.46200000000000002</v>
      </c>
      <c r="F6" s="14">
        <f>'РСТ РСО-А'!I10</f>
        <v>0.46200000000000002</v>
      </c>
      <c r="G6" s="14">
        <f>'РСТ РСО-А'!J10</f>
        <v>0.46200000000000002</v>
      </c>
    </row>
    <row r="7" spans="1:7" s="3" customFormat="1" ht="31.5" x14ac:dyDescent="0.25">
      <c r="A7" s="228" t="s">
        <v>171</v>
      </c>
      <c r="B7" s="229"/>
      <c r="C7" s="103" t="s">
        <v>168</v>
      </c>
      <c r="D7" s="15">
        <f>'I ЦК'!F16</f>
        <v>1410.67</v>
      </c>
      <c r="E7" s="15">
        <f>D7</f>
        <v>1410.67</v>
      </c>
      <c r="F7" s="15">
        <f>E7</f>
        <v>1410.67</v>
      </c>
      <c r="G7" s="15">
        <f>F7</f>
        <v>1410.67</v>
      </c>
    </row>
    <row r="8" spans="1:7" s="17" customFormat="1" ht="33" customHeight="1" x14ac:dyDescent="0.25">
      <c r="A8" s="232" t="s">
        <v>167</v>
      </c>
      <c r="B8" s="233"/>
      <c r="C8" s="75" t="s">
        <v>168</v>
      </c>
      <c r="D8" s="16">
        <f>ROUND(D5*D6*D7/100,2)</f>
        <v>164.04</v>
      </c>
      <c r="E8" s="16">
        <f>ROUND(E5*E6*E7/100,2)</f>
        <v>150.75</v>
      </c>
      <c r="F8" s="16">
        <f>ROUND(F5*F6*F7/100,2)</f>
        <v>102.65</v>
      </c>
      <c r="G8" s="16">
        <f>ROUND(G5*G6*G7/100,2)</f>
        <v>60.09</v>
      </c>
    </row>
    <row r="10" spans="1:7" x14ac:dyDescent="0.25">
      <c r="A10" s="234" t="s">
        <v>44</v>
      </c>
      <c r="B10" s="234"/>
      <c r="C10" s="234"/>
      <c r="D10" s="234"/>
      <c r="E10" s="234"/>
      <c r="F10" s="234"/>
      <c r="G10" s="234"/>
    </row>
    <row r="11" spans="1:7" ht="71.25" customHeight="1" x14ac:dyDescent="0.25">
      <c r="A11" s="235" t="s">
        <v>11</v>
      </c>
      <c r="B11" s="236"/>
      <c r="C11" s="103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35" t="s">
        <v>38</v>
      </c>
      <c r="B12" s="237"/>
      <c r="C12" s="237"/>
      <c r="D12" s="237"/>
      <c r="E12" s="237"/>
      <c r="F12" s="237"/>
      <c r="G12" s="236"/>
    </row>
    <row r="13" spans="1:7" x14ac:dyDescent="0.25">
      <c r="A13" s="230" t="s">
        <v>170</v>
      </c>
      <c r="B13" s="231"/>
      <c r="C13" s="102" t="s">
        <v>113</v>
      </c>
      <c r="D13" s="13">
        <f>'РСТ РСО-А'!G9</f>
        <v>25.17</v>
      </c>
      <c r="E13" s="13">
        <f>'РСТ РСО-А'!H9</f>
        <v>23.13</v>
      </c>
      <c r="F13" s="13">
        <f>'РСТ РСО-А'!I9</f>
        <v>15.75</v>
      </c>
      <c r="G13" s="13">
        <f>'РСТ РСО-А'!J9</f>
        <v>9.2200000000000006</v>
      </c>
    </row>
    <row r="14" spans="1:7" x14ac:dyDescent="0.25">
      <c r="A14" s="228" t="s">
        <v>8</v>
      </c>
      <c r="B14" s="229"/>
      <c r="C14" s="103" t="s">
        <v>166</v>
      </c>
      <c r="D14" s="14">
        <f>'РСТ РСО-А'!G10</f>
        <v>0.46200000000000002</v>
      </c>
      <c r="E14" s="14">
        <f>'РСТ РСО-А'!H10</f>
        <v>0.46200000000000002</v>
      </c>
      <c r="F14" s="14">
        <f>'РСТ РСО-А'!I10</f>
        <v>0.46200000000000002</v>
      </c>
      <c r="G14" s="14">
        <f>'РСТ РСО-А'!J10</f>
        <v>0.46200000000000002</v>
      </c>
    </row>
    <row r="15" spans="1:7" ht="31.5" x14ac:dyDescent="0.25">
      <c r="A15" s="228" t="s">
        <v>169</v>
      </c>
      <c r="B15" s="229"/>
      <c r="C15" s="103" t="s">
        <v>168</v>
      </c>
      <c r="D15" s="15">
        <f>АТС!B11</f>
        <v>647.71</v>
      </c>
      <c r="E15" s="15">
        <f>D15</f>
        <v>647.71</v>
      </c>
      <c r="F15" s="15">
        <f>E15</f>
        <v>647.71</v>
      </c>
      <c r="G15" s="15">
        <f>F15</f>
        <v>647.71</v>
      </c>
    </row>
    <row r="16" spans="1:7" ht="38.25" customHeight="1" x14ac:dyDescent="0.25">
      <c r="A16" s="232" t="s">
        <v>167</v>
      </c>
      <c r="B16" s="233"/>
      <c r="C16" s="75" t="s">
        <v>168</v>
      </c>
      <c r="D16" s="16">
        <f>ROUND(D13*D14*D15/100,2)</f>
        <v>75.319999999999993</v>
      </c>
      <c r="E16" s="16">
        <f>ROUND(E13*E14*E15/100,2)</f>
        <v>69.209999999999994</v>
      </c>
      <c r="F16" s="16">
        <f>ROUND(F13*F14*F15/100,2)</f>
        <v>47.13</v>
      </c>
      <c r="G16" s="16">
        <f>ROUND(G13*G14*G15/100,2)</f>
        <v>27.59</v>
      </c>
    </row>
    <row r="17" spans="1:7" x14ac:dyDescent="0.25">
      <c r="A17" s="235" t="s">
        <v>39</v>
      </c>
      <c r="B17" s="237"/>
      <c r="C17" s="237"/>
      <c r="D17" s="237"/>
      <c r="E17" s="237"/>
      <c r="F17" s="237"/>
      <c r="G17" s="236"/>
    </row>
    <row r="18" spans="1:7" x14ac:dyDescent="0.25">
      <c r="A18" s="230" t="s">
        <v>170</v>
      </c>
      <c r="B18" s="231"/>
      <c r="C18" s="102" t="s">
        <v>113</v>
      </c>
      <c r="D18" s="13">
        <f>'РСТ РСО-А'!G9</f>
        <v>25.17</v>
      </c>
      <c r="E18" s="13">
        <f>'РСТ РСО-А'!H9</f>
        <v>23.13</v>
      </c>
      <c r="F18" s="13">
        <f>'РСТ РСО-А'!I9</f>
        <v>15.75</v>
      </c>
      <c r="G18" s="13">
        <f>'РСТ РСО-А'!J9</f>
        <v>9.2200000000000006</v>
      </c>
    </row>
    <row r="19" spans="1:7" x14ac:dyDescent="0.25">
      <c r="A19" s="228" t="s">
        <v>8</v>
      </c>
      <c r="B19" s="229"/>
      <c r="C19" s="103" t="s">
        <v>166</v>
      </c>
      <c r="D19" s="14">
        <f>'РСТ РСО-А'!G10</f>
        <v>0.46200000000000002</v>
      </c>
      <c r="E19" s="14">
        <f>'РСТ РСО-А'!H10</f>
        <v>0.46200000000000002</v>
      </c>
      <c r="F19" s="14">
        <f>'РСТ РСО-А'!I10</f>
        <v>0.46200000000000002</v>
      </c>
      <c r="G19" s="14">
        <f>'РСТ РСО-А'!J10</f>
        <v>0.46200000000000002</v>
      </c>
    </row>
    <row r="20" spans="1:7" ht="31.5" x14ac:dyDescent="0.25">
      <c r="A20" s="228" t="s">
        <v>169</v>
      </c>
      <c r="B20" s="229"/>
      <c r="C20" s="103" t="s">
        <v>168</v>
      </c>
      <c r="D20" s="15">
        <f>АТС!B12</f>
        <v>1446.95</v>
      </c>
      <c r="E20" s="15">
        <f>D20</f>
        <v>1446.95</v>
      </c>
      <c r="F20" s="15">
        <f>E20</f>
        <v>1446.95</v>
      </c>
      <c r="G20" s="15">
        <f>F20</f>
        <v>1446.95</v>
      </c>
    </row>
    <row r="21" spans="1:7" ht="37.5" customHeight="1" x14ac:dyDescent="0.25">
      <c r="A21" s="232" t="s">
        <v>167</v>
      </c>
      <c r="B21" s="233"/>
      <c r="C21" s="75" t="s">
        <v>168</v>
      </c>
      <c r="D21" s="16">
        <f>ROUND(D18*D19*D20/100,2)</f>
        <v>168.26</v>
      </c>
      <c r="E21" s="16">
        <f>ROUND(E18*E19*E20/100,2)</f>
        <v>154.62</v>
      </c>
      <c r="F21" s="16">
        <f>ROUND(F18*F19*F20/100,2)</f>
        <v>105.29</v>
      </c>
      <c r="G21" s="16">
        <f>ROUND(G18*G19*G20/100,2)</f>
        <v>61.63</v>
      </c>
    </row>
    <row r="22" spans="1:7" x14ac:dyDescent="0.25">
      <c r="A22" s="235" t="s">
        <v>40</v>
      </c>
      <c r="B22" s="237"/>
      <c r="C22" s="237"/>
      <c r="D22" s="237"/>
      <c r="E22" s="237"/>
      <c r="F22" s="237"/>
      <c r="G22" s="236"/>
    </row>
    <row r="23" spans="1:7" x14ac:dyDescent="0.25">
      <c r="A23" s="230" t="s">
        <v>170</v>
      </c>
      <c r="B23" s="231"/>
      <c r="C23" s="102" t="s">
        <v>113</v>
      </c>
      <c r="D23" s="13">
        <f>'РСТ РСО-А'!G9</f>
        <v>25.17</v>
      </c>
      <c r="E23" s="13">
        <f>'РСТ РСО-А'!H9</f>
        <v>23.13</v>
      </c>
      <c r="F23" s="13">
        <f>'РСТ РСО-А'!I9</f>
        <v>15.75</v>
      </c>
      <c r="G23" s="13">
        <f>'РСТ РСО-А'!J9</f>
        <v>9.2200000000000006</v>
      </c>
    </row>
    <row r="24" spans="1:7" x14ac:dyDescent="0.25">
      <c r="A24" s="228" t="s">
        <v>8</v>
      </c>
      <c r="B24" s="229"/>
      <c r="C24" s="103" t="s">
        <v>166</v>
      </c>
      <c r="D24" s="14">
        <f>'РСТ РСО-А'!G10</f>
        <v>0.46200000000000002</v>
      </c>
      <c r="E24" s="14">
        <f>'РСТ РСО-А'!H10</f>
        <v>0.46200000000000002</v>
      </c>
      <c r="F24" s="14">
        <f>'РСТ РСО-А'!I10</f>
        <v>0.46200000000000002</v>
      </c>
      <c r="G24" s="14">
        <f>'РСТ РСО-А'!J10</f>
        <v>0.46200000000000002</v>
      </c>
    </row>
    <row r="25" spans="1:7" ht="31.5" x14ac:dyDescent="0.25">
      <c r="A25" s="228" t="s">
        <v>169</v>
      </c>
      <c r="B25" s="229"/>
      <c r="C25" s="103" t="s">
        <v>168</v>
      </c>
      <c r="D25" s="15">
        <f>АТС!B13</f>
        <v>4237.57</v>
      </c>
      <c r="E25" s="15">
        <f>D25</f>
        <v>4237.57</v>
      </c>
      <c r="F25" s="15">
        <f>E25</f>
        <v>4237.57</v>
      </c>
      <c r="G25" s="15">
        <f>F25</f>
        <v>4237.57</v>
      </c>
    </row>
    <row r="26" spans="1:7" ht="35.25" customHeight="1" x14ac:dyDescent="0.25">
      <c r="A26" s="232" t="s">
        <v>167</v>
      </c>
      <c r="B26" s="233"/>
      <c r="C26" s="75" t="s">
        <v>168</v>
      </c>
      <c r="D26" s="16">
        <f>ROUND(D23*D24*D25/100,2)</f>
        <v>492.77</v>
      </c>
      <c r="E26" s="16">
        <f>ROUND(E23*E24*E25/100,2)</f>
        <v>452.83</v>
      </c>
      <c r="F26" s="16">
        <f>ROUND(F23*F24*F25/100,2)</f>
        <v>308.35000000000002</v>
      </c>
      <c r="G26" s="16">
        <f>ROUND(G23*G24*G25/100,2)</f>
        <v>180.51</v>
      </c>
    </row>
    <row r="27" spans="1:7" x14ac:dyDescent="0.25">
      <c r="A27" s="235" t="s">
        <v>41</v>
      </c>
      <c r="B27" s="237"/>
      <c r="C27" s="237"/>
      <c r="D27" s="237"/>
      <c r="E27" s="237"/>
      <c r="F27" s="237"/>
      <c r="G27" s="236"/>
    </row>
    <row r="28" spans="1:7" x14ac:dyDescent="0.25">
      <c r="A28" s="230" t="s">
        <v>170</v>
      </c>
      <c r="B28" s="231"/>
      <c r="C28" s="102" t="s">
        <v>113</v>
      </c>
      <c r="D28" s="13">
        <f>'РСТ РСО-А'!G9</f>
        <v>25.17</v>
      </c>
      <c r="E28" s="13">
        <f>'РСТ РСО-А'!H9</f>
        <v>23.13</v>
      </c>
      <c r="F28" s="13">
        <f>'РСТ РСО-А'!I9</f>
        <v>15.75</v>
      </c>
      <c r="G28" s="13">
        <f>'РСТ РСО-А'!J9</f>
        <v>9.2200000000000006</v>
      </c>
    </row>
    <row r="29" spans="1:7" x14ac:dyDescent="0.25">
      <c r="A29" s="228" t="s">
        <v>8</v>
      </c>
      <c r="B29" s="229"/>
      <c r="C29" s="103" t="s">
        <v>166</v>
      </c>
      <c r="D29" s="14">
        <f>'РСТ РСО-А'!G10</f>
        <v>0.46200000000000002</v>
      </c>
      <c r="E29" s="14">
        <f>'РСТ РСО-А'!H10</f>
        <v>0.46200000000000002</v>
      </c>
      <c r="F29" s="14">
        <f>'РСТ РСО-А'!I10</f>
        <v>0.46200000000000002</v>
      </c>
      <c r="G29" s="14">
        <f>'РСТ РСО-А'!J10</f>
        <v>0.46200000000000002</v>
      </c>
    </row>
    <row r="30" spans="1:7" ht="31.5" x14ac:dyDescent="0.25">
      <c r="A30" s="228" t="s">
        <v>169</v>
      </c>
      <c r="B30" s="229"/>
      <c r="C30" s="103" t="s">
        <v>168</v>
      </c>
      <c r="D30" s="15">
        <f>АТС!B15</f>
        <v>647.71</v>
      </c>
      <c r="E30" s="15">
        <f>D30</f>
        <v>647.71</v>
      </c>
      <c r="F30" s="15">
        <f>E30</f>
        <v>647.71</v>
      </c>
      <c r="G30" s="15">
        <f>F30</f>
        <v>647.71</v>
      </c>
    </row>
    <row r="31" spans="1:7" ht="31.5" customHeight="1" x14ac:dyDescent="0.25">
      <c r="A31" s="232" t="s">
        <v>167</v>
      </c>
      <c r="B31" s="233"/>
      <c r="C31" s="75" t="s">
        <v>168</v>
      </c>
      <c r="D31" s="16">
        <f>ROUND(D28*D29*D30/100,2)</f>
        <v>75.319999999999993</v>
      </c>
      <c r="E31" s="16">
        <f>ROUND(E28*E29*E30/100,2)</f>
        <v>69.209999999999994</v>
      </c>
      <c r="F31" s="16">
        <f>ROUND(F28*F29*F30/100,2)</f>
        <v>47.13</v>
      </c>
      <c r="G31" s="16">
        <f>ROUND(G28*G29*G30/100,2)</f>
        <v>27.59</v>
      </c>
    </row>
    <row r="32" spans="1:7" x14ac:dyDescent="0.25">
      <c r="A32" s="235" t="s">
        <v>42</v>
      </c>
      <c r="B32" s="237"/>
      <c r="C32" s="237"/>
      <c r="D32" s="237"/>
      <c r="E32" s="237"/>
      <c r="F32" s="237"/>
      <c r="G32" s="236"/>
    </row>
    <row r="33" spans="1:7" x14ac:dyDescent="0.25">
      <c r="A33" s="230" t="s">
        <v>170</v>
      </c>
      <c r="B33" s="231"/>
      <c r="C33" s="102" t="s">
        <v>113</v>
      </c>
      <c r="D33" s="13">
        <f>'РСТ РСО-А'!G9</f>
        <v>25.17</v>
      </c>
      <c r="E33" s="13">
        <f>'РСТ РСО-А'!H9</f>
        <v>23.13</v>
      </c>
      <c r="F33" s="13">
        <f>'РСТ РСО-А'!I9</f>
        <v>15.75</v>
      </c>
      <c r="G33" s="13">
        <f>'РСТ РСО-А'!J9</f>
        <v>9.2200000000000006</v>
      </c>
    </row>
    <row r="34" spans="1:7" x14ac:dyDescent="0.25">
      <c r="A34" s="228" t="s">
        <v>8</v>
      </c>
      <c r="B34" s="229"/>
      <c r="C34" s="103" t="s">
        <v>166</v>
      </c>
      <c r="D34" s="14">
        <f>'РСТ РСО-А'!G10</f>
        <v>0.46200000000000002</v>
      </c>
      <c r="E34" s="14">
        <f>'РСТ РСО-А'!H10</f>
        <v>0.46200000000000002</v>
      </c>
      <c r="F34" s="14">
        <f>'РСТ РСО-А'!I10</f>
        <v>0.46200000000000002</v>
      </c>
      <c r="G34" s="14">
        <f>'РСТ РСО-А'!J10</f>
        <v>0.46200000000000002</v>
      </c>
    </row>
    <row r="35" spans="1:7" ht="31.5" x14ac:dyDescent="0.25">
      <c r="A35" s="228" t="s">
        <v>169</v>
      </c>
      <c r="B35" s="229"/>
      <c r="C35" s="103" t="s">
        <v>168</v>
      </c>
      <c r="D35" s="15">
        <f>АТС!B16</f>
        <v>2228.84</v>
      </c>
      <c r="E35" s="15">
        <f>D35</f>
        <v>2228.84</v>
      </c>
      <c r="F35" s="15">
        <f>E35</f>
        <v>2228.84</v>
      </c>
      <c r="G35" s="15">
        <f>F35</f>
        <v>2228.84</v>
      </c>
    </row>
    <row r="36" spans="1:7" ht="36.75" customHeight="1" x14ac:dyDescent="0.25">
      <c r="A36" s="232" t="s">
        <v>167</v>
      </c>
      <c r="B36" s="233"/>
      <c r="C36" s="75" t="s">
        <v>168</v>
      </c>
      <c r="D36" s="16">
        <f>ROUND(D33*D34*D35/100,2)</f>
        <v>259.18</v>
      </c>
      <c r="E36" s="16">
        <f>ROUND(E33*E34*E35/100,2)</f>
        <v>238.18</v>
      </c>
      <c r="F36" s="16">
        <f>ROUND(F33*F34*F35/100,2)</f>
        <v>162.18</v>
      </c>
      <c r="G36" s="16">
        <f>ROUND(G33*G34*G35/100,2)</f>
        <v>94.94</v>
      </c>
    </row>
    <row r="39" spans="1:7" x14ac:dyDescent="0.25">
      <c r="A39" s="234" t="s">
        <v>43</v>
      </c>
      <c r="B39" s="234"/>
      <c r="C39" s="234"/>
      <c r="D39" s="234"/>
      <c r="E39" s="234"/>
      <c r="F39" s="234"/>
      <c r="G39" s="234"/>
    </row>
    <row r="40" spans="1:7" ht="71.25" customHeight="1" x14ac:dyDescent="0.25">
      <c r="A40" s="19" t="s">
        <v>11</v>
      </c>
      <c r="B40" s="75" t="s">
        <v>32</v>
      </c>
      <c r="C40" s="75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44" t="s">
        <v>10</v>
      </c>
      <c r="B41" s="245"/>
      <c r="C41" s="246"/>
      <c r="D41" s="15">
        <f>'РСТ РСО-А'!G9</f>
        <v>25.17</v>
      </c>
      <c r="E41" s="15">
        <f>'РСТ РСО-А'!H9</f>
        <v>23.13</v>
      </c>
      <c r="F41" s="15">
        <f>'РСТ РСО-А'!I9</f>
        <v>15.75</v>
      </c>
      <c r="G41" s="15">
        <f>'РСТ РСО-А'!J9</f>
        <v>9.2200000000000006</v>
      </c>
    </row>
    <row r="42" spans="1:7" ht="31.5" customHeight="1" x14ac:dyDescent="0.25">
      <c r="A42" s="247" t="s">
        <v>8</v>
      </c>
      <c r="B42" s="248"/>
      <c r="C42" s="249"/>
      <c r="D42" s="14">
        <f>'РСТ РСО-А'!G10</f>
        <v>0.46200000000000002</v>
      </c>
      <c r="E42" s="14">
        <f>'РСТ РСО-А'!H10</f>
        <v>0.46200000000000002</v>
      </c>
      <c r="F42" s="14">
        <f>'РСТ РСО-А'!I10</f>
        <v>0.46200000000000002</v>
      </c>
      <c r="G42" s="14">
        <f>'РСТ РСО-А'!J10</f>
        <v>0.46200000000000002</v>
      </c>
    </row>
    <row r="43" spans="1:7" ht="17.25" customHeight="1" x14ac:dyDescent="0.25">
      <c r="A43" s="238" t="s">
        <v>179</v>
      </c>
      <c r="B43" s="122">
        <f>АТС!A41</f>
        <v>42614</v>
      </c>
      <c r="C43" s="123">
        <v>0</v>
      </c>
      <c r="D43" s="11">
        <f>ROUND(АТС!F41*$D$41*$D$42/100,2)</f>
        <v>66.28</v>
      </c>
      <c r="E43" s="11">
        <f>ROUND(АТС!$F41*$E$41*$E$42/100,2)</f>
        <v>60.91</v>
      </c>
      <c r="F43" s="11">
        <f>ROUND(АТС!$F41*$F$41*$F$42/100,2)</f>
        <v>41.47</v>
      </c>
      <c r="G43" s="11">
        <f>ROUND(АТС!$F41*$G$41*$G$42/100,2)</f>
        <v>24.28</v>
      </c>
    </row>
    <row r="44" spans="1:7" x14ac:dyDescent="0.25">
      <c r="A44" s="238"/>
      <c r="B44" s="124">
        <f>B$43+ROUND(C44/24,5)</f>
        <v>42614.041669999999</v>
      </c>
      <c r="C44" s="125">
        <v>1</v>
      </c>
      <c r="D44" s="11">
        <f>ROUND(АТС!F42*$D$41*$D$42/100,2)</f>
        <v>72.69</v>
      </c>
      <c r="E44" s="11">
        <f>ROUND(АТС!F42*$E$41*$E$42/100,2)</f>
        <v>66.8</v>
      </c>
      <c r="F44" s="11">
        <f>ROUND(АТС!$F42*$F$41*$F$42/100,2)</f>
        <v>45.49</v>
      </c>
      <c r="G44" s="11">
        <f>ROUND(АТС!$F42*$G$41*$G$42/100,2)</f>
        <v>26.63</v>
      </c>
    </row>
    <row r="45" spans="1:7" x14ac:dyDescent="0.25">
      <c r="A45" s="238"/>
      <c r="B45" s="124">
        <f>B$43+ROUND(C45/24,5)</f>
        <v>42614.083330000001</v>
      </c>
      <c r="C45" s="125">
        <v>2</v>
      </c>
      <c r="D45" s="11">
        <f>ROUND(АТС!F43*$D$41*$D$42/100,2)</f>
        <v>80.28</v>
      </c>
      <c r="E45" s="11">
        <f>ROUND(АТС!F43*$E$41*$E$42/100,2)</f>
        <v>73.78</v>
      </c>
      <c r="F45" s="11">
        <f>ROUND(АТС!$F43*$F$41*$F$42/100,2)</f>
        <v>50.24</v>
      </c>
      <c r="G45" s="11">
        <f>ROUND(АТС!$F43*$G$41*$G$42/100,2)</f>
        <v>29.41</v>
      </c>
    </row>
    <row r="46" spans="1:7" x14ac:dyDescent="0.25">
      <c r="A46" s="238"/>
      <c r="B46" s="124">
        <f t="shared" ref="B46:B66" si="0">B$43+ROUND(C46/24,5)</f>
        <v>42614.125</v>
      </c>
      <c r="C46" s="125">
        <v>3</v>
      </c>
      <c r="D46" s="11">
        <f>ROUND(АТС!F44*$D$41*$D$42/100,2)</f>
        <v>82.38</v>
      </c>
      <c r="E46" s="11">
        <f>ROUND(АТС!F44*$E$41*$E$42/100,2)</f>
        <v>75.7</v>
      </c>
      <c r="F46" s="11">
        <f>ROUND(АТС!$F44*$F$41*$F$42/100,2)</f>
        <v>51.55</v>
      </c>
      <c r="G46" s="11">
        <f>ROUND(АТС!$F44*$G$41*$G$42/100,2)</f>
        <v>30.18</v>
      </c>
    </row>
    <row r="47" spans="1:7" x14ac:dyDescent="0.25">
      <c r="A47" s="238"/>
      <c r="B47" s="122">
        <f t="shared" si="0"/>
        <v>42614.166669999999</v>
      </c>
      <c r="C47" s="125">
        <v>4</v>
      </c>
      <c r="D47" s="11">
        <f>ROUND(АТС!F45*$D$41*$D$42/100,2)</f>
        <v>84.57</v>
      </c>
      <c r="E47" s="11">
        <f>ROUND(АТС!F45*$E$41*$E$42/100,2)</f>
        <v>77.709999999999994</v>
      </c>
      <c r="F47" s="11">
        <f>ROUND(АТС!$F45*$F$41*$F$42/100,2)</f>
        <v>52.92</v>
      </c>
      <c r="G47" s="11">
        <f>ROUND(АТС!$F45*$G$41*$G$42/100,2)</f>
        <v>30.98</v>
      </c>
    </row>
    <row r="48" spans="1:7" x14ac:dyDescent="0.25">
      <c r="A48" s="238"/>
      <c r="B48" s="124">
        <f t="shared" si="0"/>
        <v>42614.208330000001</v>
      </c>
      <c r="C48" s="125">
        <v>5</v>
      </c>
      <c r="D48" s="11">
        <f>ROUND(АТС!F46*$D$41*$D$42/100,2)</f>
        <v>86.8</v>
      </c>
      <c r="E48" s="11">
        <f>ROUND(АТС!F46*$E$41*$E$42/100,2)</f>
        <v>79.760000000000005</v>
      </c>
      <c r="F48" s="11">
        <f>ROUND(АТС!$F46*$F$41*$F$42/100,2)</f>
        <v>54.31</v>
      </c>
      <c r="G48" s="11">
        <f>ROUND(АТС!$F46*$G$41*$G$42/100,2)</f>
        <v>31.79</v>
      </c>
    </row>
    <row r="49" spans="1:7" x14ac:dyDescent="0.25">
      <c r="A49" s="238"/>
      <c r="B49" s="124">
        <f t="shared" si="0"/>
        <v>42614.25</v>
      </c>
      <c r="C49" s="125">
        <v>6</v>
      </c>
      <c r="D49" s="11">
        <f>ROUND(АТС!F47*$D$41*$D$42/100,2)</f>
        <v>80.260000000000005</v>
      </c>
      <c r="E49" s="11">
        <f>ROUND(АТС!F47*$E$41*$E$42/100,2)</f>
        <v>73.760000000000005</v>
      </c>
      <c r="F49" s="11">
        <f>ROUND(АТС!$F47*$F$41*$F$42/100,2)</f>
        <v>50.22</v>
      </c>
      <c r="G49" s="11">
        <f>ROUND(АТС!$F47*$G$41*$G$42/100,2)</f>
        <v>29.4</v>
      </c>
    </row>
    <row r="50" spans="1:7" x14ac:dyDescent="0.25">
      <c r="A50" s="238"/>
      <c r="B50" s="124">
        <f t="shared" si="0"/>
        <v>42614.291669999999</v>
      </c>
      <c r="C50" s="125">
        <v>7</v>
      </c>
      <c r="D50" s="11">
        <f>ROUND(АТС!F48*$D$41*$D$42/100,2)</f>
        <v>118.98</v>
      </c>
      <c r="E50" s="11">
        <f>ROUND(АТС!F48*$E$41*$E$42/100,2)</f>
        <v>109.33</v>
      </c>
      <c r="F50" s="11">
        <f>ROUND(АТС!$F48*$F$41*$F$42/100,2)</f>
        <v>74.45</v>
      </c>
      <c r="G50" s="11">
        <f>ROUND(АТС!$F48*$G$41*$G$42/100,2)</f>
        <v>43.58</v>
      </c>
    </row>
    <row r="51" spans="1:7" x14ac:dyDescent="0.25">
      <c r="A51" s="238"/>
      <c r="B51" s="122">
        <f t="shared" si="0"/>
        <v>42614.333330000001</v>
      </c>
      <c r="C51" s="125">
        <v>8</v>
      </c>
      <c r="D51" s="11">
        <f>ROUND(АТС!F49*$D$41*$D$42/100,2)</f>
        <v>111.26</v>
      </c>
      <c r="E51" s="11">
        <f>ROUND(АТС!F49*$E$41*$E$42/100,2)</f>
        <v>102.24</v>
      </c>
      <c r="F51" s="11">
        <f>ROUND(АТС!$F49*$F$41*$F$42/100,2)</f>
        <v>69.62</v>
      </c>
      <c r="G51" s="11">
        <f>ROUND(АТС!$F49*$G$41*$G$42/100,2)</f>
        <v>40.76</v>
      </c>
    </row>
    <row r="52" spans="1:7" x14ac:dyDescent="0.25">
      <c r="A52" s="238"/>
      <c r="B52" s="124">
        <f t="shared" si="0"/>
        <v>42614.375</v>
      </c>
      <c r="C52" s="125">
        <v>9</v>
      </c>
      <c r="D52" s="11">
        <f>ROUND(АТС!F50*$D$41*$D$42/100,2)</f>
        <v>92.32</v>
      </c>
      <c r="E52" s="11">
        <f>ROUND(АТС!F50*$E$41*$E$42/100,2)</f>
        <v>84.84</v>
      </c>
      <c r="F52" s="11">
        <f>ROUND(АТС!$F50*$F$41*$F$42/100,2)</f>
        <v>57.77</v>
      </c>
      <c r="G52" s="11">
        <f>ROUND(АТС!$F50*$G$41*$G$42/100,2)</f>
        <v>33.82</v>
      </c>
    </row>
    <row r="53" spans="1:7" x14ac:dyDescent="0.25">
      <c r="A53" s="238"/>
      <c r="B53" s="124">
        <f t="shared" si="0"/>
        <v>42614.416669999999</v>
      </c>
      <c r="C53" s="125">
        <v>10</v>
      </c>
      <c r="D53" s="11">
        <f>ROUND(АТС!F51*$D$41*$D$42/100,2)</f>
        <v>87.18</v>
      </c>
      <c r="E53" s="11">
        <f>ROUND(АТС!F51*$E$41*$E$42/100,2)</f>
        <v>80.12</v>
      </c>
      <c r="F53" s="11">
        <f>ROUND(АТС!$F51*$F$41*$F$42/100,2)</f>
        <v>54.55</v>
      </c>
      <c r="G53" s="11">
        <f>ROUND(АТС!$F51*$G$41*$G$42/100,2)</f>
        <v>31.94</v>
      </c>
    </row>
    <row r="54" spans="1:7" x14ac:dyDescent="0.25">
      <c r="A54" s="238"/>
      <c r="B54" s="124">
        <f t="shared" si="0"/>
        <v>42614.458330000001</v>
      </c>
      <c r="C54" s="125">
        <v>11</v>
      </c>
      <c r="D54" s="11">
        <f>ROUND(АТС!F52*$D$41*$D$42/100,2)</f>
        <v>87.21</v>
      </c>
      <c r="E54" s="11">
        <f>ROUND(АТС!F52*$E$41*$E$42/100,2)</f>
        <v>80.14</v>
      </c>
      <c r="F54" s="11">
        <f>ROUND(АТС!$F52*$F$41*$F$42/100,2)</f>
        <v>54.57</v>
      </c>
      <c r="G54" s="11">
        <f>ROUND(АТС!$F52*$G$41*$G$42/100,2)</f>
        <v>31.95</v>
      </c>
    </row>
    <row r="55" spans="1:7" x14ac:dyDescent="0.25">
      <c r="A55" s="238"/>
      <c r="B55" s="122">
        <f t="shared" si="0"/>
        <v>42614.5</v>
      </c>
      <c r="C55" s="125">
        <v>12</v>
      </c>
      <c r="D55" s="11">
        <f>ROUND(АТС!F53*$D$41*$D$42/100,2)</f>
        <v>87.26</v>
      </c>
      <c r="E55" s="11">
        <f>ROUND(АТС!F53*$E$41*$E$42/100,2)</f>
        <v>80.19</v>
      </c>
      <c r="F55" s="11">
        <f>ROUND(АТС!$F53*$F$41*$F$42/100,2)</f>
        <v>54.6</v>
      </c>
      <c r="G55" s="11">
        <f>ROUND(АТС!$F53*$G$41*$G$42/100,2)</f>
        <v>31.96</v>
      </c>
    </row>
    <row r="56" spans="1:7" x14ac:dyDescent="0.25">
      <c r="A56" s="238"/>
      <c r="B56" s="124">
        <f t="shared" si="0"/>
        <v>42614.541669999999</v>
      </c>
      <c r="C56" s="125">
        <v>13</v>
      </c>
      <c r="D56" s="11">
        <f>ROUND(АТС!F54*$D$41*$D$42/100,2)</f>
        <v>87.3</v>
      </c>
      <c r="E56" s="11">
        <f>ROUND(АТС!F54*$E$41*$E$42/100,2)</f>
        <v>80.23</v>
      </c>
      <c r="F56" s="11">
        <f>ROUND(АТС!$F54*$F$41*$F$42/100,2)</f>
        <v>54.63</v>
      </c>
      <c r="G56" s="11">
        <f>ROUND(АТС!$F54*$G$41*$G$42/100,2)</f>
        <v>31.98</v>
      </c>
    </row>
    <row r="57" spans="1:7" x14ac:dyDescent="0.25">
      <c r="A57" s="238"/>
      <c r="B57" s="124">
        <f t="shared" si="0"/>
        <v>42614.583330000001</v>
      </c>
      <c r="C57" s="125">
        <v>14</v>
      </c>
      <c r="D57" s="11">
        <f>ROUND(АТС!F55*$D$41*$D$42/100,2)</f>
        <v>87.33</v>
      </c>
      <c r="E57" s="11">
        <f>ROUND(АТС!F55*$E$41*$E$42/100,2)</f>
        <v>80.25</v>
      </c>
      <c r="F57" s="11">
        <f>ROUND(АТС!$F55*$F$41*$F$42/100,2)</f>
        <v>54.64</v>
      </c>
      <c r="G57" s="11">
        <f>ROUND(АТС!$F55*$G$41*$G$42/100,2)</f>
        <v>31.99</v>
      </c>
    </row>
    <row r="58" spans="1:7" x14ac:dyDescent="0.25">
      <c r="A58" s="238"/>
      <c r="B58" s="124">
        <f t="shared" si="0"/>
        <v>42614.625</v>
      </c>
      <c r="C58" s="125">
        <v>15</v>
      </c>
      <c r="D58" s="11">
        <f>ROUND(АТС!F56*$D$41*$D$42/100,2)</f>
        <v>79.209999999999994</v>
      </c>
      <c r="E58" s="11">
        <f>ROUND(АТС!F56*$E$41*$E$42/100,2)</f>
        <v>72.790000000000006</v>
      </c>
      <c r="F58" s="11">
        <f>ROUND(АТС!$F56*$F$41*$F$42/100,2)</f>
        <v>49.57</v>
      </c>
      <c r="G58" s="11">
        <f>ROUND(АТС!$F56*$G$41*$G$42/100,2)</f>
        <v>29.02</v>
      </c>
    </row>
    <row r="59" spans="1:7" x14ac:dyDescent="0.25">
      <c r="A59" s="238"/>
      <c r="B59" s="122">
        <f t="shared" si="0"/>
        <v>42614.666669999999</v>
      </c>
      <c r="C59" s="125">
        <v>16</v>
      </c>
      <c r="D59" s="11">
        <f>ROUND(АТС!F57*$D$41*$D$42/100,2)</f>
        <v>79.239999999999995</v>
      </c>
      <c r="E59" s="11">
        <f>ROUND(АТС!F57*$E$41*$E$42/100,2)</f>
        <v>72.81</v>
      </c>
      <c r="F59" s="11">
        <f>ROUND(АТС!$F57*$F$41*$F$42/100,2)</f>
        <v>49.58</v>
      </c>
      <c r="G59" s="11">
        <f>ROUND(АТС!$F57*$G$41*$G$42/100,2)</f>
        <v>29.02</v>
      </c>
    </row>
    <row r="60" spans="1:7" x14ac:dyDescent="0.25">
      <c r="A60" s="238"/>
      <c r="B60" s="124">
        <f t="shared" si="0"/>
        <v>42614.708330000001</v>
      </c>
      <c r="C60" s="125">
        <v>17</v>
      </c>
      <c r="D60" s="11">
        <f>ROUND(АТС!F58*$D$41*$D$42/100,2)</f>
        <v>83.06</v>
      </c>
      <c r="E60" s="11">
        <f>ROUND(АТС!F58*$E$41*$E$42/100,2)</f>
        <v>76.319999999999993</v>
      </c>
      <c r="F60" s="11">
        <f>ROUND(АТС!$F58*$F$41*$F$42/100,2)</f>
        <v>51.97</v>
      </c>
      <c r="G60" s="11">
        <f>ROUND(АТС!$F58*$G$41*$G$42/100,2)</f>
        <v>30.42</v>
      </c>
    </row>
    <row r="61" spans="1:7" x14ac:dyDescent="0.25">
      <c r="A61" s="238"/>
      <c r="B61" s="124">
        <f t="shared" si="0"/>
        <v>42614.75</v>
      </c>
      <c r="C61" s="125">
        <v>18</v>
      </c>
      <c r="D61" s="11">
        <f>ROUND(АТС!F59*$D$41*$D$42/100,2)</f>
        <v>82.41</v>
      </c>
      <c r="E61" s="11">
        <f>ROUND(АТС!F59*$E$41*$E$42/100,2)</f>
        <v>75.739999999999995</v>
      </c>
      <c r="F61" s="11">
        <f>ROUND(АТС!$F59*$F$41*$F$42/100,2)</f>
        <v>51.57</v>
      </c>
      <c r="G61" s="11">
        <f>ROUND(АТС!$F59*$G$41*$G$42/100,2)</f>
        <v>30.19</v>
      </c>
    </row>
    <row r="62" spans="1:7" x14ac:dyDescent="0.25">
      <c r="A62" s="238"/>
      <c r="B62" s="124">
        <f t="shared" si="0"/>
        <v>42614.791669999999</v>
      </c>
      <c r="C62" s="125">
        <v>19</v>
      </c>
      <c r="D62" s="11">
        <f>ROUND(АТС!F60*$D$41*$D$42/100,2)</f>
        <v>68.09</v>
      </c>
      <c r="E62" s="11">
        <f>ROUND(АТС!F60*$E$41*$E$42/100,2)</f>
        <v>62.57</v>
      </c>
      <c r="F62" s="11">
        <f>ROUND(АТС!$F60*$F$41*$F$42/100,2)</f>
        <v>42.61</v>
      </c>
      <c r="G62" s="11">
        <f>ROUND(АТС!$F60*$G$41*$G$42/100,2)</f>
        <v>24.94</v>
      </c>
    </row>
    <row r="63" spans="1:7" x14ac:dyDescent="0.25">
      <c r="A63" s="238"/>
      <c r="B63" s="122">
        <f t="shared" si="0"/>
        <v>42614.833330000001</v>
      </c>
      <c r="C63" s="125">
        <v>20</v>
      </c>
      <c r="D63" s="11">
        <f>ROUND(АТС!F61*$D$41*$D$42/100,2)</f>
        <v>70.930000000000007</v>
      </c>
      <c r="E63" s="11">
        <f>ROUND(АТС!F61*$E$41*$E$42/100,2)</f>
        <v>65.180000000000007</v>
      </c>
      <c r="F63" s="11">
        <f>ROUND(АТС!$F61*$F$41*$F$42/100,2)</f>
        <v>44.38</v>
      </c>
      <c r="G63" s="11">
        <f>ROUND(АТС!$F61*$G$41*$G$42/100,2)</f>
        <v>25.98</v>
      </c>
    </row>
    <row r="64" spans="1:7" x14ac:dyDescent="0.25">
      <c r="A64" s="238"/>
      <c r="B64" s="124">
        <f t="shared" si="0"/>
        <v>42614.875</v>
      </c>
      <c r="C64" s="125">
        <v>21</v>
      </c>
      <c r="D64" s="11">
        <f>ROUND(АТС!F62*$D$41*$D$42/100,2)</f>
        <v>76.760000000000005</v>
      </c>
      <c r="E64" s="11">
        <f>ROUND(АТС!F62*$E$41*$E$42/100,2)</f>
        <v>70.53</v>
      </c>
      <c r="F64" s="11">
        <f>ROUND(АТС!$F62*$F$41*$F$42/100,2)</f>
        <v>48.03</v>
      </c>
      <c r="G64" s="11">
        <f>ROUND(АТС!$F62*$G$41*$G$42/100,2)</f>
        <v>28.12</v>
      </c>
    </row>
    <row r="65" spans="1:7" x14ac:dyDescent="0.25">
      <c r="A65" s="238"/>
      <c r="B65" s="124">
        <f t="shared" si="0"/>
        <v>42614.916669999999</v>
      </c>
      <c r="C65" s="125">
        <v>22</v>
      </c>
      <c r="D65" s="11">
        <f>ROUND(АТС!F63*$D$41*$D$42/100,2)</f>
        <v>80.650000000000006</v>
      </c>
      <c r="E65" s="11">
        <f>ROUND(АТС!F63*$E$41*$E$42/100,2)</f>
        <v>74.12</v>
      </c>
      <c r="F65" s="11">
        <f>ROUND(АТС!$F63*$F$41*$F$42/100,2)</f>
        <v>50.47</v>
      </c>
      <c r="G65" s="11">
        <f>ROUND(АТС!$F63*$G$41*$G$42/100,2)</f>
        <v>29.54</v>
      </c>
    </row>
    <row r="66" spans="1:7" x14ac:dyDescent="0.25">
      <c r="A66" s="238"/>
      <c r="B66" s="124">
        <f t="shared" si="0"/>
        <v>42614.958330000001</v>
      </c>
      <c r="C66" s="125">
        <v>23</v>
      </c>
      <c r="D66" s="11">
        <f>ROUND(АТС!F64*$D$41*$D$42/100,2)</f>
        <v>62.87</v>
      </c>
      <c r="E66" s="11">
        <f>ROUND(АТС!F64*$E$41*$E$42/100,2)</f>
        <v>57.77</v>
      </c>
      <c r="F66" s="11">
        <f>ROUND(АТС!$F64*$F$41*$F$42/100,2)</f>
        <v>39.340000000000003</v>
      </c>
      <c r="G66" s="11">
        <f>ROUND(АТС!$F64*$G$41*$G$42/100,2)</f>
        <v>23.03</v>
      </c>
    </row>
    <row r="67" spans="1:7" x14ac:dyDescent="0.25">
      <c r="A67" s="238"/>
      <c r="B67" s="122">
        <f>B43+1</f>
        <v>42615</v>
      </c>
      <c r="C67" s="125">
        <v>0</v>
      </c>
      <c r="D67" s="11">
        <f>ROUND(АТС!F65*$D$41*$D$42/100,2)</f>
        <v>67.7</v>
      </c>
      <c r="E67" s="11">
        <f>ROUND(АТС!F65*$E$41*$E$42/100,2)</f>
        <v>62.21</v>
      </c>
      <c r="F67" s="11">
        <f>ROUND(АТС!$F65*$F$41*$F$42/100,2)</f>
        <v>42.36</v>
      </c>
      <c r="G67" s="11">
        <f>ROUND(АТС!$F65*$G$41*$G$42/100,2)</f>
        <v>24.8</v>
      </c>
    </row>
    <row r="68" spans="1:7" x14ac:dyDescent="0.25">
      <c r="A68" s="238"/>
      <c r="B68" s="124">
        <f t="shared" ref="B68:B131" si="1">B44+1</f>
        <v>42615.041669999999</v>
      </c>
      <c r="C68" s="125">
        <v>1</v>
      </c>
      <c r="D68" s="11">
        <f>ROUND(АТС!F66*$D$41*$D$42/100,2)</f>
        <v>74.459999999999994</v>
      </c>
      <c r="E68" s="11">
        <f>ROUND(АТС!F66*$E$41*$E$42/100,2)</f>
        <v>68.430000000000007</v>
      </c>
      <c r="F68" s="11">
        <f>ROUND(АТС!$F66*$F$41*$F$42/100,2)</f>
        <v>46.59</v>
      </c>
      <c r="G68" s="11">
        <f>ROUND(АТС!$F66*$G$41*$G$42/100,2)</f>
        <v>27.28</v>
      </c>
    </row>
    <row r="69" spans="1:7" x14ac:dyDescent="0.25">
      <c r="A69" s="238"/>
      <c r="B69" s="124">
        <f t="shared" si="1"/>
        <v>42615.083330000001</v>
      </c>
      <c r="C69" s="125">
        <v>2</v>
      </c>
      <c r="D69" s="11">
        <f>ROUND(АТС!F67*$D$41*$D$42/100,2)</f>
        <v>81.31</v>
      </c>
      <c r="E69" s="11">
        <f>ROUND(АТС!F67*$E$41*$E$42/100,2)</f>
        <v>74.72</v>
      </c>
      <c r="F69" s="11">
        <f>ROUND(АТС!$F67*$F$41*$F$42/100,2)</f>
        <v>50.88</v>
      </c>
      <c r="G69" s="11">
        <f>ROUND(АТС!$F67*$G$41*$G$42/100,2)</f>
        <v>29.78</v>
      </c>
    </row>
    <row r="70" spans="1:7" x14ac:dyDescent="0.25">
      <c r="A70" s="238"/>
      <c r="B70" s="124">
        <f t="shared" si="1"/>
        <v>42615.125</v>
      </c>
      <c r="C70" s="125">
        <v>3</v>
      </c>
      <c r="D70" s="11">
        <f>ROUND(АТС!F68*$D$41*$D$42/100,2)</f>
        <v>78.23</v>
      </c>
      <c r="E70" s="11">
        <f>ROUND(АТС!F68*$E$41*$E$42/100,2)</f>
        <v>71.89</v>
      </c>
      <c r="F70" s="11">
        <f>ROUND(АТС!$F68*$F$41*$F$42/100,2)</f>
        <v>48.95</v>
      </c>
      <c r="G70" s="11">
        <f>ROUND(АТС!$F68*$G$41*$G$42/100,2)</f>
        <v>28.66</v>
      </c>
    </row>
    <row r="71" spans="1:7" x14ac:dyDescent="0.25">
      <c r="A71" s="238"/>
      <c r="B71" s="122">
        <f t="shared" si="1"/>
        <v>42615.166669999999</v>
      </c>
      <c r="C71" s="125">
        <v>4</v>
      </c>
      <c r="D71" s="11">
        <f>ROUND(АТС!F69*$D$41*$D$42/100,2)</f>
        <v>82.33</v>
      </c>
      <c r="E71" s="11">
        <f>ROUND(АТС!F69*$E$41*$E$42/100,2)</f>
        <v>75.66</v>
      </c>
      <c r="F71" s="11">
        <f>ROUND(АТС!$F69*$F$41*$F$42/100,2)</f>
        <v>51.52</v>
      </c>
      <c r="G71" s="11">
        <f>ROUND(АТС!$F69*$G$41*$G$42/100,2)</f>
        <v>30.16</v>
      </c>
    </row>
    <row r="72" spans="1:7" x14ac:dyDescent="0.25">
      <c r="A72" s="238"/>
      <c r="B72" s="124">
        <f t="shared" si="1"/>
        <v>42615.208330000001</v>
      </c>
      <c r="C72" s="125">
        <v>5</v>
      </c>
      <c r="D72" s="11">
        <f>ROUND(АТС!F70*$D$41*$D$42/100,2)</f>
        <v>86.85</v>
      </c>
      <c r="E72" s="11">
        <f>ROUND(АТС!F70*$E$41*$E$42/100,2)</f>
        <v>79.81</v>
      </c>
      <c r="F72" s="11">
        <f>ROUND(АТС!$F70*$F$41*$F$42/100,2)</f>
        <v>54.34</v>
      </c>
      <c r="G72" s="11">
        <f>ROUND(АТС!$F70*$G$41*$G$42/100,2)</f>
        <v>31.81</v>
      </c>
    </row>
    <row r="73" spans="1:7" x14ac:dyDescent="0.25">
      <c r="A73" s="238"/>
      <c r="B73" s="124">
        <f t="shared" si="1"/>
        <v>42615.25</v>
      </c>
      <c r="C73" s="125">
        <v>6</v>
      </c>
      <c r="D73" s="11">
        <f>ROUND(АТС!F71*$D$41*$D$42/100,2)</f>
        <v>80.28</v>
      </c>
      <c r="E73" s="11">
        <f>ROUND(АТС!F71*$E$41*$E$42/100,2)</f>
        <v>73.77</v>
      </c>
      <c r="F73" s="11">
        <f>ROUND(АТС!$F71*$F$41*$F$42/100,2)</f>
        <v>50.24</v>
      </c>
      <c r="G73" s="11">
        <f>ROUND(АТС!$F71*$G$41*$G$42/100,2)</f>
        <v>29.41</v>
      </c>
    </row>
    <row r="74" spans="1:7" x14ac:dyDescent="0.25">
      <c r="A74" s="238"/>
      <c r="B74" s="124">
        <f t="shared" si="1"/>
        <v>42615.291669999999</v>
      </c>
      <c r="C74" s="125">
        <v>7</v>
      </c>
      <c r="D74" s="11">
        <f>ROUND(АТС!F72*$D$41*$D$42/100,2)</f>
        <v>118.97</v>
      </c>
      <c r="E74" s="11">
        <f>ROUND(АТС!F72*$E$41*$E$42/100,2)</f>
        <v>109.33</v>
      </c>
      <c r="F74" s="11">
        <f>ROUND(АТС!$F72*$F$41*$F$42/100,2)</f>
        <v>74.45</v>
      </c>
      <c r="G74" s="11">
        <f>ROUND(АТС!$F72*$G$41*$G$42/100,2)</f>
        <v>43.58</v>
      </c>
    </row>
    <row r="75" spans="1:7" x14ac:dyDescent="0.25">
      <c r="A75" s="238"/>
      <c r="B75" s="122">
        <f t="shared" si="1"/>
        <v>42615.333330000001</v>
      </c>
      <c r="C75" s="125">
        <v>8</v>
      </c>
      <c r="D75" s="11">
        <f>ROUND(АТС!F73*$D$41*$D$42/100,2)</f>
        <v>111.3</v>
      </c>
      <c r="E75" s="11">
        <f>ROUND(АТС!F73*$E$41*$E$42/100,2)</f>
        <v>102.28</v>
      </c>
      <c r="F75" s="11">
        <f>ROUND(АТС!$F73*$F$41*$F$42/100,2)</f>
        <v>69.64</v>
      </c>
      <c r="G75" s="11">
        <f>ROUND(АТС!$F73*$G$41*$G$42/100,2)</f>
        <v>40.770000000000003</v>
      </c>
    </row>
    <row r="76" spans="1:7" x14ac:dyDescent="0.25">
      <c r="A76" s="238"/>
      <c r="B76" s="124">
        <f t="shared" si="1"/>
        <v>42615.375</v>
      </c>
      <c r="C76" s="125">
        <v>9</v>
      </c>
      <c r="D76" s="11">
        <f>ROUND(АТС!F74*$D$41*$D$42/100,2)</f>
        <v>92.44</v>
      </c>
      <c r="E76" s="11">
        <f>ROUND(АТС!F74*$E$41*$E$42/100,2)</f>
        <v>84.94</v>
      </c>
      <c r="F76" s="11">
        <f>ROUND(АТС!$F74*$F$41*$F$42/100,2)</f>
        <v>57.84</v>
      </c>
      <c r="G76" s="11">
        <f>ROUND(АТС!$F74*$G$41*$G$42/100,2)</f>
        <v>33.86</v>
      </c>
    </row>
    <row r="77" spans="1:7" x14ac:dyDescent="0.25">
      <c r="A77" s="238"/>
      <c r="B77" s="124">
        <f t="shared" si="1"/>
        <v>42615.416669999999</v>
      </c>
      <c r="C77" s="125">
        <v>10</v>
      </c>
      <c r="D77" s="11">
        <f>ROUND(АТС!F75*$D$41*$D$42/100,2)</f>
        <v>89.37</v>
      </c>
      <c r="E77" s="11">
        <f>ROUND(АТС!F75*$E$41*$E$42/100,2)</f>
        <v>82.12</v>
      </c>
      <c r="F77" s="11">
        <f>ROUND(АТС!$F75*$F$41*$F$42/100,2)</f>
        <v>55.92</v>
      </c>
      <c r="G77" s="11">
        <f>ROUND(АТС!$F75*$G$41*$G$42/100,2)</f>
        <v>32.74</v>
      </c>
    </row>
    <row r="78" spans="1:7" x14ac:dyDescent="0.25">
      <c r="A78" s="238"/>
      <c r="B78" s="124">
        <f t="shared" si="1"/>
        <v>42615.458330000001</v>
      </c>
      <c r="C78" s="125">
        <v>11</v>
      </c>
      <c r="D78" s="11">
        <f>ROUND(АТС!F76*$D$41*$D$42/100,2)</f>
        <v>89.46</v>
      </c>
      <c r="E78" s="11">
        <f>ROUND(АТС!F76*$E$41*$E$42/100,2)</f>
        <v>82.21</v>
      </c>
      <c r="F78" s="11">
        <f>ROUND(АТС!$F76*$F$41*$F$42/100,2)</f>
        <v>55.98</v>
      </c>
      <c r="G78" s="11">
        <f>ROUND(АТС!$F76*$G$41*$G$42/100,2)</f>
        <v>32.770000000000003</v>
      </c>
    </row>
    <row r="79" spans="1:7" x14ac:dyDescent="0.25">
      <c r="A79" s="238"/>
      <c r="B79" s="122">
        <f t="shared" si="1"/>
        <v>42615.5</v>
      </c>
      <c r="C79" s="125">
        <v>12</v>
      </c>
      <c r="D79" s="11">
        <f>ROUND(АТС!F77*$D$41*$D$42/100,2)</f>
        <v>89.39</v>
      </c>
      <c r="E79" s="11">
        <f>ROUND(АТС!F77*$E$41*$E$42/100,2)</f>
        <v>82.15</v>
      </c>
      <c r="F79" s="11">
        <f>ROUND(АТС!$F77*$F$41*$F$42/100,2)</f>
        <v>55.94</v>
      </c>
      <c r="G79" s="11">
        <f>ROUND(АТС!$F77*$G$41*$G$42/100,2)</f>
        <v>32.74</v>
      </c>
    </row>
    <row r="80" spans="1:7" x14ac:dyDescent="0.25">
      <c r="A80" s="238"/>
      <c r="B80" s="124">
        <f t="shared" si="1"/>
        <v>42615.541669999999</v>
      </c>
      <c r="C80" s="125">
        <v>13</v>
      </c>
      <c r="D80" s="11">
        <f>ROUND(АТС!F78*$D$41*$D$42/100,2)</f>
        <v>89.36</v>
      </c>
      <c r="E80" s="11">
        <f>ROUND(АТС!F78*$E$41*$E$42/100,2)</f>
        <v>82.12</v>
      </c>
      <c r="F80" s="11">
        <f>ROUND(АТС!$F78*$F$41*$F$42/100,2)</f>
        <v>55.92</v>
      </c>
      <c r="G80" s="11">
        <f>ROUND(АТС!$F78*$G$41*$G$42/100,2)</f>
        <v>32.729999999999997</v>
      </c>
    </row>
    <row r="81" spans="1:7" x14ac:dyDescent="0.25">
      <c r="A81" s="238"/>
      <c r="B81" s="124">
        <f t="shared" si="1"/>
        <v>42615.583330000001</v>
      </c>
      <c r="C81" s="125">
        <v>14</v>
      </c>
      <c r="D81" s="11">
        <f>ROUND(АТС!F79*$D$41*$D$42/100,2)</f>
        <v>89.38</v>
      </c>
      <c r="E81" s="11">
        <f>ROUND(АТС!F79*$E$41*$E$42/100,2)</f>
        <v>82.13</v>
      </c>
      <c r="F81" s="11">
        <f>ROUND(АТС!$F79*$F$41*$F$42/100,2)</f>
        <v>55.93</v>
      </c>
      <c r="G81" s="11">
        <f>ROUND(АТС!$F79*$G$41*$G$42/100,2)</f>
        <v>32.74</v>
      </c>
    </row>
    <row r="82" spans="1:7" x14ac:dyDescent="0.25">
      <c r="A82" s="238"/>
      <c r="B82" s="124">
        <f t="shared" si="1"/>
        <v>42615.625</v>
      </c>
      <c r="C82" s="125">
        <v>15</v>
      </c>
      <c r="D82" s="11">
        <f>ROUND(АТС!F80*$D$41*$D$42/100,2)</f>
        <v>80.77</v>
      </c>
      <c r="E82" s="11">
        <f>ROUND(АТС!F80*$E$41*$E$42/100,2)</f>
        <v>74.23</v>
      </c>
      <c r="F82" s="11">
        <f>ROUND(АТС!$F80*$F$41*$F$42/100,2)</f>
        <v>50.54</v>
      </c>
      <c r="G82" s="11">
        <f>ROUND(АТС!$F80*$G$41*$G$42/100,2)</f>
        <v>29.59</v>
      </c>
    </row>
    <row r="83" spans="1:7" x14ac:dyDescent="0.25">
      <c r="A83" s="238"/>
      <c r="B83" s="122">
        <f t="shared" si="1"/>
        <v>42615.666669999999</v>
      </c>
      <c r="C83" s="125">
        <v>16</v>
      </c>
      <c r="D83" s="11">
        <f>ROUND(АТС!F81*$D$41*$D$42/100,2)</f>
        <v>80.790000000000006</v>
      </c>
      <c r="E83" s="11">
        <f>ROUND(АТС!F81*$E$41*$E$42/100,2)</f>
        <v>74.239999999999995</v>
      </c>
      <c r="F83" s="11">
        <f>ROUND(АТС!$F81*$F$41*$F$42/100,2)</f>
        <v>50.55</v>
      </c>
      <c r="G83" s="11">
        <f>ROUND(АТС!$F81*$G$41*$G$42/100,2)</f>
        <v>29.59</v>
      </c>
    </row>
    <row r="84" spans="1:7" x14ac:dyDescent="0.25">
      <c r="A84" s="238"/>
      <c r="B84" s="124">
        <f t="shared" si="1"/>
        <v>42615.708330000001</v>
      </c>
      <c r="C84" s="125">
        <v>17</v>
      </c>
      <c r="D84" s="11">
        <f>ROUND(АТС!F82*$D$41*$D$42/100,2)</f>
        <v>83.13</v>
      </c>
      <c r="E84" s="11">
        <f>ROUND(АТС!F82*$E$41*$E$42/100,2)</f>
        <v>76.39</v>
      </c>
      <c r="F84" s="11">
        <f>ROUND(АТС!$F82*$F$41*$F$42/100,2)</f>
        <v>52.02</v>
      </c>
      <c r="G84" s="11">
        <f>ROUND(АТС!$F82*$G$41*$G$42/100,2)</f>
        <v>30.45</v>
      </c>
    </row>
    <row r="85" spans="1:7" x14ac:dyDescent="0.25">
      <c r="A85" s="238"/>
      <c r="B85" s="124">
        <f t="shared" si="1"/>
        <v>42615.75</v>
      </c>
      <c r="C85" s="125">
        <v>18</v>
      </c>
      <c r="D85" s="11">
        <f>ROUND(АТС!F83*$D$41*$D$42/100,2)</f>
        <v>82.39</v>
      </c>
      <c r="E85" s="11">
        <f>ROUND(АТС!F83*$E$41*$E$42/100,2)</f>
        <v>75.709999999999994</v>
      </c>
      <c r="F85" s="11">
        <f>ROUND(АТС!$F83*$F$41*$F$42/100,2)</f>
        <v>51.55</v>
      </c>
      <c r="G85" s="11">
        <f>ROUND(АТС!$F83*$G$41*$G$42/100,2)</f>
        <v>30.18</v>
      </c>
    </row>
    <row r="86" spans="1:7" x14ac:dyDescent="0.25">
      <c r="A86" s="238"/>
      <c r="B86" s="124">
        <f t="shared" si="1"/>
        <v>42615.791669999999</v>
      </c>
      <c r="C86" s="125">
        <v>19</v>
      </c>
      <c r="D86" s="11">
        <f>ROUND(АТС!F84*$D$41*$D$42/100,2)</f>
        <v>66.5</v>
      </c>
      <c r="E86" s="11">
        <f>ROUND(АТС!F84*$E$41*$E$42/100,2)</f>
        <v>61.11</v>
      </c>
      <c r="F86" s="11">
        <f>ROUND(АТС!$F84*$F$41*$F$42/100,2)</f>
        <v>41.61</v>
      </c>
      <c r="G86" s="11">
        <f>ROUND(АТС!$F84*$G$41*$G$42/100,2)</f>
        <v>24.36</v>
      </c>
    </row>
    <row r="87" spans="1:7" x14ac:dyDescent="0.25">
      <c r="A87" s="238"/>
      <c r="B87" s="122">
        <f t="shared" si="1"/>
        <v>42615.833330000001</v>
      </c>
      <c r="C87" s="125">
        <v>20</v>
      </c>
      <c r="D87" s="11">
        <f>ROUND(АТС!F85*$D$41*$D$42/100,2)</f>
        <v>71.02</v>
      </c>
      <c r="E87" s="11">
        <f>ROUND(АТС!F85*$E$41*$E$42/100,2)</f>
        <v>65.27</v>
      </c>
      <c r="F87" s="11">
        <f>ROUND(АТС!$F85*$F$41*$F$42/100,2)</f>
        <v>44.44</v>
      </c>
      <c r="G87" s="11">
        <f>ROUND(АТС!$F85*$G$41*$G$42/100,2)</f>
        <v>26.02</v>
      </c>
    </row>
    <row r="88" spans="1:7" x14ac:dyDescent="0.25">
      <c r="A88" s="238"/>
      <c r="B88" s="124">
        <f t="shared" si="1"/>
        <v>42615.875</v>
      </c>
      <c r="C88" s="125">
        <v>21</v>
      </c>
      <c r="D88" s="11">
        <f>ROUND(АТС!F86*$D$41*$D$42/100,2)</f>
        <v>77.64</v>
      </c>
      <c r="E88" s="11">
        <f>ROUND(АТС!F86*$E$41*$E$42/100,2)</f>
        <v>71.349999999999994</v>
      </c>
      <c r="F88" s="11">
        <f>ROUND(АТС!$F86*$F$41*$F$42/100,2)</f>
        <v>48.59</v>
      </c>
      <c r="G88" s="11">
        <f>ROUND(АТС!$F86*$G$41*$G$42/100,2)</f>
        <v>28.44</v>
      </c>
    </row>
    <row r="89" spans="1:7" x14ac:dyDescent="0.25">
      <c r="A89" s="238"/>
      <c r="B89" s="124">
        <f t="shared" si="1"/>
        <v>42615.916669999999</v>
      </c>
      <c r="C89" s="125">
        <v>22</v>
      </c>
      <c r="D89" s="11">
        <f>ROUND(АТС!F87*$D$41*$D$42/100,2)</f>
        <v>83.89</v>
      </c>
      <c r="E89" s="11">
        <f>ROUND(АТС!F87*$E$41*$E$42/100,2)</f>
        <v>77.09</v>
      </c>
      <c r="F89" s="11">
        <f>ROUND(АТС!$F87*$F$41*$F$42/100,2)</f>
        <v>52.49</v>
      </c>
      <c r="G89" s="11">
        <f>ROUND(АТС!$F87*$G$41*$G$42/100,2)</f>
        <v>30.73</v>
      </c>
    </row>
    <row r="90" spans="1:7" x14ac:dyDescent="0.25">
      <c r="A90" s="238"/>
      <c r="B90" s="124">
        <f t="shared" si="1"/>
        <v>42615.958330000001</v>
      </c>
      <c r="C90" s="125">
        <v>23</v>
      </c>
      <c r="D90" s="11">
        <f>ROUND(АТС!F88*$D$41*$D$42/100,2)</f>
        <v>62.95</v>
      </c>
      <c r="E90" s="11">
        <f>ROUND(АТС!F88*$E$41*$E$42/100,2)</f>
        <v>57.85</v>
      </c>
      <c r="F90" s="11">
        <f>ROUND(АТС!$F88*$F$41*$F$42/100,2)</f>
        <v>39.39</v>
      </c>
      <c r="G90" s="11">
        <f>ROUND(АТС!$F88*$G$41*$G$42/100,2)</f>
        <v>23.06</v>
      </c>
    </row>
    <row r="91" spans="1:7" x14ac:dyDescent="0.25">
      <c r="A91" s="238"/>
      <c r="B91" s="122">
        <f t="shared" si="1"/>
        <v>42616</v>
      </c>
      <c r="C91" s="125">
        <v>0</v>
      </c>
      <c r="D91" s="11">
        <f>ROUND(АТС!F89*$D$41*$D$42/100,2)</f>
        <v>73.59</v>
      </c>
      <c r="E91" s="11">
        <f>ROUND(АТС!F89*$E$41*$E$42/100,2)</f>
        <v>67.63</v>
      </c>
      <c r="F91" s="11">
        <f>ROUND(АТС!$F89*$F$41*$F$42/100,2)</f>
        <v>46.05</v>
      </c>
      <c r="G91" s="11">
        <f>ROUND(АТС!$F89*$G$41*$G$42/100,2)</f>
        <v>26.96</v>
      </c>
    </row>
    <row r="92" spans="1:7" x14ac:dyDescent="0.25">
      <c r="A92" s="238"/>
      <c r="B92" s="124">
        <f t="shared" si="1"/>
        <v>42616.041669999999</v>
      </c>
      <c r="C92" s="125">
        <v>1</v>
      </c>
      <c r="D92" s="11">
        <f>ROUND(АТС!F90*$D$41*$D$42/100,2)</f>
        <v>79.459999999999994</v>
      </c>
      <c r="E92" s="11">
        <f>ROUND(АТС!F90*$E$41*$E$42/100,2)</f>
        <v>73.02</v>
      </c>
      <c r="F92" s="11">
        <f>ROUND(АТС!$F90*$F$41*$F$42/100,2)</f>
        <v>49.72</v>
      </c>
      <c r="G92" s="11">
        <f>ROUND(АТС!$F90*$G$41*$G$42/100,2)</f>
        <v>29.11</v>
      </c>
    </row>
    <row r="93" spans="1:7" x14ac:dyDescent="0.25">
      <c r="A93" s="238"/>
      <c r="B93" s="124">
        <f t="shared" si="1"/>
        <v>42616.083330000001</v>
      </c>
      <c r="C93" s="125">
        <v>2</v>
      </c>
      <c r="D93" s="11">
        <f>ROUND(АТС!F91*$D$41*$D$42/100,2)</f>
        <v>83.73</v>
      </c>
      <c r="E93" s="11">
        <f>ROUND(АТС!F91*$E$41*$E$42/100,2)</f>
        <v>76.95</v>
      </c>
      <c r="F93" s="11">
        <f>ROUND(АТС!$F91*$F$41*$F$42/100,2)</f>
        <v>52.4</v>
      </c>
      <c r="G93" s="11">
        <f>ROUND(АТС!$F91*$G$41*$G$42/100,2)</f>
        <v>30.67</v>
      </c>
    </row>
    <row r="94" spans="1:7" x14ac:dyDescent="0.25">
      <c r="A94" s="238"/>
      <c r="B94" s="124">
        <f t="shared" si="1"/>
        <v>42616.125</v>
      </c>
      <c r="C94" s="125">
        <v>3</v>
      </c>
      <c r="D94" s="11">
        <f>ROUND(АТС!F92*$D$41*$D$42/100,2)</f>
        <v>86.06</v>
      </c>
      <c r="E94" s="11">
        <f>ROUND(АТС!F92*$E$41*$E$42/100,2)</f>
        <v>79.08</v>
      </c>
      <c r="F94" s="11">
        <f>ROUND(АТС!$F92*$F$41*$F$42/100,2)</f>
        <v>53.85</v>
      </c>
      <c r="G94" s="11">
        <f>ROUND(АТС!$F92*$G$41*$G$42/100,2)</f>
        <v>31.52</v>
      </c>
    </row>
    <row r="95" spans="1:7" x14ac:dyDescent="0.25">
      <c r="A95" s="238"/>
      <c r="B95" s="122">
        <f t="shared" si="1"/>
        <v>42616.166669999999</v>
      </c>
      <c r="C95" s="125">
        <v>4</v>
      </c>
      <c r="D95" s="11">
        <f>ROUND(АТС!F93*$D$41*$D$42/100,2)</f>
        <v>88.52</v>
      </c>
      <c r="E95" s="11">
        <f>ROUND(АТС!F93*$E$41*$E$42/100,2)</f>
        <v>81.34</v>
      </c>
      <c r="F95" s="11">
        <f>ROUND(АТС!$F93*$F$41*$F$42/100,2)</f>
        <v>55.39</v>
      </c>
      <c r="G95" s="11">
        <f>ROUND(АТС!$F93*$G$41*$G$42/100,2)</f>
        <v>32.42</v>
      </c>
    </row>
    <row r="96" spans="1:7" x14ac:dyDescent="0.25">
      <c r="A96" s="238"/>
      <c r="B96" s="124">
        <f t="shared" si="1"/>
        <v>42616.208330000001</v>
      </c>
      <c r="C96" s="125">
        <v>5</v>
      </c>
      <c r="D96" s="11">
        <f>ROUND(АТС!F94*$D$41*$D$42/100,2)</f>
        <v>88.6</v>
      </c>
      <c r="E96" s="11">
        <f>ROUND(АТС!F94*$E$41*$E$42/100,2)</f>
        <v>81.42</v>
      </c>
      <c r="F96" s="11">
        <f>ROUND(АТС!$F94*$F$41*$F$42/100,2)</f>
        <v>55.44</v>
      </c>
      <c r="G96" s="11">
        <f>ROUND(АТС!$F94*$G$41*$G$42/100,2)</f>
        <v>32.450000000000003</v>
      </c>
    </row>
    <row r="97" spans="1:7" x14ac:dyDescent="0.25">
      <c r="A97" s="238"/>
      <c r="B97" s="124">
        <f t="shared" si="1"/>
        <v>42616.25</v>
      </c>
      <c r="C97" s="125">
        <v>6</v>
      </c>
      <c r="D97" s="11">
        <f>ROUND(АТС!F95*$D$41*$D$42/100,2)</f>
        <v>77.52</v>
      </c>
      <c r="E97" s="11">
        <f>ROUND(АТС!F95*$E$41*$E$42/100,2)</f>
        <v>71.239999999999995</v>
      </c>
      <c r="F97" s="11">
        <f>ROUND(АТС!$F95*$F$41*$F$42/100,2)</f>
        <v>48.51</v>
      </c>
      <c r="G97" s="11">
        <f>ROUND(АТС!$F95*$G$41*$G$42/100,2)</f>
        <v>28.4</v>
      </c>
    </row>
    <row r="98" spans="1:7" x14ac:dyDescent="0.25">
      <c r="A98" s="238"/>
      <c r="B98" s="124">
        <f t="shared" si="1"/>
        <v>42616.291669999999</v>
      </c>
      <c r="C98" s="125">
        <v>7</v>
      </c>
      <c r="D98" s="11">
        <f>ROUND(АТС!F96*$D$41*$D$42/100,2)</f>
        <v>61.8</v>
      </c>
      <c r="E98" s="11">
        <f>ROUND(АТС!F96*$E$41*$E$42/100,2)</f>
        <v>56.79</v>
      </c>
      <c r="F98" s="11">
        <f>ROUND(АТС!$F96*$F$41*$F$42/100,2)</f>
        <v>38.67</v>
      </c>
      <c r="G98" s="11">
        <f>ROUND(АТС!$F96*$G$41*$G$42/100,2)</f>
        <v>22.64</v>
      </c>
    </row>
    <row r="99" spans="1:7" x14ac:dyDescent="0.25">
      <c r="A99" s="238"/>
      <c r="B99" s="122">
        <f t="shared" si="1"/>
        <v>42616.333330000001</v>
      </c>
      <c r="C99" s="125">
        <v>8</v>
      </c>
      <c r="D99" s="11">
        <f>ROUND(АТС!F97*$D$41*$D$42/100,2)</f>
        <v>63.68</v>
      </c>
      <c r="E99" s="11">
        <f>ROUND(АТС!F97*$E$41*$E$42/100,2)</f>
        <v>58.52</v>
      </c>
      <c r="F99" s="11">
        <f>ROUND(АТС!$F97*$F$41*$F$42/100,2)</f>
        <v>39.85</v>
      </c>
      <c r="G99" s="11">
        <f>ROUND(АТС!$F97*$G$41*$G$42/100,2)</f>
        <v>23.33</v>
      </c>
    </row>
    <row r="100" spans="1:7" x14ac:dyDescent="0.25">
      <c r="A100" s="238"/>
      <c r="B100" s="124">
        <f t="shared" si="1"/>
        <v>42616.375</v>
      </c>
      <c r="C100" s="125">
        <v>9</v>
      </c>
      <c r="D100" s="11">
        <f>ROUND(АТС!F98*$D$41*$D$42/100,2)</f>
        <v>94.85</v>
      </c>
      <c r="E100" s="11">
        <f>ROUND(АТС!F98*$E$41*$E$42/100,2)</f>
        <v>87.16</v>
      </c>
      <c r="F100" s="11">
        <f>ROUND(АТС!$F98*$F$41*$F$42/100,2)</f>
        <v>59.35</v>
      </c>
      <c r="G100" s="11">
        <f>ROUND(АТС!$F98*$G$41*$G$42/100,2)</f>
        <v>34.74</v>
      </c>
    </row>
    <row r="101" spans="1:7" x14ac:dyDescent="0.25">
      <c r="A101" s="238"/>
      <c r="B101" s="124">
        <f t="shared" si="1"/>
        <v>42616.416669999999</v>
      </c>
      <c r="C101" s="125">
        <v>10</v>
      </c>
      <c r="D101" s="11">
        <f>ROUND(АТС!F99*$D$41*$D$42/100,2)</f>
        <v>95.99</v>
      </c>
      <c r="E101" s="11">
        <f>ROUND(АТС!F99*$E$41*$E$42/100,2)</f>
        <v>88.21</v>
      </c>
      <c r="F101" s="11">
        <f>ROUND(АТС!$F99*$F$41*$F$42/100,2)</f>
        <v>60.06</v>
      </c>
      <c r="G101" s="11">
        <f>ROUND(АТС!$F99*$G$41*$G$42/100,2)</f>
        <v>35.159999999999997</v>
      </c>
    </row>
    <row r="102" spans="1:7" x14ac:dyDescent="0.25">
      <c r="A102" s="238"/>
      <c r="B102" s="124">
        <f t="shared" si="1"/>
        <v>42616.458330000001</v>
      </c>
      <c r="C102" s="125">
        <v>11</v>
      </c>
      <c r="D102" s="11">
        <f>ROUND(АТС!F100*$D$41*$D$42/100,2)</f>
        <v>96.06</v>
      </c>
      <c r="E102" s="11">
        <f>ROUND(АТС!F100*$E$41*$E$42/100,2)</f>
        <v>88.28</v>
      </c>
      <c r="F102" s="11">
        <f>ROUND(АТС!$F100*$F$41*$F$42/100,2)</f>
        <v>60.11</v>
      </c>
      <c r="G102" s="11">
        <f>ROUND(АТС!$F100*$G$41*$G$42/100,2)</f>
        <v>35.19</v>
      </c>
    </row>
    <row r="103" spans="1:7" x14ac:dyDescent="0.25">
      <c r="A103" s="238"/>
      <c r="B103" s="122">
        <f t="shared" si="1"/>
        <v>42616.5</v>
      </c>
      <c r="C103" s="125">
        <v>12</v>
      </c>
      <c r="D103" s="11">
        <f>ROUND(АТС!F101*$D$41*$D$42/100,2)</f>
        <v>95.93</v>
      </c>
      <c r="E103" s="11">
        <f>ROUND(АТС!F101*$E$41*$E$42/100,2)</f>
        <v>88.15</v>
      </c>
      <c r="F103" s="11">
        <f>ROUND(АТС!$F101*$F$41*$F$42/100,2)</f>
        <v>60.03</v>
      </c>
      <c r="G103" s="11">
        <f>ROUND(АТС!$F101*$G$41*$G$42/100,2)</f>
        <v>35.14</v>
      </c>
    </row>
    <row r="104" spans="1:7" x14ac:dyDescent="0.25">
      <c r="A104" s="238"/>
      <c r="B104" s="124">
        <f t="shared" si="1"/>
        <v>42616.541669999999</v>
      </c>
      <c r="C104" s="125">
        <v>13</v>
      </c>
      <c r="D104" s="11">
        <f>ROUND(АТС!F102*$D$41*$D$42/100,2)</f>
        <v>95.92</v>
      </c>
      <c r="E104" s="11">
        <f>ROUND(АТС!F102*$E$41*$E$42/100,2)</f>
        <v>88.15</v>
      </c>
      <c r="F104" s="11">
        <f>ROUND(АТС!$F102*$F$41*$F$42/100,2)</f>
        <v>60.02</v>
      </c>
      <c r="G104" s="11">
        <f>ROUND(АТС!$F102*$G$41*$G$42/100,2)</f>
        <v>35.14</v>
      </c>
    </row>
    <row r="105" spans="1:7" x14ac:dyDescent="0.25">
      <c r="A105" s="238"/>
      <c r="B105" s="124">
        <f t="shared" si="1"/>
        <v>42616.583330000001</v>
      </c>
      <c r="C105" s="125">
        <v>14</v>
      </c>
      <c r="D105" s="11">
        <f>ROUND(АТС!F103*$D$41*$D$42/100,2)</f>
        <v>95.94</v>
      </c>
      <c r="E105" s="11">
        <f>ROUND(АТС!F103*$E$41*$E$42/100,2)</f>
        <v>88.17</v>
      </c>
      <c r="F105" s="11">
        <f>ROUND(АТС!$F103*$F$41*$F$42/100,2)</f>
        <v>60.04</v>
      </c>
      <c r="G105" s="11">
        <f>ROUND(АТС!$F103*$G$41*$G$42/100,2)</f>
        <v>35.14</v>
      </c>
    </row>
    <row r="106" spans="1:7" x14ac:dyDescent="0.25">
      <c r="A106" s="238"/>
      <c r="B106" s="124">
        <f t="shared" si="1"/>
        <v>42616.625</v>
      </c>
      <c r="C106" s="125">
        <v>15</v>
      </c>
      <c r="D106" s="11">
        <f>ROUND(АТС!F104*$D$41*$D$42/100,2)</f>
        <v>95.94</v>
      </c>
      <c r="E106" s="11">
        <f>ROUND(АТС!F104*$E$41*$E$42/100,2)</f>
        <v>88.16</v>
      </c>
      <c r="F106" s="11">
        <f>ROUND(АТС!$F104*$F$41*$F$42/100,2)</f>
        <v>60.03</v>
      </c>
      <c r="G106" s="11">
        <f>ROUND(АТС!$F104*$G$41*$G$42/100,2)</f>
        <v>35.14</v>
      </c>
    </row>
    <row r="107" spans="1:7" x14ac:dyDescent="0.25">
      <c r="A107" s="238"/>
      <c r="B107" s="122">
        <f t="shared" si="1"/>
        <v>42616.666669999999</v>
      </c>
      <c r="C107" s="125">
        <v>16</v>
      </c>
      <c r="D107" s="11">
        <f>ROUND(АТС!F105*$D$41*$D$42/100,2)</f>
        <v>95.96</v>
      </c>
      <c r="E107" s="11">
        <f>ROUND(АТС!F105*$E$41*$E$42/100,2)</f>
        <v>88.19</v>
      </c>
      <c r="F107" s="11">
        <f>ROUND(АТС!$F105*$F$41*$F$42/100,2)</f>
        <v>60.05</v>
      </c>
      <c r="G107" s="11">
        <f>ROUND(АТС!$F105*$G$41*$G$42/100,2)</f>
        <v>35.15</v>
      </c>
    </row>
    <row r="108" spans="1:7" x14ac:dyDescent="0.25">
      <c r="A108" s="238"/>
      <c r="B108" s="124">
        <f t="shared" si="1"/>
        <v>42616.708330000001</v>
      </c>
      <c r="C108" s="125">
        <v>17</v>
      </c>
      <c r="D108" s="11">
        <f>ROUND(АТС!F106*$D$41*$D$42/100,2)</f>
        <v>91.71</v>
      </c>
      <c r="E108" s="11">
        <f>ROUND(АТС!F106*$E$41*$E$42/100,2)</f>
        <v>84.28</v>
      </c>
      <c r="F108" s="11">
        <f>ROUND(АТС!$F106*$F$41*$F$42/100,2)</f>
        <v>57.39</v>
      </c>
      <c r="G108" s="11">
        <f>ROUND(АТС!$F106*$G$41*$G$42/100,2)</f>
        <v>33.590000000000003</v>
      </c>
    </row>
    <row r="109" spans="1:7" x14ac:dyDescent="0.25">
      <c r="A109" s="238"/>
      <c r="B109" s="124">
        <f t="shared" si="1"/>
        <v>42616.75</v>
      </c>
      <c r="C109" s="125">
        <v>18</v>
      </c>
      <c r="D109" s="11">
        <f>ROUND(АТС!F107*$D$41*$D$42/100,2)</f>
        <v>84.1</v>
      </c>
      <c r="E109" s="11">
        <f>ROUND(АТС!F107*$E$41*$E$42/100,2)</f>
        <v>77.28</v>
      </c>
      <c r="F109" s="11">
        <f>ROUND(АТС!$F107*$F$41*$F$42/100,2)</f>
        <v>52.62</v>
      </c>
      <c r="G109" s="11">
        <f>ROUND(АТС!$F107*$G$41*$G$42/100,2)</f>
        <v>30.8</v>
      </c>
    </row>
    <row r="110" spans="1:7" x14ac:dyDescent="0.25">
      <c r="A110" s="238"/>
      <c r="B110" s="124">
        <f t="shared" si="1"/>
        <v>42616.791669999999</v>
      </c>
      <c r="C110" s="125">
        <v>19</v>
      </c>
      <c r="D110" s="11">
        <f>ROUND(АТС!F108*$D$41*$D$42/100,2)</f>
        <v>72.95</v>
      </c>
      <c r="E110" s="11">
        <f>ROUND(АТС!F108*$E$41*$E$42/100,2)</f>
        <v>67.040000000000006</v>
      </c>
      <c r="F110" s="11">
        <f>ROUND(АТС!$F108*$F$41*$F$42/100,2)</f>
        <v>45.65</v>
      </c>
      <c r="G110" s="11">
        <f>ROUND(АТС!$F108*$G$41*$G$42/100,2)</f>
        <v>26.72</v>
      </c>
    </row>
    <row r="111" spans="1:7" x14ac:dyDescent="0.25">
      <c r="A111" s="238"/>
      <c r="B111" s="122">
        <f t="shared" si="1"/>
        <v>42616.833330000001</v>
      </c>
      <c r="C111" s="125">
        <v>20</v>
      </c>
      <c r="D111" s="11">
        <f>ROUND(АТС!F109*$D$41*$D$42/100,2)</f>
        <v>70.2</v>
      </c>
      <c r="E111" s="11">
        <f>ROUND(АТС!F109*$E$41*$E$42/100,2)</f>
        <v>64.510000000000005</v>
      </c>
      <c r="F111" s="11">
        <f>ROUND(АТС!$F109*$F$41*$F$42/100,2)</f>
        <v>43.93</v>
      </c>
      <c r="G111" s="11">
        <f>ROUND(АТС!$F109*$G$41*$G$42/100,2)</f>
        <v>25.71</v>
      </c>
    </row>
    <row r="112" spans="1:7" x14ac:dyDescent="0.25">
      <c r="A112" s="238"/>
      <c r="B112" s="124">
        <f t="shared" si="1"/>
        <v>42616.875</v>
      </c>
      <c r="C112" s="125">
        <v>21</v>
      </c>
      <c r="D112" s="11">
        <f>ROUND(АТС!F110*$D$41*$D$42/100,2)</f>
        <v>78.89</v>
      </c>
      <c r="E112" s="11">
        <f>ROUND(АТС!F110*$E$41*$E$42/100,2)</f>
        <v>72.489999999999995</v>
      </c>
      <c r="F112" s="11">
        <f>ROUND(АТС!$F110*$F$41*$F$42/100,2)</f>
        <v>49.36</v>
      </c>
      <c r="G112" s="11">
        <f>ROUND(АТС!$F110*$G$41*$G$42/100,2)</f>
        <v>28.9</v>
      </c>
    </row>
    <row r="113" spans="1:7" x14ac:dyDescent="0.25">
      <c r="A113" s="238"/>
      <c r="B113" s="124">
        <f t="shared" si="1"/>
        <v>42616.916669999999</v>
      </c>
      <c r="C113" s="125">
        <v>22</v>
      </c>
      <c r="D113" s="11">
        <f>ROUND(АТС!F111*$D$41*$D$42/100,2)</f>
        <v>95.9</v>
      </c>
      <c r="E113" s="11">
        <f>ROUND(АТС!F111*$E$41*$E$42/100,2)</f>
        <v>88.13</v>
      </c>
      <c r="F113" s="11">
        <f>ROUND(АТС!$F111*$F$41*$F$42/100,2)</f>
        <v>60.01</v>
      </c>
      <c r="G113" s="11">
        <f>ROUND(АТС!$F111*$G$41*$G$42/100,2)</f>
        <v>35.130000000000003</v>
      </c>
    </row>
    <row r="114" spans="1:7" x14ac:dyDescent="0.25">
      <c r="A114" s="238"/>
      <c r="B114" s="124">
        <f t="shared" si="1"/>
        <v>42616.958330000001</v>
      </c>
      <c r="C114" s="125">
        <v>23</v>
      </c>
      <c r="D114" s="11">
        <f>ROUND(АТС!F112*$D$41*$D$42/100,2)</f>
        <v>60.4</v>
      </c>
      <c r="E114" s="11">
        <f>ROUND(АТС!F112*$E$41*$E$42/100,2)</f>
        <v>55.51</v>
      </c>
      <c r="F114" s="11">
        <f>ROUND(АТС!$F112*$F$41*$F$42/100,2)</f>
        <v>37.799999999999997</v>
      </c>
      <c r="G114" s="11">
        <f>ROUND(АТС!$F112*$G$41*$G$42/100,2)</f>
        <v>22.13</v>
      </c>
    </row>
    <row r="115" spans="1:7" x14ac:dyDescent="0.25">
      <c r="A115" s="238"/>
      <c r="B115" s="122">
        <f t="shared" si="1"/>
        <v>42617</v>
      </c>
      <c r="C115" s="125">
        <v>0</v>
      </c>
      <c r="D115" s="11">
        <f>ROUND(АТС!F113*$D$41*$D$42/100,2)</f>
        <v>73.739999999999995</v>
      </c>
      <c r="E115" s="11">
        <f>ROUND(АТС!F113*$E$41*$E$42/100,2)</f>
        <v>67.760000000000005</v>
      </c>
      <c r="F115" s="11">
        <f>ROUND(АТС!$F113*$F$41*$F$42/100,2)</f>
        <v>46.14</v>
      </c>
      <c r="G115" s="11">
        <f>ROUND(АТС!$F113*$G$41*$G$42/100,2)</f>
        <v>27.01</v>
      </c>
    </row>
    <row r="116" spans="1:7" x14ac:dyDescent="0.25">
      <c r="A116" s="238"/>
      <c r="B116" s="124">
        <f t="shared" si="1"/>
        <v>42617.041669999999</v>
      </c>
      <c r="C116" s="125">
        <v>1</v>
      </c>
      <c r="D116" s="11">
        <f>ROUND(АТС!F114*$D$41*$D$42/100,2)</f>
        <v>79.52</v>
      </c>
      <c r="E116" s="11">
        <f>ROUND(АТС!F114*$E$41*$E$42/100,2)</f>
        <v>73.069999999999993</v>
      </c>
      <c r="F116" s="11">
        <f>ROUND(АТС!$F114*$F$41*$F$42/100,2)</f>
        <v>49.76</v>
      </c>
      <c r="G116" s="11">
        <f>ROUND(АТС!$F114*$G$41*$G$42/100,2)</f>
        <v>29.13</v>
      </c>
    </row>
    <row r="117" spans="1:7" x14ac:dyDescent="0.25">
      <c r="A117" s="238"/>
      <c r="B117" s="124">
        <f t="shared" si="1"/>
        <v>42617.083330000001</v>
      </c>
      <c r="C117" s="125">
        <v>2</v>
      </c>
      <c r="D117" s="11">
        <f>ROUND(АТС!F115*$D$41*$D$42/100,2)</f>
        <v>83.87</v>
      </c>
      <c r="E117" s="11">
        <f>ROUND(АТС!F115*$E$41*$E$42/100,2)</f>
        <v>77.069999999999993</v>
      </c>
      <c r="F117" s="11">
        <f>ROUND(АТС!$F115*$F$41*$F$42/100,2)</f>
        <v>52.48</v>
      </c>
      <c r="G117" s="11">
        <f>ROUND(АТС!$F115*$G$41*$G$42/100,2)</f>
        <v>30.72</v>
      </c>
    </row>
    <row r="118" spans="1:7" x14ac:dyDescent="0.25">
      <c r="A118" s="238"/>
      <c r="B118" s="124">
        <f t="shared" si="1"/>
        <v>42617.125</v>
      </c>
      <c r="C118" s="125">
        <v>3</v>
      </c>
      <c r="D118" s="11">
        <f>ROUND(АТС!F116*$D$41*$D$42/100,2)</f>
        <v>86.15</v>
      </c>
      <c r="E118" s="11">
        <f>ROUND(АТС!F116*$E$41*$E$42/100,2)</f>
        <v>79.17</v>
      </c>
      <c r="F118" s="11">
        <f>ROUND(АТС!$F116*$F$41*$F$42/100,2)</f>
        <v>53.91</v>
      </c>
      <c r="G118" s="11">
        <f>ROUND(АТС!$F116*$G$41*$G$42/100,2)</f>
        <v>31.56</v>
      </c>
    </row>
    <row r="119" spans="1:7" x14ac:dyDescent="0.25">
      <c r="A119" s="238"/>
      <c r="B119" s="122">
        <f t="shared" si="1"/>
        <v>42617.166669999999</v>
      </c>
      <c r="C119" s="125">
        <v>4</v>
      </c>
      <c r="D119" s="11">
        <f>ROUND(АТС!F117*$D$41*$D$42/100,2)</f>
        <v>88.59</v>
      </c>
      <c r="E119" s="11">
        <f>ROUND(АТС!F117*$E$41*$E$42/100,2)</f>
        <v>81.41</v>
      </c>
      <c r="F119" s="11">
        <f>ROUND(АТС!$F117*$F$41*$F$42/100,2)</f>
        <v>55.44</v>
      </c>
      <c r="G119" s="11">
        <f>ROUND(АТС!$F117*$G$41*$G$42/100,2)</f>
        <v>32.450000000000003</v>
      </c>
    </row>
    <row r="120" spans="1:7" x14ac:dyDescent="0.25">
      <c r="A120" s="238"/>
      <c r="B120" s="124">
        <f t="shared" si="1"/>
        <v>42617.208330000001</v>
      </c>
      <c r="C120" s="125">
        <v>5</v>
      </c>
      <c r="D120" s="11">
        <f>ROUND(АТС!F118*$D$41*$D$42/100,2)</f>
        <v>88.69</v>
      </c>
      <c r="E120" s="11">
        <f>ROUND(АТС!F118*$E$41*$E$42/100,2)</f>
        <v>81.5</v>
      </c>
      <c r="F120" s="11">
        <f>ROUND(АТС!$F118*$F$41*$F$42/100,2)</f>
        <v>55.49</v>
      </c>
      <c r="G120" s="11">
        <f>ROUND(АТС!$F118*$G$41*$G$42/100,2)</f>
        <v>32.49</v>
      </c>
    </row>
    <row r="121" spans="1:7" x14ac:dyDescent="0.25">
      <c r="A121" s="238"/>
      <c r="B121" s="124">
        <f t="shared" si="1"/>
        <v>42617.25</v>
      </c>
      <c r="C121" s="125">
        <v>6</v>
      </c>
      <c r="D121" s="11">
        <f>ROUND(АТС!F119*$D$41*$D$42/100,2)</f>
        <v>77.569999999999993</v>
      </c>
      <c r="E121" s="11">
        <f>ROUND(АТС!F119*$E$41*$E$42/100,2)</f>
        <v>71.28</v>
      </c>
      <c r="F121" s="11">
        <f>ROUND(АТС!$F119*$F$41*$F$42/100,2)</f>
        <v>48.54</v>
      </c>
      <c r="G121" s="11">
        <f>ROUND(АТС!$F119*$G$41*$G$42/100,2)</f>
        <v>28.41</v>
      </c>
    </row>
    <row r="122" spans="1:7" x14ac:dyDescent="0.25">
      <c r="A122" s="238"/>
      <c r="B122" s="124">
        <f t="shared" si="1"/>
        <v>42617.291669999999</v>
      </c>
      <c r="C122" s="125">
        <v>7</v>
      </c>
      <c r="D122" s="11">
        <f>ROUND(АТС!F120*$D$41*$D$42/100,2)</f>
        <v>61.91</v>
      </c>
      <c r="E122" s="11">
        <f>ROUND(АТС!F120*$E$41*$E$42/100,2)</f>
        <v>56.89</v>
      </c>
      <c r="F122" s="11">
        <f>ROUND(АТС!$F120*$F$41*$F$42/100,2)</f>
        <v>38.74</v>
      </c>
      <c r="G122" s="11">
        <f>ROUND(АТС!$F120*$G$41*$G$42/100,2)</f>
        <v>22.68</v>
      </c>
    </row>
    <row r="123" spans="1:7" x14ac:dyDescent="0.25">
      <c r="A123" s="238"/>
      <c r="B123" s="122">
        <f t="shared" si="1"/>
        <v>42617.333330000001</v>
      </c>
      <c r="C123" s="125">
        <v>8</v>
      </c>
      <c r="D123" s="11">
        <f>ROUND(АТС!F121*$D$41*$D$42/100,2)</f>
        <v>61.61</v>
      </c>
      <c r="E123" s="11">
        <f>ROUND(АТС!F121*$E$41*$E$42/100,2)</f>
        <v>56.62</v>
      </c>
      <c r="F123" s="11">
        <f>ROUND(АТС!$F121*$F$41*$F$42/100,2)</f>
        <v>38.56</v>
      </c>
      <c r="G123" s="11">
        <f>ROUND(АТС!$F121*$G$41*$G$42/100,2)</f>
        <v>22.57</v>
      </c>
    </row>
    <row r="124" spans="1:7" x14ac:dyDescent="0.25">
      <c r="A124" s="238"/>
      <c r="B124" s="124">
        <f t="shared" si="1"/>
        <v>42617.375</v>
      </c>
      <c r="C124" s="125">
        <v>9</v>
      </c>
      <c r="D124" s="11">
        <f>ROUND(АТС!F122*$D$41*$D$42/100,2)</f>
        <v>100.65</v>
      </c>
      <c r="E124" s="11">
        <f>ROUND(АТС!F122*$E$41*$E$42/100,2)</f>
        <v>92.49</v>
      </c>
      <c r="F124" s="11">
        <f>ROUND(АТС!$F122*$F$41*$F$42/100,2)</f>
        <v>62.98</v>
      </c>
      <c r="G124" s="11">
        <f>ROUND(АТС!$F122*$G$41*$G$42/100,2)</f>
        <v>36.869999999999997</v>
      </c>
    </row>
    <row r="125" spans="1:7" x14ac:dyDescent="0.25">
      <c r="A125" s="238"/>
      <c r="B125" s="124">
        <f t="shared" si="1"/>
        <v>42617.416669999999</v>
      </c>
      <c r="C125" s="125">
        <v>10</v>
      </c>
      <c r="D125" s="11">
        <f>ROUND(АТС!F123*$D$41*$D$42/100,2)</f>
        <v>98.23</v>
      </c>
      <c r="E125" s="11">
        <f>ROUND(АТС!F123*$E$41*$E$42/100,2)</f>
        <v>90.27</v>
      </c>
      <c r="F125" s="11">
        <f>ROUND(АТС!$F123*$F$41*$F$42/100,2)</f>
        <v>61.47</v>
      </c>
      <c r="G125" s="11">
        <f>ROUND(АТС!$F123*$G$41*$G$42/100,2)</f>
        <v>35.979999999999997</v>
      </c>
    </row>
    <row r="126" spans="1:7" x14ac:dyDescent="0.25">
      <c r="A126" s="238"/>
      <c r="B126" s="124">
        <f t="shared" si="1"/>
        <v>42617.458330000001</v>
      </c>
      <c r="C126" s="125">
        <v>11</v>
      </c>
      <c r="D126" s="11">
        <f>ROUND(АТС!F124*$D$41*$D$42/100,2)</f>
        <v>98.31</v>
      </c>
      <c r="E126" s="11">
        <f>ROUND(АТС!F124*$E$41*$E$42/100,2)</f>
        <v>90.34</v>
      </c>
      <c r="F126" s="11">
        <f>ROUND(АТС!$F124*$F$41*$F$42/100,2)</f>
        <v>61.52</v>
      </c>
      <c r="G126" s="11">
        <f>ROUND(АТС!$F124*$G$41*$G$42/100,2)</f>
        <v>36.01</v>
      </c>
    </row>
    <row r="127" spans="1:7" x14ac:dyDescent="0.25">
      <c r="A127" s="238"/>
      <c r="B127" s="122">
        <f t="shared" si="1"/>
        <v>42617.5</v>
      </c>
      <c r="C127" s="125">
        <v>12</v>
      </c>
      <c r="D127" s="11">
        <f>ROUND(АТС!F125*$D$41*$D$42/100,2)</f>
        <v>98.31</v>
      </c>
      <c r="E127" s="11">
        <f>ROUND(АТС!F125*$E$41*$E$42/100,2)</f>
        <v>90.34</v>
      </c>
      <c r="F127" s="11">
        <f>ROUND(АТС!$F125*$F$41*$F$42/100,2)</f>
        <v>61.52</v>
      </c>
      <c r="G127" s="11">
        <f>ROUND(АТС!$F125*$G$41*$G$42/100,2)</f>
        <v>36.01</v>
      </c>
    </row>
    <row r="128" spans="1:7" x14ac:dyDescent="0.25">
      <c r="A128" s="238"/>
      <c r="B128" s="124">
        <f t="shared" si="1"/>
        <v>42617.541669999999</v>
      </c>
      <c r="C128" s="125">
        <v>13</v>
      </c>
      <c r="D128" s="11">
        <f>ROUND(АТС!F126*$D$41*$D$42/100,2)</f>
        <v>98.3</v>
      </c>
      <c r="E128" s="11">
        <f>ROUND(АТС!F126*$E$41*$E$42/100,2)</f>
        <v>90.33</v>
      </c>
      <c r="F128" s="11">
        <f>ROUND(АТС!$F126*$F$41*$F$42/100,2)</f>
        <v>61.51</v>
      </c>
      <c r="G128" s="11">
        <f>ROUND(АТС!$F126*$G$41*$G$42/100,2)</f>
        <v>36.01</v>
      </c>
    </row>
    <row r="129" spans="1:7" x14ac:dyDescent="0.25">
      <c r="A129" s="238"/>
      <c r="B129" s="124">
        <f t="shared" si="1"/>
        <v>42617.583330000001</v>
      </c>
      <c r="C129" s="125">
        <v>14</v>
      </c>
      <c r="D129" s="11">
        <f>ROUND(АТС!F127*$D$41*$D$42/100,2)</f>
        <v>103.09</v>
      </c>
      <c r="E129" s="11">
        <f>ROUND(АТС!F127*$E$41*$E$42/100,2)</f>
        <v>94.74</v>
      </c>
      <c r="F129" s="11">
        <f>ROUND(АТС!$F127*$F$41*$F$42/100,2)</f>
        <v>64.510000000000005</v>
      </c>
      <c r="G129" s="11">
        <f>ROUND(АТС!$F127*$G$41*$G$42/100,2)</f>
        <v>37.76</v>
      </c>
    </row>
    <row r="130" spans="1:7" x14ac:dyDescent="0.25">
      <c r="A130" s="238"/>
      <c r="B130" s="124">
        <f t="shared" si="1"/>
        <v>42617.625</v>
      </c>
      <c r="C130" s="125">
        <v>15</v>
      </c>
      <c r="D130" s="11">
        <f>ROUND(АТС!F128*$D$41*$D$42/100,2)</f>
        <v>103.14</v>
      </c>
      <c r="E130" s="11">
        <f>ROUND(АТС!F128*$E$41*$E$42/100,2)</f>
        <v>94.78</v>
      </c>
      <c r="F130" s="11">
        <f>ROUND(АТС!$F128*$F$41*$F$42/100,2)</f>
        <v>64.540000000000006</v>
      </c>
      <c r="G130" s="11">
        <f>ROUND(АТС!$F128*$G$41*$G$42/100,2)</f>
        <v>37.78</v>
      </c>
    </row>
    <row r="131" spans="1:7" x14ac:dyDescent="0.25">
      <c r="A131" s="238"/>
      <c r="B131" s="122">
        <f t="shared" si="1"/>
        <v>42617.666669999999</v>
      </c>
      <c r="C131" s="125">
        <v>16</v>
      </c>
      <c r="D131" s="11">
        <f>ROUND(АТС!F129*$D$41*$D$42/100,2)</f>
        <v>103.14</v>
      </c>
      <c r="E131" s="11">
        <f>ROUND(АТС!F129*$E$41*$E$42/100,2)</f>
        <v>94.78</v>
      </c>
      <c r="F131" s="11">
        <f>ROUND(АТС!$F129*$F$41*$F$42/100,2)</f>
        <v>64.540000000000006</v>
      </c>
      <c r="G131" s="11">
        <f>ROUND(АТС!$F129*$G$41*$G$42/100,2)</f>
        <v>37.78</v>
      </c>
    </row>
    <row r="132" spans="1:7" x14ac:dyDescent="0.25">
      <c r="A132" s="238"/>
      <c r="B132" s="124">
        <f t="shared" ref="B132:B195" si="2">B108+1</f>
        <v>42617.708330000001</v>
      </c>
      <c r="C132" s="125">
        <v>17</v>
      </c>
      <c r="D132" s="11">
        <f>ROUND(АТС!F130*$D$41*$D$42/100,2)</f>
        <v>96.08</v>
      </c>
      <c r="E132" s="11">
        <f>ROUND(АТС!F130*$E$41*$E$42/100,2)</f>
        <v>88.3</v>
      </c>
      <c r="F132" s="11">
        <f>ROUND(АТС!$F130*$F$41*$F$42/100,2)</f>
        <v>60.12</v>
      </c>
      <c r="G132" s="11">
        <f>ROUND(АТС!$F130*$G$41*$G$42/100,2)</f>
        <v>35.200000000000003</v>
      </c>
    </row>
    <row r="133" spans="1:7" x14ac:dyDescent="0.25">
      <c r="A133" s="238"/>
      <c r="B133" s="124">
        <f t="shared" si="2"/>
        <v>42617.75</v>
      </c>
      <c r="C133" s="125">
        <v>18</v>
      </c>
      <c r="D133" s="11">
        <f>ROUND(АТС!F131*$D$41*$D$42/100,2)</f>
        <v>85.1</v>
      </c>
      <c r="E133" s="11">
        <f>ROUND(АТС!F131*$E$41*$E$42/100,2)</f>
        <v>78.2</v>
      </c>
      <c r="F133" s="11">
        <f>ROUND(АТС!$F131*$F$41*$F$42/100,2)</f>
        <v>53.25</v>
      </c>
      <c r="G133" s="11">
        <f>ROUND(АТС!$F131*$G$41*$G$42/100,2)</f>
        <v>31.17</v>
      </c>
    </row>
    <row r="134" spans="1:7" x14ac:dyDescent="0.25">
      <c r="A134" s="238"/>
      <c r="B134" s="124">
        <f t="shared" si="2"/>
        <v>42617.791669999999</v>
      </c>
      <c r="C134" s="125">
        <v>19</v>
      </c>
      <c r="D134" s="11">
        <f>ROUND(АТС!F132*$D$41*$D$42/100,2)</f>
        <v>74.47</v>
      </c>
      <c r="E134" s="11">
        <f>ROUND(АТС!F132*$E$41*$E$42/100,2)</f>
        <v>68.44</v>
      </c>
      <c r="F134" s="11">
        <f>ROUND(АТС!$F132*$F$41*$F$42/100,2)</f>
        <v>46.6</v>
      </c>
      <c r="G134" s="11">
        <f>ROUND(АТС!$F132*$G$41*$G$42/100,2)</f>
        <v>27.28</v>
      </c>
    </row>
    <row r="135" spans="1:7" x14ac:dyDescent="0.25">
      <c r="A135" s="238"/>
      <c r="B135" s="122">
        <f t="shared" si="2"/>
        <v>42617.833330000001</v>
      </c>
      <c r="C135" s="125">
        <v>20</v>
      </c>
      <c r="D135" s="11">
        <f>ROUND(АТС!F133*$D$41*$D$42/100,2)</f>
        <v>75.97</v>
      </c>
      <c r="E135" s="11">
        <f>ROUND(АТС!F133*$E$41*$E$42/100,2)</f>
        <v>69.81</v>
      </c>
      <c r="F135" s="11">
        <f>ROUND(АТС!$F133*$F$41*$F$42/100,2)</f>
        <v>47.54</v>
      </c>
      <c r="G135" s="11">
        <f>ROUND(АТС!$F133*$G$41*$G$42/100,2)</f>
        <v>27.83</v>
      </c>
    </row>
    <row r="136" spans="1:7" x14ac:dyDescent="0.25">
      <c r="A136" s="238"/>
      <c r="B136" s="124">
        <f t="shared" si="2"/>
        <v>42617.875</v>
      </c>
      <c r="C136" s="125">
        <v>21</v>
      </c>
      <c r="D136" s="11">
        <f>ROUND(АТС!F134*$D$41*$D$42/100,2)</f>
        <v>82.35</v>
      </c>
      <c r="E136" s="11">
        <f>ROUND(АТС!F134*$E$41*$E$42/100,2)</f>
        <v>75.67</v>
      </c>
      <c r="F136" s="11">
        <f>ROUND(АТС!$F134*$F$41*$F$42/100,2)</f>
        <v>51.53</v>
      </c>
      <c r="G136" s="11">
        <f>ROUND(АТС!$F134*$G$41*$G$42/100,2)</f>
        <v>30.16</v>
      </c>
    </row>
    <row r="137" spans="1:7" x14ac:dyDescent="0.25">
      <c r="A137" s="238"/>
      <c r="B137" s="124">
        <f t="shared" si="2"/>
        <v>42617.916669999999</v>
      </c>
      <c r="C137" s="125">
        <v>22</v>
      </c>
      <c r="D137" s="11">
        <f>ROUND(АТС!F135*$D$41*$D$42/100,2)</f>
        <v>98.38</v>
      </c>
      <c r="E137" s="11">
        <f>ROUND(АТС!F135*$E$41*$E$42/100,2)</f>
        <v>90.4</v>
      </c>
      <c r="F137" s="11">
        <f>ROUND(АТС!$F135*$F$41*$F$42/100,2)</f>
        <v>61.56</v>
      </c>
      <c r="G137" s="11">
        <f>ROUND(АТС!$F135*$G$41*$G$42/100,2)</f>
        <v>36.04</v>
      </c>
    </row>
    <row r="138" spans="1:7" x14ac:dyDescent="0.25">
      <c r="A138" s="238"/>
      <c r="B138" s="124">
        <f t="shared" si="2"/>
        <v>42617.958330000001</v>
      </c>
      <c r="C138" s="125">
        <v>23</v>
      </c>
      <c r="D138" s="11">
        <f>ROUND(АТС!F136*$D$41*$D$42/100,2)</f>
        <v>64.12</v>
      </c>
      <c r="E138" s="11">
        <f>ROUND(АТС!F136*$E$41*$E$42/100,2)</f>
        <v>58.92</v>
      </c>
      <c r="F138" s="11">
        <f>ROUND(АТС!$F136*$F$41*$F$42/100,2)</f>
        <v>40.119999999999997</v>
      </c>
      <c r="G138" s="11">
        <f>ROUND(АТС!$F136*$G$41*$G$42/100,2)</f>
        <v>23.49</v>
      </c>
    </row>
    <row r="139" spans="1:7" x14ac:dyDescent="0.25">
      <c r="A139" s="238"/>
      <c r="B139" s="122">
        <f t="shared" si="2"/>
        <v>42618</v>
      </c>
      <c r="C139" s="125">
        <v>0</v>
      </c>
      <c r="D139" s="11">
        <f>ROUND(АТС!F137*$D$41*$D$42/100,2)</f>
        <v>67.900000000000006</v>
      </c>
      <c r="E139" s="11">
        <f>ROUND(АТС!F137*$E$41*$E$42/100,2)</f>
        <v>62.4</v>
      </c>
      <c r="F139" s="11">
        <f>ROUND(АТС!$F137*$F$41*$F$42/100,2)</f>
        <v>42.49</v>
      </c>
      <c r="G139" s="11">
        <f>ROUND(АТС!$F137*$G$41*$G$42/100,2)</f>
        <v>24.87</v>
      </c>
    </row>
    <row r="140" spans="1:7" x14ac:dyDescent="0.25">
      <c r="A140" s="238"/>
      <c r="B140" s="124">
        <f t="shared" si="2"/>
        <v>42618.041669999999</v>
      </c>
      <c r="C140" s="125">
        <v>1</v>
      </c>
      <c r="D140" s="11">
        <f>ROUND(АТС!F138*$D$41*$D$42/100,2)</f>
        <v>74.64</v>
      </c>
      <c r="E140" s="11">
        <f>ROUND(АТС!F138*$E$41*$E$42/100,2)</f>
        <v>68.59</v>
      </c>
      <c r="F140" s="11">
        <f>ROUND(АТС!$F138*$F$41*$F$42/100,2)</f>
        <v>46.71</v>
      </c>
      <c r="G140" s="11">
        <f>ROUND(АТС!$F138*$G$41*$G$42/100,2)</f>
        <v>27.34</v>
      </c>
    </row>
    <row r="141" spans="1:7" x14ac:dyDescent="0.25">
      <c r="A141" s="238"/>
      <c r="B141" s="124">
        <f t="shared" si="2"/>
        <v>42618.083330000001</v>
      </c>
      <c r="C141" s="125">
        <v>2</v>
      </c>
      <c r="D141" s="11">
        <f>ROUND(АТС!F139*$D$41*$D$42/100,2)</f>
        <v>81.459999999999994</v>
      </c>
      <c r="E141" s="11">
        <f>ROUND(АТС!F139*$E$41*$E$42/100,2)</f>
        <v>74.849999999999994</v>
      </c>
      <c r="F141" s="11">
        <f>ROUND(АТС!$F139*$F$41*$F$42/100,2)</f>
        <v>50.97</v>
      </c>
      <c r="G141" s="11">
        <f>ROUND(АТС!$F139*$G$41*$G$42/100,2)</f>
        <v>29.84</v>
      </c>
    </row>
    <row r="142" spans="1:7" x14ac:dyDescent="0.25">
      <c r="A142" s="238"/>
      <c r="B142" s="124">
        <f t="shared" si="2"/>
        <v>42618.125</v>
      </c>
      <c r="C142" s="125">
        <v>3</v>
      </c>
      <c r="D142" s="11">
        <f>ROUND(АТС!F140*$D$41*$D$42/100,2)</f>
        <v>80.400000000000006</v>
      </c>
      <c r="E142" s="11">
        <f>ROUND(АТС!F140*$E$41*$E$42/100,2)</f>
        <v>73.88</v>
      </c>
      <c r="F142" s="11">
        <f>ROUND(АТС!$F140*$F$41*$F$42/100,2)</f>
        <v>50.31</v>
      </c>
      <c r="G142" s="11">
        <f>ROUND(АТС!$F140*$G$41*$G$42/100,2)</f>
        <v>29.45</v>
      </c>
    </row>
    <row r="143" spans="1:7" x14ac:dyDescent="0.25">
      <c r="A143" s="238"/>
      <c r="B143" s="122">
        <f t="shared" si="2"/>
        <v>42618.166669999999</v>
      </c>
      <c r="C143" s="125">
        <v>4</v>
      </c>
      <c r="D143" s="11">
        <f>ROUND(АТС!F141*$D$41*$D$42/100,2)</f>
        <v>82.56</v>
      </c>
      <c r="E143" s="11">
        <f>ROUND(АТС!F141*$E$41*$E$42/100,2)</f>
        <v>75.87</v>
      </c>
      <c r="F143" s="11">
        <f>ROUND(АТС!$F141*$F$41*$F$42/100,2)</f>
        <v>51.66</v>
      </c>
      <c r="G143" s="11">
        <f>ROUND(АТС!$F141*$G$41*$G$42/100,2)</f>
        <v>30.24</v>
      </c>
    </row>
    <row r="144" spans="1:7" x14ac:dyDescent="0.25">
      <c r="A144" s="238"/>
      <c r="B144" s="124">
        <f t="shared" si="2"/>
        <v>42618.208330000001</v>
      </c>
      <c r="C144" s="125">
        <v>5</v>
      </c>
      <c r="D144" s="11">
        <f>ROUND(АТС!F142*$D$41*$D$42/100,2)</f>
        <v>82.59</v>
      </c>
      <c r="E144" s="11">
        <f>ROUND(АТС!F142*$E$41*$E$42/100,2)</f>
        <v>75.900000000000006</v>
      </c>
      <c r="F144" s="11">
        <f>ROUND(АТС!$F142*$F$41*$F$42/100,2)</f>
        <v>51.68</v>
      </c>
      <c r="G144" s="11">
        <f>ROUND(АТС!$F142*$G$41*$G$42/100,2)</f>
        <v>30.25</v>
      </c>
    </row>
    <row r="145" spans="1:7" x14ac:dyDescent="0.25">
      <c r="A145" s="238"/>
      <c r="B145" s="124">
        <f t="shared" si="2"/>
        <v>42618.25</v>
      </c>
      <c r="C145" s="125">
        <v>6</v>
      </c>
      <c r="D145" s="11">
        <f>ROUND(АТС!F143*$D$41*$D$42/100,2)</f>
        <v>74.64</v>
      </c>
      <c r="E145" s="11">
        <f>ROUND(АТС!F143*$E$41*$E$42/100,2)</f>
        <v>68.59</v>
      </c>
      <c r="F145" s="11">
        <f>ROUND(АТС!$F143*$F$41*$F$42/100,2)</f>
        <v>46.7</v>
      </c>
      <c r="G145" s="11">
        <f>ROUND(АТС!$F143*$G$41*$G$42/100,2)</f>
        <v>27.34</v>
      </c>
    </row>
    <row r="146" spans="1:7" x14ac:dyDescent="0.25">
      <c r="A146" s="238"/>
      <c r="B146" s="124">
        <f t="shared" si="2"/>
        <v>42618.291669999999</v>
      </c>
      <c r="C146" s="125">
        <v>7</v>
      </c>
      <c r="D146" s="11">
        <f>ROUND(АТС!F144*$D$41*$D$42/100,2)</f>
        <v>108.36</v>
      </c>
      <c r="E146" s="11">
        <f>ROUND(АТС!F144*$E$41*$E$42/100,2)</f>
        <v>99.57</v>
      </c>
      <c r="F146" s="11">
        <f>ROUND(АТС!$F144*$F$41*$F$42/100,2)</f>
        <v>67.8</v>
      </c>
      <c r="G146" s="11">
        <f>ROUND(АТС!$F144*$G$41*$G$42/100,2)</f>
        <v>39.69</v>
      </c>
    </row>
    <row r="147" spans="1:7" x14ac:dyDescent="0.25">
      <c r="A147" s="238"/>
      <c r="B147" s="122">
        <f t="shared" si="2"/>
        <v>42618.333330000001</v>
      </c>
      <c r="C147" s="125">
        <v>8</v>
      </c>
      <c r="D147" s="11">
        <f>ROUND(АТС!F145*$D$41*$D$42/100,2)</f>
        <v>111.71</v>
      </c>
      <c r="E147" s="11">
        <f>ROUND(АТС!F145*$E$41*$E$42/100,2)</f>
        <v>102.66</v>
      </c>
      <c r="F147" s="11">
        <f>ROUND(АТС!$F145*$F$41*$F$42/100,2)</f>
        <v>69.900000000000006</v>
      </c>
      <c r="G147" s="11">
        <f>ROUND(АТС!$F145*$G$41*$G$42/100,2)</f>
        <v>40.92</v>
      </c>
    </row>
    <row r="148" spans="1:7" x14ac:dyDescent="0.25">
      <c r="A148" s="238"/>
      <c r="B148" s="124">
        <f t="shared" si="2"/>
        <v>42618.375</v>
      </c>
      <c r="C148" s="125">
        <v>9</v>
      </c>
      <c r="D148" s="11">
        <f>ROUND(АТС!F146*$D$41*$D$42/100,2)</f>
        <v>96.06</v>
      </c>
      <c r="E148" s="11">
        <f>ROUND(АТС!F146*$E$41*$E$42/100,2)</f>
        <v>88.28</v>
      </c>
      <c r="F148" s="11">
        <f>ROUND(АТС!$F146*$F$41*$F$42/100,2)</f>
        <v>60.11</v>
      </c>
      <c r="G148" s="11">
        <f>ROUND(АТС!$F146*$G$41*$G$42/100,2)</f>
        <v>35.19</v>
      </c>
    </row>
    <row r="149" spans="1:7" x14ac:dyDescent="0.25">
      <c r="A149" s="238"/>
      <c r="B149" s="124">
        <f t="shared" si="2"/>
        <v>42618.416669999999</v>
      </c>
      <c r="C149" s="125">
        <v>10</v>
      </c>
      <c r="D149" s="11">
        <f>ROUND(АТС!F147*$D$41*$D$42/100,2)</f>
        <v>89.58</v>
      </c>
      <c r="E149" s="11">
        <f>ROUND(АТС!F147*$E$41*$E$42/100,2)</f>
        <v>82.32</v>
      </c>
      <c r="F149" s="11">
        <f>ROUND(АТС!$F147*$F$41*$F$42/100,2)</f>
        <v>56.05</v>
      </c>
      <c r="G149" s="11">
        <f>ROUND(АТС!$F147*$G$41*$G$42/100,2)</f>
        <v>32.81</v>
      </c>
    </row>
    <row r="150" spans="1:7" x14ac:dyDescent="0.25">
      <c r="A150" s="238"/>
      <c r="B150" s="124">
        <f t="shared" si="2"/>
        <v>42618.458330000001</v>
      </c>
      <c r="C150" s="125">
        <v>11</v>
      </c>
      <c r="D150" s="11">
        <f>ROUND(АТС!F148*$D$41*$D$42/100,2)</f>
        <v>87.57</v>
      </c>
      <c r="E150" s="11">
        <f>ROUND(АТС!F148*$E$41*$E$42/100,2)</f>
        <v>80.48</v>
      </c>
      <c r="F150" s="11">
        <f>ROUND(АТС!$F148*$F$41*$F$42/100,2)</f>
        <v>54.8</v>
      </c>
      <c r="G150" s="11">
        <f>ROUND(АТС!$F148*$G$41*$G$42/100,2)</f>
        <v>32.08</v>
      </c>
    </row>
    <row r="151" spans="1:7" x14ac:dyDescent="0.25">
      <c r="A151" s="238"/>
      <c r="B151" s="122">
        <f t="shared" si="2"/>
        <v>42618.5</v>
      </c>
      <c r="C151" s="125">
        <v>12</v>
      </c>
      <c r="D151" s="11">
        <f>ROUND(АТС!F149*$D$41*$D$42/100,2)</f>
        <v>89.58</v>
      </c>
      <c r="E151" s="11">
        <f>ROUND(АТС!F149*$E$41*$E$42/100,2)</f>
        <v>82.32</v>
      </c>
      <c r="F151" s="11">
        <f>ROUND(АТС!$F149*$F$41*$F$42/100,2)</f>
        <v>56.05</v>
      </c>
      <c r="G151" s="11">
        <f>ROUND(АТС!$F149*$G$41*$G$42/100,2)</f>
        <v>32.81</v>
      </c>
    </row>
    <row r="152" spans="1:7" x14ac:dyDescent="0.25">
      <c r="A152" s="238"/>
      <c r="B152" s="124">
        <f t="shared" si="2"/>
        <v>42618.541669999999</v>
      </c>
      <c r="C152" s="125">
        <v>13</v>
      </c>
      <c r="D152" s="11">
        <f>ROUND(АТС!F150*$D$41*$D$42/100,2)</f>
        <v>93.81</v>
      </c>
      <c r="E152" s="11">
        <f>ROUND(АТС!F150*$E$41*$E$42/100,2)</f>
        <v>86.2</v>
      </c>
      <c r="F152" s="11">
        <f>ROUND(АТС!$F150*$F$41*$F$42/100,2)</f>
        <v>58.7</v>
      </c>
      <c r="G152" s="11">
        <f>ROUND(АТС!$F150*$G$41*$G$42/100,2)</f>
        <v>34.36</v>
      </c>
    </row>
    <row r="153" spans="1:7" x14ac:dyDescent="0.25">
      <c r="A153" s="238"/>
      <c r="B153" s="124">
        <f t="shared" si="2"/>
        <v>42618.583330000001</v>
      </c>
      <c r="C153" s="125">
        <v>14</v>
      </c>
      <c r="D153" s="11">
        <f>ROUND(АТС!F151*$D$41*$D$42/100,2)</f>
        <v>93.8</v>
      </c>
      <c r="E153" s="11">
        <f>ROUND(АТС!F151*$E$41*$E$42/100,2)</f>
        <v>86.2</v>
      </c>
      <c r="F153" s="11">
        <f>ROUND(АТС!$F151*$F$41*$F$42/100,2)</f>
        <v>58.7</v>
      </c>
      <c r="G153" s="11">
        <f>ROUND(АТС!$F151*$G$41*$G$42/100,2)</f>
        <v>34.36</v>
      </c>
    </row>
    <row r="154" spans="1:7" x14ac:dyDescent="0.25">
      <c r="A154" s="238"/>
      <c r="B154" s="124">
        <f t="shared" si="2"/>
        <v>42618.625</v>
      </c>
      <c r="C154" s="125">
        <v>15</v>
      </c>
      <c r="D154" s="11">
        <f>ROUND(АТС!F152*$D$41*$D$42/100,2)</f>
        <v>85.73</v>
      </c>
      <c r="E154" s="11">
        <f>ROUND(АТС!F152*$E$41*$E$42/100,2)</f>
        <v>78.78</v>
      </c>
      <c r="F154" s="11">
        <f>ROUND(АТС!$F152*$F$41*$F$42/100,2)</f>
        <v>53.65</v>
      </c>
      <c r="G154" s="11">
        <f>ROUND(АТС!$F152*$G$41*$G$42/100,2)</f>
        <v>31.4</v>
      </c>
    </row>
    <row r="155" spans="1:7" x14ac:dyDescent="0.25">
      <c r="A155" s="238"/>
      <c r="B155" s="122">
        <f t="shared" si="2"/>
        <v>42618.666669999999</v>
      </c>
      <c r="C155" s="125">
        <v>16</v>
      </c>
      <c r="D155" s="11">
        <f>ROUND(АТС!F153*$D$41*$D$42/100,2)</f>
        <v>84.07</v>
      </c>
      <c r="E155" s="11">
        <f>ROUND(АТС!F153*$E$41*$E$42/100,2)</f>
        <v>77.260000000000005</v>
      </c>
      <c r="F155" s="11">
        <f>ROUND(АТС!$F153*$F$41*$F$42/100,2)</f>
        <v>52.61</v>
      </c>
      <c r="G155" s="11">
        <f>ROUND(АТС!$F153*$G$41*$G$42/100,2)</f>
        <v>30.8</v>
      </c>
    </row>
    <row r="156" spans="1:7" x14ac:dyDescent="0.25">
      <c r="A156" s="238"/>
      <c r="B156" s="124">
        <f t="shared" si="2"/>
        <v>42618.708330000001</v>
      </c>
      <c r="C156" s="125">
        <v>17</v>
      </c>
      <c r="D156" s="11">
        <f>ROUND(АТС!F154*$D$41*$D$42/100,2)</f>
        <v>83.3</v>
      </c>
      <c r="E156" s="11">
        <f>ROUND(АТС!F154*$E$41*$E$42/100,2)</f>
        <v>76.55</v>
      </c>
      <c r="F156" s="11">
        <f>ROUND(АТС!$F154*$F$41*$F$42/100,2)</f>
        <v>52.12</v>
      </c>
      <c r="G156" s="11">
        <f>ROUND(АТС!$F154*$G$41*$G$42/100,2)</f>
        <v>30.51</v>
      </c>
    </row>
    <row r="157" spans="1:7" x14ac:dyDescent="0.25">
      <c r="A157" s="238"/>
      <c r="B157" s="124">
        <f t="shared" si="2"/>
        <v>42618.75</v>
      </c>
      <c r="C157" s="125">
        <v>18</v>
      </c>
      <c r="D157" s="11">
        <f>ROUND(АТС!F155*$D$41*$D$42/100,2)</f>
        <v>76.62</v>
      </c>
      <c r="E157" s="11">
        <f>ROUND(АТС!F155*$E$41*$E$42/100,2)</f>
        <v>70.41</v>
      </c>
      <c r="F157" s="11">
        <f>ROUND(АТС!$F155*$F$41*$F$42/100,2)</f>
        <v>47.95</v>
      </c>
      <c r="G157" s="11">
        <f>ROUND(АТС!$F155*$G$41*$G$42/100,2)</f>
        <v>28.07</v>
      </c>
    </row>
    <row r="158" spans="1:7" x14ac:dyDescent="0.25">
      <c r="A158" s="238"/>
      <c r="B158" s="124">
        <f t="shared" si="2"/>
        <v>42618.791669999999</v>
      </c>
      <c r="C158" s="125">
        <v>19</v>
      </c>
      <c r="D158" s="11">
        <f>ROUND(АТС!F156*$D$41*$D$42/100,2)</f>
        <v>66.64</v>
      </c>
      <c r="E158" s="11">
        <f>ROUND(АТС!F156*$E$41*$E$42/100,2)</f>
        <v>61.24</v>
      </c>
      <c r="F158" s="11">
        <f>ROUND(АТС!$F156*$F$41*$F$42/100,2)</f>
        <v>41.7</v>
      </c>
      <c r="G158" s="11">
        <f>ROUND(АТС!$F156*$G$41*$G$42/100,2)</f>
        <v>24.41</v>
      </c>
    </row>
    <row r="159" spans="1:7" x14ac:dyDescent="0.25">
      <c r="A159" s="238"/>
      <c r="B159" s="122">
        <f t="shared" si="2"/>
        <v>42618.833330000001</v>
      </c>
      <c r="C159" s="125">
        <v>20</v>
      </c>
      <c r="D159" s="11">
        <f>ROUND(АТС!F157*$D$41*$D$42/100,2)</f>
        <v>74.08</v>
      </c>
      <c r="E159" s="11">
        <f>ROUND(АТС!F157*$E$41*$E$42/100,2)</f>
        <v>68.069999999999993</v>
      </c>
      <c r="F159" s="11">
        <f>ROUND(АТС!$F157*$F$41*$F$42/100,2)</f>
        <v>46.35</v>
      </c>
      <c r="G159" s="11">
        <f>ROUND(АТС!$F157*$G$41*$G$42/100,2)</f>
        <v>27.14</v>
      </c>
    </row>
    <row r="160" spans="1:7" x14ac:dyDescent="0.25">
      <c r="A160" s="238"/>
      <c r="B160" s="124">
        <f t="shared" si="2"/>
        <v>42618.875</v>
      </c>
      <c r="C160" s="125">
        <v>21</v>
      </c>
      <c r="D160" s="11">
        <f>ROUND(АТС!F158*$D$41*$D$42/100,2)</f>
        <v>80.400000000000006</v>
      </c>
      <c r="E160" s="11">
        <f>ROUND(АТС!F158*$E$41*$E$42/100,2)</f>
        <v>73.89</v>
      </c>
      <c r="F160" s="11">
        <f>ROUND(АТС!$F158*$F$41*$F$42/100,2)</f>
        <v>50.31</v>
      </c>
      <c r="G160" s="11">
        <f>ROUND(АТС!$F158*$G$41*$G$42/100,2)</f>
        <v>29.45</v>
      </c>
    </row>
    <row r="161" spans="1:7" x14ac:dyDescent="0.25">
      <c r="A161" s="238"/>
      <c r="B161" s="124">
        <f t="shared" si="2"/>
        <v>42618.916669999999</v>
      </c>
      <c r="C161" s="125">
        <v>22</v>
      </c>
      <c r="D161" s="11">
        <f>ROUND(АТС!F159*$D$41*$D$42/100,2)</f>
        <v>89.25</v>
      </c>
      <c r="E161" s="11">
        <f>ROUND(АТС!F159*$E$41*$E$42/100,2)</f>
        <v>82.02</v>
      </c>
      <c r="F161" s="11">
        <f>ROUND(АТС!$F159*$F$41*$F$42/100,2)</f>
        <v>55.85</v>
      </c>
      <c r="G161" s="11">
        <f>ROUND(АТС!$F159*$G$41*$G$42/100,2)</f>
        <v>32.69</v>
      </c>
    </row>
    <row r="162" spans="1:7" x14ac:dyDescent="0.25">
      <c r="A162" s="238"/>
      <c r="B162" s="124">
        <f t="shared" si="2"/>
        <v>42618.958330000001</v>
      </c>
      <c r="C162" s="125">
        <v>23</v>
      </c>
      <c r="D162" s="11">
        <f>ROUND(АТС!F160*$D$41*$D$42/100,2)</f>
        <v>60.89</v>
      </c>
      <c r="E162" s="11">
        <f>ROUND(АТС!F160*$E$41*$E$42/100,2)</f>
        <v>55.96</v>
      </c>
      <c r="F162" s="11">
        <f>ROUND(АТС!$F160*$F$41*$F$42/100,2)</f>
        <v>38.1</v>
      </c>
      <c r="G162" s="11">
        <f>ROUND(АТС!$F160*$G$41*$G$42/100,2)</f>
        <v>22.3</v>
      </c>
    </row>
    <row r="163" spans="1:7" x14ac:dyDescent="0.25">
      <c r="A163" s="238"/>
      <c r="B163" s="122">
        <f t="shared" si="2"/>
        <v>42619</v>
      </c>
      <c r="C163" s="125">
        <v>0</v>
      </c>
      <c r="D163" s="11">
        <f>ROUND(АТС!F161*$D$41*$D$42/100,2)</f>
        <v>72.02</v>
      </c>
      <c r="E163" s="11">
        <f>ROUND(АТС!F161*$E$41*$E$42/100,2)</f>
        <v>66.180000000000007</v>
      </c>
      <c r="F163" s="11">
        <f>ROUND(АТС!$F161*$F$41*$F$42/100,2)</f>
        <v>45.07</v>
      </c>
      <c r="G163" s="11">
        <f>ROUND(АТС!$F161*$G$41*$G$42/100,2)</f>
        <v>26.38</v>
      </c>
    </row>
    <row r="164" spans="1:7" x14ac:dyDescent="0.25">
      <c r="A164" s="238"/>
      <c r="B164" s="124">
        <f t="shared" si="2"/>
        <v>42619.041669999999</v>
      </c>
      <c r="C164" s="125">
        <v>1</v>
      </c>
      <c r="D164" s="11">
        <f>ROUND(АТС!F162*$D$41*$D$42/100,2)</f>
        <v>76.48</v>
      </c>
      <c r="E164" s="11">
        <f>ROUND(АТС!F162*$E$41*$E$42/100,2)</f>
        <v>70.28</v>
      </c>
      <c r="F164" s="11">
        <f>ROUND(АТС!$F162*$F$41*$F$42/100,2)</f>
        <v>47.86</v>
      </c>
      <c r="G164" s="11">
        <f>ROUND(АТС!$F162*$G$41*$G$42/100,2)</f>
        <v>28.02</v>
      </c>
    </row>
    <row r="165" spans="1:7" x14ac:dyDescent="0.25">
      <c r="A165" s="238"/>
      <c r="B165" s="124">
        <f t="shared" si="2"/>
        <v>42619.083330000001</v>
      </c>
      <c r="C165" s="125">
        <v>2</v>
      </c>
      <c r="D165" s="11">
        <f>ROUND(АТС!F163*$D$41*$D$42/100,2)</f>
        <v>81.48</v>
      </c>
      <c r="E165" s="11">
        <f>ROUND(АТС!F163*$E$41*$E$42/100,2)</f>
        <v>74.88</v>
      </c>
      <c r="F165" s="11">
        <f>ROUND(АТС!$F163*$F$41*$F$42/100,2)</f>
        <v>50.99</v>
      </c>
      <c r="G165" s="11">
        <f>ROUND(АТС!$F163*$G$41*$G$42/100,2)</f>
        <v>29.85</v>
      </c>
    </row>
    <row r="166" spans="1:7" x14ac:dyDescent="0.25">
      <c r="A166" s="238"/>
      <c r="B166" s="124">
        <f t="shared" si="2"/>
        <v>42619.125</v>
      </c>
      <c r="C166" s="125">
        <v>3</v>
      </c>
      <c r="D166" s="11">
        <f>ROUND(АТС!F164*$D$41*$D$42/100,2)</f>
        <v>82.52</v>
      </c>
      <c r="E166" s="11">
        <f>ROUND(АТС!F164*$E$41*$E$42/100,2)</f>
        <v>75.83</v>
      </c>
      <c r="F166" s="11">
        <f>ROUND(АТС!$F164*$F$41*$F$42/100,2)</f>
        <v>51.63</v>
      </c>
      <c r="G166" s="11">
        <f>ROUND(АТС!$F164*$G$41*$G$42/100,2)</f>
        <v>30.23</v>
      </c>
    </row>
    <row r="167" spans="1:7" x14ac:dyDescent="0.25">
      <c r="A167" s="238"/>
      <c r="B167" s="122">
        <f t="shared" si="2"/>
        <v>42619.166669999999</v>
      </c>
      <c r="C167" s="125">
        <v>4</v>
      </c>
      <c r="D167" s="11">
        <f>ROUND(АТС!F165*$D$41*$D$42/100,2)</f>
        <v>78.37</v>
      </c>
      <c r="E167" s="11">
        <f>ROUND(АТС!F165*$E$41*$E$42/100,2)</f>
        <v>72.02</v>
      </c>
      <c r="F167" s="11">
        <f>ROUND(АТС!$F165*$F$41*$F$42/100,2)</f>
        <v>49.04</v>
      </c>
      <c r="G167" s="11">
        <f>ROUND(АТС!$F165*$G$41*$G$42/100,2)</f>
        <v>28.71</v>
      </c>
    </row>
    <row r="168" spans="1:7" x14ac:dyDescent="0.25">
      <c r="A168" s="238"/>
      <c r="B168" s="124">
        <f t="shared" si="2"/>
        <v>42619.208330000001</v>
      </c>
      <c r="C168" s="125">
        <v>5</v>
      </c>
      <c r="D168" s="11">
        <f>ROUND(АТС!F166*$D$41*$D$42/100,2)</f>
        <v>82.52</v>
      </c>
      <c r="E168" s="11">
        <f>ROUND(АТС!F166*$E$41*$E$42/100,2)</f>
        <v>75.83</v>
      </c>
      <c r="F168" s="11">
        <f>ROUND(АТС!$F166*$F$41*$F$42/100,2)</f>
        <v>51.64</v>
      </c>
      <c r="G168" s="11">
        <f>ROUND(АТС!$F166*$G$41*$G$42/100,2)</f>
        <v>30.23</v>
      </c>
    </row>
    <row r="169" spans="1:7" x14ac:dyDescent="0.25">
      <c r="A169" s="238"/>
      <c r="B169" s="124">
        <f t="shared" si="2"/>
        <v>42619.25</v>
      </c>
      <c r="C169" s="125">
        <v>6</v>
      </c>
      <c r="D169" s="11">
        <f>ROUND(АТС!F167*$D$41*$D$42/100,2)</f>
        <v>77.42</v>
      </c>
      <c r="E169" s="11">
        <f>ROUND(АТС!F167*$E$41*$E$42/100,2)</f>
        <v>71.14</v>
      </c>
      <c r="F169" s="11">
        <f>ROUND(АТС!$F167*$F$41*$F$42/100,2)</f>
        <v>48.44</v>
      </c>
      <c r="G169" s="11">
        <f>ROUND(АТС!$F167*$G$41*$G$42/100,2)</f>
        <v>28.36</v>
      </c>
    </row>
    <row r="170" spans="1:7" x14ac:dyDescent="0.25">
      <c r="A170" s="238"/>
      <c r="B170" s="124">
        <f t="shared" si="2"/>
        <v>42619.291669999999</v>
      </c>
      <c r="C170" s="125">
        <v>7</v>
      </c>
      <c r="D170" s="11">
        <f>ROUND(АТС!F168*$D$41*$D$42/100,2)</f>
        <v>110.73</v>
      </c>
      <c r="E170" s="11">
        <f>ROUND(АТС!F168*$E$41*$E$42/100,2)</f>
        <v>101.75</v>
      </c>
      <c r="F170" s="11">
        <f>ROUND(АТС!$F168*$F$41*$F$42/100,2)</f>
        <v>69.290000000000006</v>
      </c>
      <c r="G170" s="11">
        <f>ROUND(АТС!$F168*$G$41*$G$42/100,2)</f>
        <v>40.56</v>
      </c>
    </row>
    <row r="171" spans="1:7" x14ac:dyDescent="0.25">
      <c r="A171" s="238"/>
      <c r="B171" s="122">
        <f t="shared" si="2"/>
        <v>42619.333330000001</v>
      </c>
      <c r="C171" s="125">
        <v>8</v>
      </c>
      <c r="D171" s="11">
        <f>ROUND(АТС!F169*$D$41*$D$42/100,2)</f>
        <v>114.44</v>
      </c>
      <c r="E171" s="11">
        <f>ROUND(АТС!F169*$E$41*$E$42/100,2)</f>
        <v>105.17</v>
      </c>
      <c r="F171" s="11">
        <f>ROUND(АТС!$F169*$F$41*$F$42/100,2)</f>
        <v>71.61</v>
      </c>
      <c r="G171" s="11">
        <f>ROUND(АТС!$F169*$G$41*$G$42/100,2)</f>
        <v>41.92</v>
      </c>
    </row>
    <row r="172" spans="1:7" x14ac:dyDescent="0.25">
      <c r="A172" s="238"/>
      <c r="B172" s="124">
        <f t="shared" si="2"/>
        <v>42619.375</v>
      </c>
      <c r="C172" s="125">
        <v>9</v>
      </c>
      <c r="D172" s="11">
        <f>ROUND(АТС!F170*$D$41*$D$42/100,2)</f>
        <v>98.21</v>
      </c>
      <c r="E172" s="11">
        <f>ROUND(АТС!F170*$E$41*$E$42/100,2)</f>
        <v>90.25</v>
      </c>
      <c r="F172" s="11">
        <f>ROUND(АТС!$F170*$F$41*$F$42/100,2)</f>
        <v>61.45</v>
      </c>
      <c r="G172" s="11">
        <f>ROUND(АТС!$F170*$G$41*$G$42/100,2)</f>
        <v>35.97</v>
      </c>
    </row>
    <row r="173" spans="1:7" x14ac:dyDescent="0.25">
      <c r="A173" s="238"/>
      <c r="B173" s="124">
        <f t="shared" si="2"/>
        <v>42619.416669999999</v>
      </c>
      <c r="C173" s="125">
        <v>10</v>
      </c>
      <c r="D173" s="11">
        <f>ROUND(АТС!F171*$D$41*$D$42/100,2)</f>
        <v>95.91</v>
      </c>
      <c r="E173" s="11">
        <f>ROUND(АТС!F171*$E$41*$E$42/100,2)</f>
        <v>88.14</v>
      </c>
      <c r="F173" s="11">
        <f>ROUND(АТС!$F171*$F$41*$F$42/100,2)</f>
        <v>60.02</v>
      </c>
      <c r="G173" s="11">
        <f>ROUND(АТС!$F171*$G$41*$G$42/100,2)</f>
        <v>35.130000000000003</v>
      </c>
    </row>
    <row r="174" spans="1:7" x14ac:dyDescent="0.25">
      <c r="A174" s="238"/>
      <c r="B174" s="124">
        <f t="shared" si="2"/>
        <v>42619.458330000001</v>
      </c>
      <c r="C174" s="125">
        <v>11</v>
      </c>
      <c r="D174" s="11">
        <f>ROUND(АТС!F172*$D$41*$D$42/100,2)</f>
        <v>95.91</v>
      </c>
      <c r="E174" s="11">
        <f>ROUND(АТС!F172*$E$41*$E$42/100,2)</f>
        <v>88.14</v>
      </c>
      <c r="F174" s="11">
        <f>ROUND(АТС!$F172*$F$41*$F$42/100,2)</f>
        <v>60.02</v>
      </c>
      <c r="G174" s="11">
        <f>ROUND(АТС!$F172*$G$41*$G$42/100,2)</f>
        <v>35.130000000000003</v>
      </c>
    </row>
    <row r="175" spans="1:7" x14ac:dyDescent="0.25">
      <c r="A175" s="238"/>
      <c r="B175" s="122">
        <f t="shared" si="2"/>
        <v>42619.5</v>
      </c>
      <c r="C175" s="125">
        <v>12</v>
      </c>
      <c r="D175" s="11">
        <f>ROUND(АТС!F173*$D$41*$D$42/100,2)</f>
        <v>98.26</v>
      </c>
      <c r="E175" s="11">
        <f>ROUND(АТС!F173*$E$41*$E$42/100,2)</f>
        <v>90.3</v>
      </c>
      <c r="F175" s="11">
        <f>ROUND(АТС!$F173*$F$41*$F$42/100,2)</f>
        <v>61.49</v>
      </c>
      <c r="G175" s="11">
        <f>ROUND(АТС!$F173*$G$41*$G$42/100,2)</f>
        <v>35.99</v>
      </c>
    </row>
    <row r="176" spans="1:7" x14ac:dyDescent="0.25">
      <c r="A176" s="238"/>
      <c r="B176" s="124">
        <f t="shared" si="2"/>
        <v>42619.541669999999</v>
      </c>
      <c r="C176" s="125">
        <v>13</v>
      </c>
      <c r="D176" s="11">
        <f>ROUND(АТС!F174*$D$41*$D$42/100,2)</f>
        <v>98.25</v>
      </c>
      <c r="E176" s="11">
        <f>ROUND(АТС!F174*$E$41*$E$42/100,2)</f>
        <v>90.28</v>
      </c>
      <c r="F176" s="11">
        <f>ROUND(АТС!$F174*$F$41*$F$42/100,2)</f>
        <v>61.48</v>
      </c>
      <c r="G176" s="11">
        <f>ROUND(АТС!$F174*$G$41*$G$42/100,2)</f>
        <v>35.99</v>
      </c>
    </row>
    <row r="177" spans="1:7" x14ac:dyDescent="0.25">
      <c r="A177" s="238"/>
      <c r="B177" s="124">
        <f t="shared" si="2"/>
        <v>42619.583330000001</v>
      </c>
      <c r="C177" s="125">
        <v>14</v>
      </c>
      <c r="D177" s="11">
        <f>ROUND(АТС!F175*$D$41*$D$42/100,2)</f>
        <v>98.26</v>
      </c>
      <c r="E177" s="11">
        <f>ROUND(АТС!F175*$E$41*$E$42/100,2)</f>
        <v>90.3</v>
      </c>
      <c r="F177" s="11">
        <f>ROUND(АТС!$F175*$F$41*$F$42/100,2)</f>
        <v>61.49</v>
      </c>
      <c r="G177" s="11">
        <f>ROUND(АТС!$F175*$G$41*$G$42/100,2)</f>
        <v>35.99</v>
      </c>
    </row>
    <row r="178" spans="1:7" x14ac:dyDescent="0.25">
      <c r="A178" s="238"/>
      <c r="B178" s="124">
        <f t="shared" si="2"/>
        <v>42619.625</v>
      </c>
      <c r="C178" s="125">
        <v>15</v>
      </c>
      <c r="D178" s="11">
        <f>ROUND(АТС!F176*$D$41*$D$42/100,2)</f>
        <v>87.36</v>
      </c>
      <c r="E178" s="11">
        <f>ROUND(АТС!F176*$E$41*$E$42/100,2)</f>
        <v>80.28</v>
      </c>
      <c r="F178" s="11">
        <f>ROUND(АТС!$F176*$F$41*$F$42/100,2)</f>
        <v>54.66</v>
      </c>
      <c r="G178" s="11">
        <f>ROUND(АТС!$F176*$G$41*$G$42/100,2)</f>
        <v>32</v>
      </c>
    </row>
    <row r="179" spans="1:7" x14ac:dyDescent="0.25">
      <c r="A179" s="238"/>
      <c r="B179" s="122">
        <f t="shared" si="2"/>
        <v>42619.666669999999</v>
      </c>
      <c r="C179" s="125">
        <v>16</v>
      </c>
      <c r="D179" s="11">
        <f>ROUND(АТС!F177*$D$41*$D$42/100,2)</f>
        <v>91.94</v>
      </c>
      <c r="E179" s="11">
        <f>ROUND(АТС!F177*$E$41*$E$42/100,2)</f>
        <v>84.49</v>
      </c>
      <c r="F179" s="11">
        <f>ROUND(АТС!$F177*$F$41*$F$42/100,2)</f>
        <v>57.53</v>
      </c>
      <c r="G179" s="11">
        <f>ROUND(АТС!$F177*$G$41*$G$42/100,2)</f>
        <v>33.68</v>
      </c>
    </row>
    <row r="180" spans="1:7" x14ac:dyDescent="0.25">
      <c r="A180" s="238"/>
      <c r="B180" s="124">
        <f t="shared" si="2"/>
        <v>42619.708330000001</v>
      </c>
      <c r="C180" s="125">
        <v>17</v>
      </c>
      <c r="D180" s="11">
        <f>ROUND(АТС!F178*$D$41*$D$42/100,2)</f>
        <v>94.85</v>
      </c>
      <c r="E180" s="11">
        <f>ROUND(АТС!F178*$E$41*$E$42/100,2)</f>
        <v>87.16</v>
      </c>
      <c r="F180" s="11">
        <f>ROUND(АТС!$F178*$F$41*$F$42/100,2)</f>
        <v>59.35</v>
      </c>
      <c r="G180" s="11">
        <f>ROUND(АТС!$F178*$G$41*$G$42/100,2)</f>
        <v>34.74</v>
      </c>
    </row>
    <row r="181" spans="1:7" x14ac:dyDescent="0.25">
      <c r="A181" s="238"/>
      <c r="B181" s="124">
        <f t="shared" si="2"/>
        <v>42619.75</v>
      </c>
      <c r="C181" s="125">
        <v>18</v>
      </c>
      <c r="D181" s="11">
        <f>ROUND(АТС!F179*$D$41*$D$42/100,2)</f>
        <v>87.4</v>
      </c>
      <c r="E181" s="11">
        <f>ROUND(АТС!F179*$E$41*$E$42/100,2)</f>
        <v>80.319999999999993</v>
      </c>
      <c r="F181" s="11">
        <f>ROUND(АТС!$F179*$F$41*$F$42/100,2)</f>
        <v>54.69</v>
      </c>
      <c r="G181" s="11">
        <f>ROUND(АТС!$F179*$G$41*$G$42/100,2)</f>
        <v>32.020000000000003</v>
      </c>
    </row>
    <row r="182" spans="1:7" x14ac:dyDescent="0.25">
      <c r="A182" s="238"/>
      <c r="B182" s="124">
        <f t="shared" si="2"/>
        <v>42619.791669999999</v>
      </c>
      <c r="C182" s="125">
        <v>19</v>
      </c>
      <c r="D182" s="11">
        <f>ROUND(АТС!F180*$D$41*$D$42/100,2)</f>
        <v>66.489999999999995</v>
      </c>
      <c r="E182" s="11">
        <f>ROUND(АТС!F180*$E$41*$E$42/100,2)</f>
        <v>61.1</v>
      </c>
      <c r="F182" s="11">
        <f>ROUND(АТС!$F180*$F$41*$F$42/100,2)</f>
        <v>41.6</v>
      </c>
      <c r="G182" s="11">
        <f>ROUND(АТС!$F180*$G$41*$G$42/100,2)</f>
        <v>24.35</v>
      </c>
    </row>
    <row r="183" spans="1:7" x14ac:dyDescent="0.25">
      <c r="A183" s="238"/>
      <c r="B183" s="122">
        <f t="shared" si="2"/>
        <v>42619.833330000001</v>
      </c>
      <c r="C183" s="125">
        <v>20</v>
      </c>
      <c r="D183" s="11">
        <f>ROUND(АТС!F181*$D$41*$D$42/100,2)</f>
        <v>71.05</v>
      </c>
      <c r="E183" s="11">
        <f>ROUND(АТС!F181*$E$41*$E$42/100,2)</f>
        <v>65.290000000000006</v>
      </c>
      <c r="F183" s="11">
        <f>ROUND(АТС!$F181*$F$41*$F$42/100,2)</f>
        <v>44.46</v>
      </c>
      <c r="G183" s="11">
        <f>ROUND(АТС!$F181*$G$41*$G$42/100,2)</f>
        <v>26.03</v>
      </c>
    </row>
    <row r="184" spans="1:7" x14ac:dyDescent="0.25">
      <c r="A184" s="238"/>
      <c r="B184" s="124">
        <f t="shared" si="2"/>
        <v>42619.875</v>
      </c>
      <c r="C184" s="125">
        <v>21</v>
      </c>
      <c r="D184" s="11">
        <f>ROUND(АТС!F182*$D$41*$D$42/100,2)</f>
        <v>78.56</v>
      </c>
      <c r="E184" s="11">
        <f>ROUND(АТС!F182*$E$41*$E$42/100,2)</f>
        <v>72.19</v>
      </c>
      <c r="F184" s="11">
        <f>ROUND(АТС!$F182*$F$41*$F$42/100,2)</f>
        <v>49.16</v>
      </c>
      <c r="G184" s="11">
        <f>ROUND(АТС!$F182*$G$41*$G$42/100,2)</f>
        <v>28.78</v>
      </c>
    </row>
    <row r="185" spans="1:7" x14ac:dyDescent="0.25">
      <c r="A185" s="238"/>
      <c r="B185" s="124">
        <f t="shared" si="2"/>
        <v>42619.916669999999</v>
      </c>
      <c r="C185" s="125">
        <v>22</v>
      </c>
      <c r="D185" s="11">
        <f>ROUND(АТС!F183*$D$41*$D$42/100,2)</f>
        <v>83.93</v>
      </c>
      <c r="E185" s="11">
        <f>ROUND(АТС!F183*$E$41*$E$42/100,2)</f>
        <v>77.13</v>
      </c>
      <c r="F185" s="11">
        <f>ROUND(АТС!$F183*$F$41*$F$42/100,2)</f>
        <v>52.52</v>
      </c>
      <c r="G185" s="11">
        <f>ROUND(АТС!$F183*$G$41*$G$42/100,2)</f>
        <v>30.74</v>
      </c>
    </row>
    <row r="186" spans="1:7" x14ac:dyDescent="0.25">
      <c r="A186" s="238"/>
      <c r="B186" s="124">
        <f t="shared" si="2"/>
        <v>42619.958330000001</v>
      </c>
      <c r="C186" s="125">
        <v>23</v>
      </c>
      <c r="D186" s="11">
        <f>ROUND(АТС!F184*$D$41*$D$42/100,2)</f>
        <v>61.93</v>
      </c>
      <c r="E186" s="11">
        <f>ROUND(АТС!F184*$E$41*$E$42/100,2)</f>
        <v>56.92</v>
      </c>
      <c r="F186" s="11">
        <f>ROUND(АТС!$F184*$F$41*$F$42/100,2)</f>
        <v>38.76</v>
      </c>
      <c r="G186" s="11">
        <f>ROUND(АТС!$F184*$G$41*$G$42/100,2)</f>
        <v>22.69</v>
      </c>
    </row>
    <row r="187" spans="1:7" x14ac:dyDescent="0.25">
      <c r="A187" s="238"/>
      <c r="B187" s="122">
        <f t="shared" si="2"/>
        <v>42620</v>
      </c>
      <c r="C187" s="125">
        <v>0</v>
      </c>
      <c r="D187" s="11">
        <f>ROUND(АТС!F185*$D$41*$D$42/100,2)</f>
        <v>72.010000000000005</v>
      </c>
      <c r="E187" s="11">
        <f>ROUND(АТС!F185*$E$41*$E$42/100,2)</f>
        <v>66.17</v>
      </c>
      <c r="F187" s="11">
        <f>ROUND(АТС!$F185*$F$41*$F$42/100,2)</f>
        <v>45.06</v>
      </c>
      <c r="G187" s="11">
        <f>ROUND(АТС!$F185*$G$41*$G$42/100,2)</f>
        <v>26.38</v>
      </c>
    </row>
    <row r="188" spans="1:7" x14ac:dyDescent="0.25">
      <c r="A188" s="238"/>
      <c r="B188" s="124">
        <f t="shared" si="2"/>
        <v>42620.041669999999</v>
      </c>
      <c r="C188" s="125">
        <v>1</v>
      </c>
      <c r="D188" s="11">
        <f>ROUND(АТС!F186*$D$41*$D$42/100,2)</f>
        <v>76.489999999999995</v>
      </c>
      <c r="E188" s="11">
        <f>ROUND(АТС!F186*$E$41*$E$42/100,2)</f>
        <v>70.290000000000006</v>
      </c>
      <c r="F188" s="11">
        <f>ROUND(АТС!$F186*$F$41*$F$42/100,2)</f>
        <v>47.86</v>
      </c>
      <c r="G188" s="11">
        <f>ROUND(АТС!$F186*$G$41*$G$42/100,2)</f>
        <v>28.02</v>
      </c>
    </row>
    <row r="189" spans="1:7" x14ac:dyDescent="0.25">
      <c r="A189" s="238"/>
      <c r="B189" s="124">
        <f t="shared" si="2"/>
        <v>42620.083330000001</v>
      </c>
      <c r="C189" s="125">
        <v>2</v>
      </c>
      <c r="D189" s="11">
        <f>ROUND(АТС!F187*$D$41*$D$42/100,2)</f>
        <v>81.48</v>
      </c>
      <c r="E189" s="11">
        <f>ROUND(АТС!F187*$E$41*$E$42/100,2)</f>
        <v>74.88</v>
      </c>
      <c r="F189" s="11">
        <f>ROUND(АТС!$F187*$F$41*$F$42/100,2)</f>
        <v>50.99</v>
      </c>
      <c r="G189" s="11">
        <f>ROUND(АТС!$F187*$G$41*$G$42/100,2)</f>
        <v>29.85</v>
      </c>
    </row>
    <row r="190" spans="1:7" x14ac:dyDescent="0.25">
      <c r="A190" s="238"/>
      <c r="B190" s="124">
        <f t="shared" si="2"/>
        <v>42620.125</v>
      </c>
      <c r="C190" s="125">
        <v>3</v>
      </c>
      <c r="D190" s="11">
        <f>ROUND(АТС!F188*$D$41*$D$42/100,2)</f>
        <v>82.52</v>
      </c>
      <c r="E190" s="11">
        <f>ROUND(АТС!F188*$E$41*$E$42/100,2)</f>
        <v>75.83</v>
      </c>
      <c r="F190" s="11">
        <f>ROUND(АТС!$F188*$F$41*$F$42/100,2)</f>
        <v>51.63</v>
      </c>
      <c r="G190" s="11">
        <f>ROUND(АТС!$F188*$G$41*$G$42/100,2)</f>
        <v>30.23</v>
      </c>
    </row>
    <row r="191" spans="1:7" x14ac:dyDescent="0.25">
      <c r="A191" s="238"/>
      <c r="B191" s="122">
        <f t="shared" si="2"/>
        <v>42620.166669999999</v>
      </c>
      <c r="C191" s="125">
        <v>4</v>
      </c>
      <c r="D191" s="11">
        <f>ROUND(АТС!F189*$D$41*$D$42/100,2)</f>
        <v>80.400000000000006</v>
      </c>
      <c r="E191" s="11">
        <f>ROUND(АТС!F189*$E$41*$E$42/100,2)</f>
        <v>73.89</v>
      </c>
      <c r="F191" s="11">
        <f>ROUND(АТС!$F189*$F$41*$F$42/100,2)</f>
        <v>50.31</v>
      </c>
      <c r="G191" s="11">
        <f>ROUND(АТС!$F189*$G$41*$G$42/100,2)</f>
        <v>29.45</v>
      </c>
    </row>
    <row r="192" spans="1:7" x14ac:dyDescent="0.25">
      <c r="A192" s="238"/>
      <c r="B192" s="124">
        <f t="shared" si="2"/>
        <v>42620.208330000001</v>
      </c>
      <c r="C192" s="125">
        <v>5</v>
      </c>
      <c r="D192" s="11">
        <f>ROUND(АТС!F190*$D$41*$D$42/100,2)</f>
        <v>82.52</v>
      </c>
      <c r="E192" s="11">
        <f>ROUND(АТС!F190*$E$41*$E$42/100,2)</f>
        <v>75.83</v>
      </c>
      <c r="F192" s="11">
        <f>ROUND(АТС!$F190*$F$41*$F$42/100,2)</f>
        <v>51.64</v>
      </c>
      <c r="G192" s="11">
        <f>ROUND(АТС!$F190*$G$41*$G$42/100,2)</f>
        <v>30.23</v>
      </c>
    </row>
    <row r="193" spans="1:7" x14ac:dyDescent="0.25">
      <c r="A193" s="238"/>
      <c r="B193" s="124">
        <f t="shared" si="2"/>
        <v>42620.25</v>
      </c>
      <c r="C193" s="125">
        <v>6</v>
      </c>
      <c r="D193" s="11">
        <f>ROUND(АТС!F191*$D$41*$D$42/100,2)</f>
        <v>77.37</v>
      </c>
      <c r="E193" s="11">
        <f>ROUND(АТС!F191*$E$41*$E$42/100,2)</f>
        <v>71.099999999999994</v>
      </c>
      <c r="F193" s="11">
        <f>ROUND(АТС!$F191*$F$41*$F$42/100,2)</f>
        <v>48.42</v>
      </c>
      <c r="G193" s="11">
        <f>ROUND(АТС!$F191*$G$41*$G$42/100,2)</f>
        <v>28.34</v>
      </c>
    </row>
    <row r="194" spans="1:7" x14ac:dyDescent="0.25">
      <c r="A194" s="238"/>
      <c r="B194" s="124">
        <f t="shared" si="2"/>
        <v>42620.291669999999</v>
      </c>
      <c r="C194" s="125">
        <v>7</v>
      </c>
      <c r="D194" s="11">
        <f>ROUND(АТС!F192*$D$41*$D$42/100,2)</f>
        <v>110.7</v>
      </c>
      <c r="E194" s="11">
        <f>ROUND(АТС!F192*$E$41*$E$42/100,2)</f>
        <v>101.73</v>
      </c>
      <c r="F194" s="11">
        <f>ROUND(АТС!$F192*$F$41*$F$42/100,2)</f>
        <v>69.27</v>
      </c>
      <c r="G194" s="11">
        <f>ROUND(АТС!$F192*$G$41*$G$42/100,2)</f>
        <v>40.549999999999997</v>
      </c>
    </row>
    <row r="195" spans="1:7" x14ac:dyDescent="0.25">
      <c r="A195" s="238"/>
      <c r="B195" s="122">
        <f t="shared" si="2"/>
        <v>42620.333330000001</v>
      </c>
      <c r="C195" s="125">
        <v>8</v>
      </c>
      <c r="D195" s="11">
        <f>ROUND(АТС!F193*$D$41*$D$42/100,2)</f>
        <v>114.44</v>
      </c>
      <c r="E195" s="11">
        <f>ROUND(АТС!F193*$E$41*$E$42/100,2)</f>
        <v>105.17</v>
      </c>
      <c r="F195" s="11">
        <f>ROUND(АТС!$F193*$F$41*$F$42/100,2)</f>
        <v>71.61</v>
      </c>
      <c r="G195" s="11">
        <f>ROUND(АТС!$F193*$G$41*$G$42/100,2)</f>
        <v>41.92</v>
      </c>
    </row>
    <row r="196" spans="1:7" x14ac:dyDescent="0.25">
      <c r="A196" s="238"/>
      <c r="B196" s="124">
        <f t="shared" ref="B196:B259" si="3">B172+1</f>
        <v>42620.375</v>
      </c>
      <c r="C196" s="125">
        <v>9</v>
      </c>
      <c r="D196" s="11">
        <f>ROUND(АТС!F194*$D$41*$D$42/100,2)</f>
        <v>98.19</v>
      </c>
      <c r="E196" s="11">
        <f>ROUND(АТС!F194*$E$41*$E$42/100,2)</f>
        <v>90.23</v>
      </c>
      <c r="F196" s="11">
        <f>ROUND(АТС!$F194*$F$41*$F$42/100,2)</f>
        <v>61.44</v>
      </c>
      <c r="G196" s="11">
        <f>ROUND(АТС!$F194*$G$41*$G$42/100,2)</f>
        <v>35.97</v>
      </c>
    </row>
    <row r="197" spans="1:7" x14ac:dyDescent="0.25">
      <c r="A197" s="238"/>
      <c r="B197" s="124">
        <f t="shared" si="3"/>
        <v>42620.416669999999</v>
      </c>
      <c r="C197" s="125">
        <v>10</v>
      </c>
      <c r="D197" s="11">
        <f>ROUND(АТС!F195*$D$41*$D$42/100,2)</f>
        <v>95.89</v>
      </c>
      <c r="E197" s="11">
        <f>ROUND(АТС!F195*$E$41*$E$42/100,2)</f>
        <v>88.12</v>
      </c>
      <c r="F197" s="11">
        <f>ROUND(АТС!$F195*$F$41*$F$42/100,2)</f>
        <v>60</v>
      </c>
      <c r="G197" s="11">
        <f>ROUND(АТС!$F195*$G$41*$G$42/100,2)</f>
        <v>35.130000000000003</v>
      </c>
    </row>
    <row r="198" spans="1:7" x14ac:dyDescent="0.25">
      <c r="A198" s="238"/>
      <c r="B198" s="124">
        <f t="shared" si="3"/>
        <v>42620.458330000001</v>
      </c>
      <c r="C198" s="125">
        <v>11</v>
      </c>
      <c r="D198" s="11">
        <f>ROUND(АТС!F196*$D$41*$D$42/100,2)</f>
        <v>93.64</v>
      </c>
      <c r="E198" s="11">
        <f>ROUND(АТС!F196*$E$41*$E$42/100,2)</f>
        <v>86.05</v>
      </c>
      <c r="F198" s="11">
        <f>ROUND(АТС!$F196*$F$41*$F$42/100,2)</f>
        <v>58.6</v>
      </c>
      <c r="G198" s="11">
        <f>ROUND(АТС!$F196*$G$41*$G$42/100,2)</f>
        <v>34.299999999999997</v>
      </c>
    </row>
    <row r="199" spans="1:7" x14ac:dyDescent="0.25">
      <c r="A199" s="238"/>
      <c r="B199" s="122">
        <f t="shared" si="3"/>
        <v>42620.5</v>
      </c>
      <c r="C199" s="125">
        <v>12</v>
      </c>
      <c r="D199" s="11">
        <f>ROUND(АТС!F197*$D$41*$D$42/100,2)</f>
        <v>98.21</v>
      </c>
      <c r="E199" s="11">
        <f>ROUND(АТС!F197*$E$41*$E$42/100,2)</f>
        <v>90.25</v>
      </c>
      <c r="F199" s="11">
        <f>ROUND(АТС!$F197*$F$41*$F$42/100,2)</f>
        <v>61.45</v>
      </c>
      <c r="G199" s="11">
        <f>ROUND(АТС!$F197*$G$41*$G$42/100,2)</f>
        <v>35.97</v>
      </c>
    </row>
    <row r="200" spans="1:7" x14ac:dyDescent="0.25">
      <c r="A200" s="238"/>
      <c r="B200" s="124">
        <f t="shared" si="3"/>
        <v>42620.541669999999</v>
      </c>
      <c r="C200" s="125">
        <v>13</v>
      </c>
      <c r="D200" s="11">
        <f>ROUND(АТС!F198*$D$41*$D$42/100,2)</f>
        <v>98.18</v>
      </c>
      <c r="E200" s="11">
        <f>ROUND(АТС!F198*$E$41*$E$42/100,2)</f>
        <v>90.22</v>
      </c>
      <c r="F200" s="11">
        <f>ROUND(АТС!$F198*$F$41*$F$42/100,2)</f>
        <v>61.43</v>
      </c>
      <c r="G200" s="11">
        <f>ROUND(АТС!$F198*$G$41*$G$42/100,2)</f>
        <v>35.96</v>
      </c>
    </row>
    <row r="201" spans="1:7" x14ac:dyDescent="0.25">
      <c r="A201" s="238"/>
      <c r="B201" s="124">
        <f t="shared" si="3"/>
        <v>42620.583330000001</v>
      </c>
      <c r="C201" s="125">
        <v>14</v>
      </c>
      <c r="D201" s="11">
        <f>ROUND(АТС!F199*$D$41*$D$42/100,2)</f>
        <v>98.22</v>
      </c>
      <c r="E201" s="11">
        <f>ROUND(АТС!F199*$E$41*$E$42/100,2)</f>
        <v>90.26</v>
      </c>
      <c r="F201" s="11">
        <f>ROUND(АТС!$F199*$F$41*$F$42/100,2)</f>
        <v>61.46</v>
      </c>
      <c r="G201" s="11">
        <f>ROUND(АТС!$F199*$G$41*$G$42/100,2)</f>
        <v>35.979999999999997</v>
      </c>
    </row>
    <row r="202" spans="1:7" x14ac:dyDescent="0.25">
      <c r="A202" s="238"/>
      <c r="B202" s="124">
        <f t="shared" si="3"/>
        <v>42620.625</v>
      </c>
      <c r="C202" s="125">
        <v>15</v>
      </c>
      <c r="D202" s="11">
        <f>ROUND(АТС!F200*$D$41*$D$42/100,2)</f>
        <v>85.63</v>
      </c>
      <c r="E202" s="11">
        <f>ROUND(АТС!F200*$E$41*$E$42/100,2)</f>
        <v>78.69</v>
      </c>
      <c r="F202" s="11">
        <f>ROUND(АТС!$F200*$F$41*$F$42/100,2)</f>
        <v>53.58</v>
      </c>
      <c r="G202" s="11">
        <f>ROUND(АТС!$F200*$G$41*$G$42/100,2)</f>
        <v>31.37</v>
      </c>
    </row>
    <row r="203" spans="1:7" x14ac:dyDescent="0.25">
      <c r="A203" s="238"/>
      <c r="B203" s="122">
        <f t="shared" si="3"/>
        <v>42620.666669999999</v>
      </c>
      <c r="C203" s="125">
        <v>16</v>
      </c>
      <c r="D203" s="11">
        <f>ROUND(АТС!F201*$D$41*$D$42/100,2)</f>
        <v>83.99</v>
      </c>
      <c r="E203" s="11">
        <f>ROUND(АТС!F201*$E$41*$E$42/100,2)</f>
        <v>77.180000000000007</v>
      </c>
      <c r="F203" s="11">
        <f>ROUND(АТС!$F201*$F$41*$F$42/100,2)</f>
        <v>52.55</v>
      </c>
      <c r="G203" s="11">
        <f>ROUND(АТС!$F201*$G$41*$G$42/100,2)</f>
        <v>30.77</v>
      </c>
    </row>
    <row r="204" spans="1:7" x14ac:dyDescent="0.25">
      <c r="A204" s="238"/>
      <c r="B204" s="124">
        <f t="shared" si="3"/>
        <v>42620.708330000001</v>
      </c>
      <c r="C204" s="125">
        <v>17</v>
      </c>
      <c r="D204" s="11">
        <f>ROUND(АТС!F202*$D$41*$D$42/100,2)</f>
        <v>87.38</v>
      </c>
      <c r="E204" s="11">
        <f>ROUND(АТС!F202*$E$41*$E$42/100,2)</f>
        <v>80.3</v>
      </c>
      <c r="F204" s="11">
        <f>ROUND(АТС!$F202*$F$41*$F$42/100,2)</f>
        <v>54.68</v>
      </c>
      <c r="G204" s="11">
        <f>ROUND(АТС!$F202*$G$41*$G$42/100,2)</f>
        <v>32.01</v>
      </c>
    </row>
    <row r="205" spans="1:7" x14ac:dyDescent="0.25">
      <c r="A205" s="238"/>
      <c r="B205" s="124">
        <f t="shared" si="3"/>
        <v>42620.75</v>
      </c>
      <c r="C205" s="125">
        <v>18</v>
      </c>
      <c r="D205" s="11">
        <f>ROUND(АТС!F203*$D$41*$D$42/100,2)</f>
        <v>80.86</v>
      </c>
      <c r="E205" s="11">
        <f>ROUND(АТС!F203*$E$41*$E$42/100,2)</f>
        <v>74.31</v>
      </c>
      <c r="F205" s="11">
        <f>ROUND(АТС!$F203*$F$41*$F$42/100,2)</f>
        <v>50.6</v>
      </c>
      <c r="G205" s="11">
        <f>ROUND(АТС!$F203*$G$41*$G$42/100,2)</f>
        <v>29.62</v>
      </c>
    </row>
    <row r="206" spans="1:7" x14ac:dyDescent="0.25">
      <c r="A206" s="238"/>
      <c r="B206" s="124">
        <f t="shared" si="3"/>
        <v>42620.791669999999</v>
      </c>
      <c r="C206" s="125">
        <v>19</v>
      </c>
      <c r="D206" s="11">
        <f>ROUND(АТС!F204*$D$41*$D$42/100,2)</f>
        <v>65.38</v>
      </c>
      <c r="E206" s="11">
        <f>ROUND(АТС!F204*$E$41*$E$42/100,2)</f>
        <v>60.08</v>
      </c>
      <c r="F206" s="11">
        <f>ROUND(АТС!$F204*$F$41*$F$42/100,2)</f>
        <v>40.909999999999997</v>
      </c>
      <c r="G206" s="11">
        <f>ROUND(АТС!$F204*$G$41*$G$42/100,2)</f>
        <v>23.95</v>
      </c>
    </row>
    <row r="207" spans="1:7" x14ac:dyDescent="0.25">
      <c r="A207" s="238"/>
      <c r="B207" s="122">
        <f t="shared" si="3"/>
        <v>42620.833330000001</v>
      </c>
      <c r="C207" s="125">
        <v>20</v>
      </c>
      <c r="D207" s="11">
        <f>ROUND(АТС!F205*$D$41*$D$42/100,2)</f>
        <v>71.05</v>
      </c>
      <c r="E207" s="11">
        <f>ROUND(АТС!F205*$E$41*$E$42/100,2)</f>
        <v>65.290000000000006</v>
      </c>
      <c r="F207" s="11">
        <f>ROUND(АТС!$F205*$F$41*$F$42/100,2)</f>
        <v>44.46</v>
      </c>
      <c r="G207" s="11">
        <f>ROUND(АТС!$F205*$G$41*$G$42/100,2)</f>
        <v>26.03</v>
      </c>
    </row>
    <row r="208" spans="1:7" x14ac:dyDescent="0.25">
      <c r="A208" s="238"/>
      <c r="B208" s="124">
        <f t="shared" si="3"/>
        <v>42620.875</v>
      </c>
      <c r="C208" s="125">
        <v>21</v>
      </c>
      <c r="D208" s="11">
        <f>ROUND(АТС!F206*$D$41*$D$42/100,2)</f>
        <v>78.55</v>
      </c>
      <c r="E208" s="11">
        <f>ROUND(АТС!F206*$E$41*$E$42/100,2)</f>
        <v>72.180000000000007</v>
      </c>
      <c r="F208" s="11">
        <f>ROUND(АТС!$F206*$F$41*$F$42/100,2)</f>
        <v>49.15</v>
      </c>
      <c r="G208" s="11">
        <f>ROUND(АТС!$F206*$G$41*$G$42/100,2)</f>
        <v>28.77</v>
      </c>
    </row>
    <row r="209" spans="1:7" x14ac:dyDescent="0.25">
      <c r="A209" s="238"/>
      <c r="B209" s="124">
        <f t="shared" si="3"/>
        <v>42620.916669999999</v>
      </c>
      <c r="C209" s="125">
        <v>22</v>
      </c>
      <c r="D209" s="11">
        <f>ROUND(АТС!F207*$D$41*$D$42/100,2)</f>
        <v>83.91</v>
      </c>
      <c r="E209" s="11">
        <f>ROUND(АТС!F207*$E$41*$E$42/100,2)</f>
        <v>77.11</v>
      </c>
      <c r="F209" s="11">
        <f>ROUND(АТС!$F207*$F$41*$F$42/100,2)</f>
        <v>52.51</v>
      </c>
      <c r="G209" s="11">
        <f>ROUND(АТС!$F207*$G$41*$G$42/100,2)</f>
        <v>30.74</v>
      </c>
    </row>
    <row r="210" spans="1:7" x14ac:dyDescent="0.25">
      <c r="A210" s="238"/>
      <c r="B210" s="124">
        <f t="shared" si="3"/>
        <v>42620.958330000001</v>
      </c>
      <c r="C210" s="125">
        <v>23</v>
      </c>
      <c r="D210" s="11">
        <f>ROUND(АТС!F208*$D$41*$D$42/100,2)</f>
        <v>62.34</v>
      </c>
      <c r="E210" s="11">
        <f>ROUND(АТС!F208*$E$41*$E$42/100,2)</f>
        <v>57.28</v>
      </c>
      <c r="F210" s="11">
        <f>ROUND(АТС!$F208*$F$41*$F$42/100,2)</f>
        <v>39.01</v>
      </c>
      <c r="G210" s="11">
        <f>ROUND(АТС!$F208*$G$41*$G$42/100,2)</f>
        <v>22.83</v>
      </c>
    </row>
    <row r="211" spans="1:7" x14ac:dyDescent="0.25">
      <c r="A211" s="238"/>
      <c r="B211" s="122">
        <f t="shared" si="3"/>
        <v>42621</v>
      </c>
      <c r="C211" s="125">
        <v>0</v>
      </c>
      <c r="D211" s="11">
        <f>ROUND(АТС!F209*$D$41*$D$42/100,2)</f>
        <v>71.27</v>
      </c>
      <c r="E211" s="11">
        <f>ROUND(АТС!F209*$E$41*$E$42/100,2)</f>
        <v>65.489999999999995</v>
      </c>
      <c r="F211" s="11">
        <f>ROUND(АТС!$F209*$F$41*$F$42/100,2)</f>
        <v>44.59</v>
      </c>
      <c r="G211" s="11">
        <f>ROUND(АТС!$F209*$G$41*$G$42/100,2)</f>
        <v>26.11</v>
      </c>
    </row>
    <row r="212" spans="1:7" x14ac:dyDescent="0.25">
      <c r="A212" s="238"/>
      <c r="B212" s="124">
        <f t="shared" si="3"/>
        <v>42621.041669999999</v>
      </c>
      <c r="C212" s="125">
        <v>1</v>
      </c>
      <c r="D212" s="11">
        <f>ROUND(АТС!F210*$D$41*$D$42/100,2)</f>
        <v>78.58</v>
      </c>
      <c r="E212" s="11">
        <f>ROUND(АТС!F210*$E$41*$E$42/100,2)</f>
        <v>72.209999999999994</v>
      </c>
      <c r="F212" s="11">
        <f>ROUND(АТС!$F210*$F$41*$F$42/100,2)</f>
        <v>49.17</v>
      </c>
      <c r="G212" s="11">
        <f>ROUND(АТС!$F210*$G$41*$G$42/100,2)</f>
        <v>28.78</v>
      </c>
    </row>
    <row r="213" spans="1:7" x14ac:dyDescent="0.25">
      <c r="A213" s="238"/>
      <c r="B213" s="124">
        <f t="shared" si="3"/>
        <v>42621.083330000001</v>
      </c>
      <c r="C213" s="125">
        <v>2</v>
      </c>
      <c r="D213" s="11">
        <f>ROUND(АТС!F211*$D$41*$D$42/100,2)</f>
        <v>82.72</v>
      </c>
      <c r="E213" s="11">
        <f>ROUND(АТС!F211*$E$41*$E$42/100,2)</f>
        <v>76.010000000000005</v>
      </c>
      <c r="F213" s="11">
        <f>ROUND(АТС!$F211*$F$41*$F$42/100,2)</f>
        <v>51.76</v>
      </c>
      <c r="G213" s="11">
        <f>ROUND(АТС!$F211*$G$41*$G$42/100,2)</f>
        <v>30.3</v>
      </c>
    </row>
    <row r="214" spans="1:7" x14ac:dyDescent="0.25">
      <c r="A214" s="238"/>
      <c r="B214" s="124">
        <f t="shared" si="3"/>
        <v>42621.125</v>
      </c>
      <c r="C214" s="125">
        <v>3</v>
      </c>
      <c r="D214" s="11">
        <f>ROUND(АТС!F212*$D$41*$D$42/100,2)</f>
        <v>83.8</v>
      </c>
      <c r="E214" s="11">
        <f>ROUND(АТС!F212*$E$41*$E$42/100,2)</f>
        <v>77.010000000000005</v>
      </c>
      <c r="F214" s="11">
        <f>ROUND(АТС!$F212*$F$41*$F$42/100,2)</f>
        <v>52.44</v>
      </c>
      <c r="G214" s="11">
        <f>ROUND(АТС!$F212*$G$41*$G$42/100,2)</f>
        <v>30.7</v>
      </c>
    </row>
    <row r="215" spans="1:7" x14ac:dyDescent="0.25">
      <c r="A215" s="238"/>
      <c r="B215" s="122">
        <f t="shared" si="3"/>
        <v>42621.166669999999</v>
      </c>
      <c r="C215" s="125">
        <v>4</v>
      </c>
      <c r="D215" s="11">
        <f>ROUND(АТС!F213*$D$41*$D$42/100,2)</f>
        <v>83.79</v>
      </c>
      <c r="E215" s="11">
        <f>ROUND(АТС!F213*$E$41*$E$42/100,2)</f>
        <v>77</v>
      </c>
      <c r="F215" s="11">
        <f>ROUND(АТС!$F213*$F$41*$F$42/100,2)</f>
        <v>52.43</v>
      </c>
      <c r="G215" s="11">
        <f>ROUND(АТС!$F213*$G$41*$G$42/100,2)</f>
        <v>30.69</v>
      </c>
    </row>
    <row r="216" spans="1:7" x14ac:dyDescent="0.25">
      <c r="A216" s="238"/>
      <c r="B216" s="124">
        <f t="shared" si="3"/>
        <v>42621.208330000001</v>
      </c>
      <c r="C216" s="125">
        <v>5</v>
      </c>
      <c r="D216" s="11">
        <f>ROUND(АТС!F214*$D$41*$D$42/100,2)</f>
        <v>84.91</v>
      </c>
      <c r="E216" s="11">
        <f>ROUND(АТС!F214*$E$41*$E$42/100,2)</f>
        <v>78.03</v>
      </c>
      <c r="F216" s="11">
        <f>ROUND(АТС!$F214*$F$41*$F$42/100,2)</f>
        <v>53.13</v>
      </c>
      <c r="G216" s="11">
        <f>ROUND(АТС!$F214*$G$41*$G$42/100,2)</f>
        <v>31.1</v>
      </c>
    </row>
    <row r="217" spans="1:7" x14ac:dyDescent="0.25">
      <c r="A217" s="238"/>
      <c r="B217" s="124">
        <f t="shared" si="3"/>
        <v>42621.25</v>
      </c>
      <c r="C217" s="125">
        <v>6</v>
      </c>
      <c r="D217" s="11">
        <f>ROUND(АТС!F215*$D$41*$D$42/100,2)</f>
        <v>76.63</v>
      </c>
      <c r="E217" s="11">
        <f>ROUND(АТС!F215*$E$41*$E$42/100,2)</f>
        <v>70.42</v>
      </c>
      <c r="F217" s="11">
        <f>ROUND(АТС!$F215*$F$41*$F$42/100,2)</f>
        <v>47.95</v>
      </c>
      <c r="G217" s="11">
        <f>ROUND(АТС!$F215*$G$41*$G$42/100,2)</f>
        <v>28.07</v>
      </c>
    </row>
    <row r="218" spans="1:7" x14ac:dyDescent="0.25">
      <c r="A218" s="238"/>
      <c r="B218" s="124">
        <f t="shared" si="3"/>
        <v>42621.291669999999</v>
      </c>
      <c r="C218" s="125">
        <v>7</v>
      </c>
      <c r="D218" s="11">
        <f>ROUND(АТС!F216*$D$41*$D$42/100,2)</f>
        <v>109.74</v>
      </c>
      <c r="E218" s="11">
        <f>ROUND(АТС!F216*$E$41*$E$42/100,2)</f>
        <v>100.85</v>
      </c>
      <c r="F218" s="11">
        <f>ROUND(АТС!$F216*$F$41*$F$42/100,2)</f>
        <v>68.67</v>
      </c>
      <c r="G218" s="11">
        <f>ROUND(АТС!$F216*$G$41*$G$42/100,2)</f>
        <v>40.200000000000003</v>
      </c>
    </row>
    <row r="219" spans="1:7" x14ac:dyDescent="0.25">
      <c r="A219" s="238"/>
      <c r="B219" s="122">
        <f t="shared" si="3"/>
        <v>42621.333330000001</v>
      </c>
      <c r="C219" s="125">
        <v>8</v>
      </c>
      <c r="D219" s="11">
        <f>ROUND(АТС!F217*$D$41*$D$42/100,2)</f>
        <v>108.86</v>
      </c>
      <c r="E219" s="11">
        <f>ROUND(АТС!F217*$E$41*$E$42/100,2)</f>
        <v>100.03</v>
      </c>
      <c r="F219" s="11">
        <f>ROUND(АТС!$F217*$F$41*$F$42/100,2)</f>
        <v>68.12</v>
      </c>
      <c r="G219" s="11">
        <f>ROUND(АТС!$F217*$G$41*$G$42/100,2)</f>
        <v>39.869999999999997</v>
      </c>
    </row>
    <row r="220" spans="1:7" x14ac:dyDescent="0.25">
      <c r="A220" s="238"/>
      <c r="B220" s="124">
        <f t="shared" si="3"/>
        <v>42621.375</v>
      </c>
      <c r="C220" s="125">
        <v>9</v>
      </c>
      <c r="D220" s="11">
        <f>ROUND(АТС!F218*$D$41*$D$42/100,2)</f>
        <v>96.03</v>
      </c>
      <c r="E220" s="11">
        <f>ROUND(АТС!F218*$E$41*$E$42/100,2)</f>
        <v>88.25</v>
      </c>
      <c r="F220" s="11">
        <f>ROUND(АТС!$F218*$F$41*$F$42/100,2)</f>
        <v>60.09</v>
      </c>
      <c r="G220" s="11">
        <f>ROUND(АТС!$F218*$G$41*$G$42/100,2)</f>
        <v>35.18</v>
      </c>
    </row>
    <row r="221" spans="1:7" x14ac:dyDescent="0.25">
      <c r="A221" s="238"/>
      <c r="B221" s="124">
        <f t="shared" si="3"/>
        <v>42621.416669999999</v>
      </c>
      <c r="C221" s="125">
        <v>10</v>
      </c>
      <c r="D221" s="11">
        <f>ROUND(АТС!F219*$D$41*$D$42/100,2)</f>
        <v>92.75</v>
      </c>
      <c r="E221" s="11">
        <f>ROUND(АТС!F219*$E$41*$E$42/100,2)</f>
        <v>85.23</v>
      </c>
      <c r="F221" s="11">
        <f>ROUND(АТС!$F219*$F$41*$F$42/100,2)</f>
        <v>58.04</v>
      </c>
      <c r="G221" s="11">
        <f>ROUND(АТС!$F219*$G$41*$G$42/100,2)</f>
        <v>33.979999999999997</v>
      </c>
    </row>
    <row r="222" spans="1:7" x14ac:dyDescent="0.25">
      <c r="A222" s="238"/>
      <c r="B222" s="124">
        <f t="shared" si="3"/>
        <v>42621.458330000001</v>
      </c>
      <c r="C222" s="125">
        <v>11</v>
      </c>
      <c r="D222" s="11">
        <f>ROUND(АТС!F220*$D$41*$D$42/100,2)</f>
        <v>93.81</v>
      </c>
      <c r="E222" s="11">
        <f>ROUND(АТС!F220*$E$41*$E$42/100,2)</f>
        <v>86.21</v>
      </c>
      <c r="F222" s="11">
        <f>ROUND(АТС!$F220*$F$41*$F$42/100,2)</f>
        <v>58.7</v>
      </c>
      <c r="G222" s="11">
        <f>ROUND(АТС!$F220*$G$41*$G$42/100,2)</f>
        <v>34.36</v>
      </c>
    </row>
    <row r="223" spans="1:7" x14ac:dyDescent="0.25">
      <c r="A223" s="238"/>
      <c r="B223" s="122">
        <f t="shared" si="3"/>
        <v>42621.5</v>
      </c>
      <c r="C223" s="125">
        <v>12</v>
      </c>
      <c r="D223" s="11">
        <f>ROUND(АТС!F221*$D$41*$D$42/100,2)</f>
        <v>98.39</v>
      </c>
      <c r="E223" s="11">
        <f>ROUND(АТС!F221*$E$41*$E$42/100,2)</f>
        <v>90.42</v>
      </c>
      <c r="F223" s="11">
        <f>ROUND(АТС!$F221*$F$41*$F$42/100,2)</f>
        <v>61.57</v>
      </c>
      <c r="G223" s="11">
        <f>ROUND(АТС!$F221*$G$41*$G$42/100,2)</f>
        <v>36.04</v>
      </c>
    </row>
    <row r="224" spans="1:7" x14ac:dyDescent="0.25">
      <c r="A224" s="238"/>
      <c r="B224" s="124">
        <f t="shared" si="3"/>
        <v>42621.541669999999</v>
      </c>
      <c r="C224" s="125">
        <v>13</v>
      </c>
      <c r="D224" s="11">
        <f>ROUND(АТС!F222*$D$41*$D$42/100,2)</f>
        <v>98.35</v>
      </c>
      <c r="E224" s="11">
        <f>ROUND(АТС!F222*$E$41*$E$42/100,2)</f>
        <v>90.38</v>
      </c>
      <c r="F224" s="11">
        <f>ROUND(АТС!$F222*$F$41*$F$42/100,2)</f>
        <v>61.54</v>
      </c>
      <c r="G224" s="11">
        <f>ROUND(АТС!$F222*$G$41*$G$42/100,2)</f>
        <v>36.03</v>
      </c>
    </row>
    <row r="225" spans="1:7" x14ac:dyDescent="0.25">
      <c r="A225" s="238"/>
      <c r="B225" s="124">
        <f t="shared" si="3"/>
        <v>42621.583330000001</v>
      </c>
      <c r="C225" s="125">
        <v>14</v>
      </c>
      <c r="D225" s="11">
        <f>ROUND(АТС!F223*$D$41*$D$42/100,2)</f>
        <v>96</v>
      </c>
      <c r="E225" s="11">
        <f>ROUND(АТС!F223*$E$41*$E$42/100,2)</f>
        <v>88.22</v>
      </c>
      <c r="F225" s="11">
        <f>ROUND(АТС!$F223*$F$41*$F$42/100,2)</f>
        <v>60.07</v>
      </c>
      <c r="G225" s="11">
        <f>ROUND(АТС!$F223*$G$41*$G$42/100,2)</f>
        <v>35.17</v>
      </c>
    </row>
    <row r="226" spans="1:7" x14ac:dyDescent="0.25">
      <c r="A226" s="238"/>
      <c r="B226" s="124">
        <f t="shared" si="3"/>
        <v>42621.625</v>
      </c>
      <c r="C226" s="125">
        <v>15</v>
      </c>
      <c r="D226" s="11">
        <f>ROUND(АТС!F224*$D$41*$D$42/100,2)</f>
        <v>85.7</v>
      </c>
      <c r="E226" s="11">
        <f>ROUND(АТС!F224*$E$41*$E$42/100,2)</f>
        <v>78.75</v>
      </c>
      <c r="F226" s="11">
        <f>ROUND(АТС!$F224*$F$41*$F$42/100,2)</f>
        <v>53.63</v>
      </c>
      <c r="G226" s="11">
        <f>ROUND(АТС!$F224*$G$41*$G$42/100,2)</f>
        <v>31.39</v>
      </c>
    </row>
    <row r="227" spans="1:7" x14ac:dyDescent="0.25">
      <c r="A227" s="238"/>
      <c r="B227" s="122">
        <f t="shared" si="3"/>
        <v>42621.666669999999</v>
      </c>
      <c r="C227" s="125">
        <v>16</v>
      </c>
      <c r="D227" s="11">
        <f>ROUND(АТС!F225*$D$41*$D$42/100,2)</f>
        <v>85.72</v>
      </c>
      <c r="E227" s="11">
        <f>ROUND(АТС!F225*$E$41*$E$42/100,2)</f>
        <v>78.77</v>
      </c>
      <c r="F227" s="11">
        <f>ROUND(АТС!$F225*$F$41*$F$42/100,2)</f>
        <v>53.64</v>
      </c>
      <c r="G227" s="11">
        <f>ROUND(АТС!$F225*$G$41*$G$42/100,2)</f>
        <v>31.4</v>
      </c>
    </row>
    <row r="228" spans="1:7" x14ac:dyDescent="0.25">
      <c r="A228" s="238"/>
      <c r="B228" s="124">
        <f t="shared" si="3"/>
        <v>42621.708330000001</v>
      </c>
      <c r="C228" s="125">
        <v>17</v>
      </c>
      <c r="D228" s="11">
        <f>ROUND(АТС!F226*$D$41*$D$42/100,2)</f>
        <v>87.45</v>
      </c>
      <c r="E228" s="11">
        <f>ROUND(АТС!F226*$E$41*$E$42/100,2)</f>
        <v>80.36</v>
      </c>
      <c r="F228" s="11">
        <f>ROUND(АТС!$F226*$F$41*$F$42/100,2)</f>
        <v>54.72</v>
      </c>
      <c r="G228" s="11">
        <f>ROUND(АТС!$F226*$G$41*$G$42/100,2)</f>
        <v>32.03</v>
      </c>
    </row>
    <row r="229" spans="1:7" x14ac:dyDescent="0.25">
      <c r="A229" s="238"/>
      <c r="B229" s="124">
        <f t="shared" si="3"/>
        <v>42621.75</v>
      </c>
      <c r="C229" s="125">
        <v>18</v>
      </c>
      <c r="D229" s="11">
        <f>ROUND(АТС!F227*$D$41*$D$42/100,2)</f>
        <v>76.58</v>
      </c>
      <c r="E229" s="11">
        <f>ROUND(АТС!F227*$E$41*$E$42/100,2)</f>
        <v>70.37</v>
      </c>
      <c r="F229" s="11">
        <f>ROUND(АТС!$F227*$F$41*$F$42/100,2)</f>
        <v>47.92</v>
      </c>
      <c r="G229" s="11">
        <f>ROUND(АТС!$F227*$G$41*$G$42/100,2)</f>
        <v>28.05</v>
      </c>
    </row>
    <row r="230" spans="1:7" x14ac:dyDescent="0.25">
      <c r="A230" s="238"/>
      <c r="B230" s="124">
        <f t="shared" si="3"/>
        <v>42621.791669999999</v>
      </c>
      <c r="C230" s="125">
        <v>19</v>
      </c>
      <c r="D230" s="11">
        <f>ROUND(АТС!F228*$D$41*$D$42/100,2)</f>
        <v>64.400000000000006</v>
      </c>
      <c r="E230" s="11">
        <f>ROUND(АТС!F228*$E$41*$E$42/100,2)</f>
        <v>59.18</v>
      </c>
      <c r="F230" s="11">
        <f>ROUND(АТС!$F228*$F$41*$F$42/100,2)</f>
        <v>40.299999999999997</v>
      </c>
      <c r="G230" s="11">
        <f>ROUND(АТС!$F228*$G$41*$G$42/100,2)</f>
        <v>23.59</v>
      </c>
    </row>
    <row r="231" spans="1:7" x14ac:dyDescent="0.25">
      <c r="A231" s="238"/>
      <c r="B231" s="122">
        <f t="shared" si="3"/>
        <v>42621.833330000001</v>
      </c>
      <c r="C231" s="125">
        <v>20</v>
      </c>
      <c r="D231" s="11">
        <f>ROUND(АТС!F229*$D$41*$D$42/100,2)</f>
        <v>69.75</v>
      </c>
      <c r="E231" s="11">
        <f>ROUND(АТС!F229*$E$41*$E$42/100,2)</f>
        <v>64.09</v>
      </c>
      <c r="F231" s="11">
        <f>ROUND(АТС!$F229*$F$41*$F$42/100,2)</f>
        <v>43.64</v>
      </c>
      <c r="G231" s="11">
        <f>ROUND(АТС!$F229*$G$41*$G$42/100,2)</f>
        <v>25.55</v>
      </c>
    </row>
    <row r="232" spans="1:7" x14ac:dyDescent="0.25">
      <c r="A232" s="238"/>
      <c r="B232" s="124">
        <f t="shared" si="3"/>
        <v>42621.875</v>
      </c>
      <c r="C232" s="125">
        <v>21</v>
      </c>
      <c r="D232" s="11">
        <f>ROUND(АТС!F230*$D$41*$D$42/100,2)</f>
        <v>78.680000000000007</v>
      </c>
      <c r="E232" s="11">
        <f>ROUND(АТС!F230*$E$41*$E$42/100,2)</f>
        <v>72.3</v>
      </c>
      <c r="F232" s="11">
        <f>ROUND(АТС!$F230*$F$41*$F$42/100,2)</f>
        <v>49.23</v>
      </c>
      <c r="G232" s="11">
        <f>ROUND(АТС!$F230*$G$41*$G$42/100,2)</f>
        <v>28.82</v>
      </c>
    </row>
    <row r="233" spans="1:7" x14ac:dyDescent="0.25">
      <c r="A233" s="238"/>
      <c r="B233" s="124">
        <f t="shared" si="3"/>
        <v>42621.916669999999</v>
      </c>
      <c r="C233" s="125">
        <v>22</v>
      </c>
      <c r="D233" s="11">
        <f>ROUND(АТС!F231*$D$41*$D$42/100,2)</f>
        <v>85.74</v>
      </c>
      <c r="E233" s="11">
        <f>ROUND(АТС!F231*$E$41*$E$42/100,2)</f>
        <v>78.790000000000006</v>
      </c>
      <c r="F233" s="11">
        <f>ROUND(АТС!$F231*$F$41*$F$42/100,2)</f>
        <v>53.65</v>
      </c>
      <c r="G233" s="11">
        <f>ROUND(АТС!$F231*$G$41*$G$42/100,2)</f>
        <v>31.41</v>
      </c>
    </row>
    <row r="234" spans="1:7" x14ac:dyDescent="0.25">
      <c r="A234" s="238"/>
      <c r="B234" s="124">
        <f t="shared" si="3"/>
        <v>42621.958330000001</v>
      </c>
      <c r="C234" s="125">
        <v>23</v>
      </c>
      <c r="D234" s="11">
        <f>ROUND(АТС!F232*$D$41*$D$42/100,2)</f>
        <v>61.08</v>
      </c>
      <c r="E234" s="11">
        <f>ROUND(АТС!F232*$E$41*$E$42/100,2)</f>
        <v>56.13</v>
      </c>
      <c r="F234" s="11">
        <f>ROUND(АТС!$F232*$F$41*$F$42/100,2)</f>
        <v>38.22</v>
      </c>
      <c r="G234" s="11">
        <f>ROUND(АТС!$F232*$G$41*$G$42/100,2)</f>
        <v>22.38</v>
      </c>
    </row>
    <row r="235" spans="1:7" x14ac:dyDescent="0.25">
      <c r="A235" s="238"/>
      <c r="B235" s="122">
        <f t="shared" si="3"/>
        <v>42622</v>
      </c>
      <c r="C235" s="125">
        <v>0</v>
      </c>
      <c r="D235" s="11">
        <f>ROUND(АТС!F233*$D$41*$D$42/100,2)</f>
        <v>71.260000000000005</v>
      </c>
      <c r="E235" s="11">
        <f>ROUND(АТС!F233*$E$41*$E$42/100,2)</f>
        <v>65.489999999999995</v>
      </c>
      <c r="F235" s="11">
        <f>ROUND(АТС!$F233*$F$41*$F$42/100,2)</f>
        <v>44.59</v>
      </c>
      <c r="G235" s="11">
        <f>ROUND(АТС!$F233*$G$41*$G$42/100,2)</f>
        <v>26.1</v>
      </c>
    </row>
    <row r="236" spans="1:7" x14ac:dyDescent="0.25">
      <c r="A236" s="238"/>
      <c r="B236" s="124">
        <f t="shared" si="3"/>
        <v>42622.041669999999</v>
      </c>
      <c r="C236" s="125">
        <v>1</v>
      </c>
      <c r="D236" s="11">
        <f>ROUND(АТС!F234*$D$41*$D$42/100,2)</f>
        <v>78.55</v>
      </c>
      <c r="E236" s="11">
        <f>ROUND(АТС!F234*$E$41*$E$42/100,2)</f>
        <v>72.180000000000007</v>
      </c>
      <c r="F236" s="11">
        <f>ROUND(АТС!$F234*$F$41*$F$42/100,2)</f>
        <v>49.15</v>
      </c>
      <c r="G236" s="11">
        <f>ROUND(АТС!$F234*$G$41*$G$42/100,2)</f>
        <v>28.77</v>
      </c>
    </row>
    <row r="237" spans="1:7" x14ac:dyDescent="0.25">
      <c r="A237" s="238"/>
      <c r="B237" s="124">
        <f t="shared" si="3"/>
        <v>42622.083330000001</v>
      </c>
      <c r="C237" s="125">
        <v>2</v>
      </c>
      <c r="D237" s="11">
        <f>ROUND(АТС!F235*$D$41*$D$42/100,2)</f>
        <v>82.67</v>
      </c>
      <c r="E237" s="11">
        <f>ROUND(АТС!F235*$E$41*$E$42/100,2)</f>
        <v>75.97</v>
      </c>
      <c r="F237" s="11">
        <f>ROUND(АТС!$F235*$F$41*$F$42/100,2)</f>
        <v>51.73</v>
      </c>
      <c r="G237" s="11">
        <f>ROUND(АТС!$F235*$G$41*$G$42/100,2)</f>
        <v>30.28</v>
      </c>
    </row>
    <row r="238" spans="1:7" x14ac:dyDescent="0.25">
      <c r="A238" s="238"/>
      <c r="B238" s="124">
        <f t="shared" si="3"/>
        <v>42622.125</v>
      </c>
      <c r="C238" s="125">
        <v>3</v>
      </c>
      <c r="D238" s="11">
        <f>ROUND(АТС!F236*$D$41*$D$42/100,2)</f>
        <v>83.78</v>
      </c>
      <c r="E238" s="11">
        <f>ROUND(АТС!F236*$E$41*$E$42/100,2)</f>
        <v>76.989999999999995</v>
      </c>
      <c r="F238" s="11">
        <f>ROUND(АТС!$F236*$F$41*$F$42/100,2)</f>
        <v>52.42</v>
      </c>
      <c r="G238" s="11">
        <f>ROUND(АТС!$F236*$G$41*$G$42/100,2)</f>
        <v>30.69</v>
      </c>
    </row>
    <row r="239" spans="1:7" x14ac:dyDescent="0.25">
      <c r="A239" s="238"/>
      <c r="B239" s="122">
        <f t="shared" si="3"/>
        <v>42622.166669999999</v>
      </c>
      <c r="C239" s="125">
        <v>4</v>
      </c>
      <c r="D239" s="11">
        <f>ROUND(АТС!F237*$D$41*$D$42/100,2)</f>
        <v>83.77</v>
      </c>
      <c r="E239" s="11">
        <f>ROUND(АТС!F237*$E$41*$E$42/100,2)</f>
        <v>76.98</v>
      </c>
      <c r="F239" s="11">
        <f>ROUND(АТС!$F237*$F$41*$F$42/100,2)</f>
        <v>52.42</v>
      </c>
      <c r="G239" s="11">
        <f>ROUND(АТС!$F237*$G$41*$G$42/100,2)</f>
        <v>30.69</v>
      </c>
    </row>
    <row r="240" spans="1:7" x14ac:dyDescent="0.25">
      <c r="A240" s="238"/>
      <c r="B240" s="124">
        <f t="shared" si="3"/>
        <v>42622.208330000001</v>
      </c>
      <c r="C240" s="125">
        <v>5</v>
      </c>
      <c r="D240" s="11">
        <f>ROUND(АТС!F238*$D$41*$D$42/100,2)</f>
        <v>84.89</v>
      </c>
      <c r="E240" s="11">
        <f>ROUND(АТС!F238*$E$41*$E$42/100,2)</f>
        <v>78.010000000000005</v>
      </c>
      <c r="F240" s="11">
        <f>ROUND(АТС!$F238*$F$41*$F$42/100,2)</f>
        <v>53.12</v>
      </c>
      <c r="G240" s="11">
        <f>ROUND(АТС!$F238*$G$41*$G$42/100,2)</f>
        <v>31.1</v>
      </c>
    </row>
    <row r="241" spans="1:7" x14ac:dyDescent="0.25">
      <c r="A241" s="238"/>
      <c r="B241" s="124">
        <f t="shared" si="3"/>
        <v>42622.25</v>
      </c>
      <c r="C241" s="125">
        <v>6</v>
      </c>
      <c r="D241" s="11">
        <f>ROUND(АТС!F239*$D$41*$D$42/100,2)</f>
        <v>78.540000000000006</v>
      </c>
      <c r="E241" s="11">
        <f>ROUND(АТС!F239*$E$41*$E$42/100,2)</f>
        <v>72.180000000000007</v>
      </c>
      <c r="F241" s="11">
        <f>ROUND(АТС!$F239*$F$41*$F$42/100,2)</f>
        <v>49.15</v>
      </c>
      <c r="G241" s="11">
        <f>ROUND(АТС!$F239*$G$41*$G$42/100,2)</f>
        <v>28.77</v>
      </c>
    </row>
    <row r="242" spans="1:7" x14ac:dyDescent="0.25">
      <c r="A242" s="238"/>
      <c r="B242" s="124">
        <f t="shared" si="3"/>
        <v>42622.291669999999</v>
      </c>
      <c r="C242" s="125">
        <v>7</v>
      </c>
      <c r="D242" s="11">
        <f>ROUND(АТС!F240*$D$41*$D$42/100,2)</f>
        <v>109.65</v>
      </c>
      <c r="E242" s="11">
        <f>ROUND(АТС!F240*$E$41*$E$42/100,2)</f>
        <v>100.77</v>
      </c>
      <c r="F242" s="11">
        <f>ROUND(АТС!$F240*$F$41*$F$42/100,2)</f>
        <v>68.62</v>
      </c>
      <c r="G242" s="11">
        <f>ROUND(АТС!$F240*$G$41*$G$42/100,2)</f>
        <v>40.17</v>
      </c>
    </row>
    <row r="243" spans="1:7" x14ac:dyDescent="0.25">
      <c r="A243" s="238"/>
      <c r="B243" s="122">
        <f t="shared" si="3"/>
        <v>42622.333330000001</v>
      </c>
      <c r="C243" s="125">
        <v>8</v>
      </c>
      <c r="D243" s="11">
        <f>ROUND(АТС!F241*$D$41*$D$42/100,2)</f>
        <v>108.78</v>
      </c>
      <c r="E243" s="11">
        <f>ROUND(АТС!F241*$E$41*$E$42/100,2)</f>
        <v>99.97</v>
      </c>
      <c r="F243" s="11">
        <f>ROUND(АТС!$F241*$F$41*$F$42/100,2)</f>
        <v>68.069999999999993</v>
      </c>
      <c r="G243" s="11">
        <f>ROUND(АТС!$F241*$G$41*$G$42/100,2)</f>
        <v>39.85</v>
      </c>
    </row>
    <row r="244" spans="1:7" x14ac:dyDescent="0.25">
      <c r="A244" s="238"/>
      <c r="B244" s="124">
        <f t="shared" si="3"/>
        <v>42622.375</v>
      </c>
      <c r="C244" s="125">
        <v>9</v>
      </c>
      <c r="D244" s="11">
        <f>ROUND(АТС!F242*$D$41*$D$42/100,2)</f>
        <v>96.05</v>
      </c>
      <c r="E244" s="11">
        <f>ROUND(АТС!F242*$E$41*$E$42/100,2)</f>
        <v>88.27</v>
      </c>
      <c r="F244" s="11">
        <f>ROUND(АТС!$F242*$F$41*$F$42/100,2)</f>
        <v>60.11</v>
      </c>
      <c r="G244" s="11">
        <f>ROUND(АТС!$F242*$G$41*$G$42/100,2)</f>
        <v>35.19</v>
      </c>
    </row>
    <row r="245" spans="1:7" x14ac:dyDescent="0.25">
      <c r="A245" s="238"/>
      <c r="B245" s="124">
        <f t="shared" si="3"/>
        <v>42622.416669999999</v>
      </c>
      <c r="C245" s="125">
        <v>10</v>
      </c>
      <c r="D245" s="11">
        <f>ROUND(АТС!F243*$D$41*$D$42/100,2)</f>
        <v>92.74</v>
      </c>
      <c r="E245" s="11">
        <f>ROUND(АТС!F243*$E$41*$E$42/100,2)</f>
        <v>85.23</v>
      </c>
      <c r="F245" s="11">
        <f>ROUND(АТС!$F243*$F$41*$F$42/100,2)</f>
        <v>58.03</v>
      </c>
      <c r="G245" s="11">
        <f>ROUND(АТС!$F243*$G$41*$G$42/100,2)</f>
        <v>33.97</v>
      </c>
    </row>
    <row r="246" spans="1:7" x14ac:dyDescent="0.25">
      <c r="A246" s="238"/>
      <c r="B246" s="124">
        <f t="shared" si="3"/>
        <v>42622.458330000001</v>
      </c>
      <c r="C246" s="125">
        <v>11</v>
      </c>
      <c r="D246" s="11">
        <f>ROUND(АТС!F244*$D$41*$D$42/100,2)</f>
        <v>89.57</v>
      </c>
      <c r="E246" s="11">
        <f>ROUND(АТС!F244*$E$41*$E$42/100,2)</f>
        <v>82.31</v>
      </c>
      <c r="F246" s="11">
        <f>ROUND(АТС!$F244*$F$41*$F$42/100,2)</f>
        <v>56.05</v>
      </c>
      <c r="G246" s="11">
        <f>ROUND(АТС!$F244*$G$41*$G$42/100,2)</f>
        <v>32.81</v>
      </c>
    </row>
    <row r="247" spans="1:7" x14ac:dyDescent="0.25">
      <c r="A247" s="238"/>
      <c r="B247" s="122">
        <f t="shared" si="3"/>
        <v>42622.5</v>
      </c>
      <c r="C247" s="125">
        <v>12</v>
      </c>
      <c r="D247" s="11">
        <f>ROUND(АТС!F245*$D$41*$D$42/100,2)</f>
        <v>91.63</v>
      </c>
      <c r="E247" s="11">
        <f>ROUND(АТС!F245*$E$41*$E$42/100,2)</f>
        <v>84.2</v>
      </c>
      <c r="F247" s="11">
        <f>ROUND(АТС!$F245*$F$41*$F$42/100,2)</f>
        <v>57.34</v>
      </c>
      <c r="G247" s="11">
        <f>ROUND(АТС!$F245*$G$41*$G$42/100,2)</f>
        <v>33.56</v>
      </c>
    </row>
    <row r="248" spans="1:7" x14ac:dyDescent="0.25">
      <c r="A248" s="238"/>
      <c r="B248" s="124">
        <f t="shared" si="3"/>
        <v>42622.541669999999</v>
      </c>
      <c r="C248" s="125">
        <v>13</v>
      </c>
      <c r="D248" s="11">
        <f>ROUND(АТС!F246*$D$41*$D$42/100,2)</f>
        <v>91.61</v>
      </c>
      <c r="E248" s="11">
        <f>ROUND(АТС!F246*$E$41*$E$42/100,2)</f>
        <v>84.18</v>
      </c>
      <c r="F248" s="11">
        <f>ROUND(АТС!$F246*$F$41*$F$42/100,2)</f>
        <v>57.32</v>
      </c>
      <c r="G248" s="11">
        <f>ROUND(АТС!$F246*$G$41*$G$42/100,2)</f>
        <v>33.56</v>
      </c>
    </row>
    <row r="249" spans="1:7" x14ac:dyDescent="0.25">
      <c r="A249" s="238"/>
      <c r="B249" s="124">
        <f t="shared" si="3"/>
        <v>42622.583330000001</v>
      </c>
      <c r="C249" s="125">
        <v>14</v>
      </c>
      <c r="D249" s="11">
        <f>ROUND(АТС!F247*$D$41*$D$42/100,2)</f>
        <v>91.61</v>
      </c>
      <c r="E249" s="11">
        <f>ROUND(АТС!F247*$E$41*$E$42/100,2)</f>
        <v>84.19</v>
      </c>
      <c r="F249" s="11">
        <f>ROUND(АТС!$F247*$F$41*$F$42/100,2)</f>
        <v>57.32</v>
      </c>
      <c r="G249" s="11">
        <f>ROUND(АТС!$F247*$G$41*$G$42/100,2)</f>
        <v>33.56</v>
      </c>
    </row>
    <row r="250" spans="1:7" x14ac:dyDescent="0.25">
      <c r="A250" s="238"/>
      <c r="B250" s="124">
        <f t="shared" si="3"/>
        <v>42622.625</v>
      </c>
      <c r="C250" s="125">
        <v>15</v>
      </c>
      <c r="D250" s="11">
        <f>ROUND(АТС!F248*$D$41*$D$42/100,2)</f>
        <v>84.06</v>
      </c>
      <c r="E250" s="11">
        <f>ROUND(АТС!F248*$E$41*$E$42/100,2)</f>
        <v>77.239999999999995</v>
      </c>
      <c r="F250" s="11">
        <f>ROUND(АТС!$F248*$F$41*$F$42/100,2)</f>
        <v>52.6</v>
      </c>
      <c r="G250" s="11">
        <f>ROUND(АТС!$F248*$G$41*$G$42/100,2)</f>
        <v>30.79</v>
      </c>
    </row>
    <row r="251" spans="1:7" x14ac:dyDescent="0.25">
      <c r="A251" s="238"/>
      <c r="B251" s="122">
        <f t="shared" si="3"/>
        <v>42622.666669999999</v>
      </c>
      <c r="C251" s="125">
        <v>16</v>
      </c>
      <c r="D251" s="11">
        <f>ROUND(АТС!F249*$D$41*$D$42/100,2)</f>
        <v>85.79</v>
      </c>
      <c r="E251" s="11">
        <f>ROUND(АТС!F249*$E$41*$E$42/100,2)</f>
        <v>78.84</v>
      </c>
      <c r="F251" s="11">
        <f>ROUND(АТС!$F249*$F$41*$F$42/100,2)</f>
        <v>53.68</v>
      </c>
      <c r="G251" s="11">
        <f>ROUND(АТС!$F249*$G$41*$G$42/100,2)</f>
        <v>31.43</v>
      </c>
    </row>
    <row r="252" spans="1:7" x14ac:dyDescent="0.25">
      <c r="A252" s="238"/>
      <c r="B252" s="124">
        <f t="shared" si="3"/>
        <v>42622.708330000001</v>
      </c>
      <c r="C252" s="125">
        <v>17</v>
      </c>
      <c r="D252" s="11">
        <f>ROUND(АТС!F250*$D$41*$D$42/100,2)</f>
        <v>89.29</v>
      </c>
      <c r="E252" s="11">
        <f>ROUND(АТС!F250*$E$41*$E$42/100,2)</f>
        <v>82.06</v>
      </c>
      <c r="F252" s="11">
        <f>ROUND(АТС!$F250*$F$41*$F$42/100,2)</f>
        <v>55.87</v>
      </c>
      <c r="G252" s="11">
        <f>ROUND(АТС!$F250*$G$41*$G$42/100,2)</f>
        <v>32.71</v>
      </c>
    </row>
    <row r="253" spans="1:7" x14ac:dyDescent="0.25">
      <c r="A253" s="238"/>
      <c r="B253" s="124">
        <f t="shared" si="3"/>
        <v>42622.75</v>
      </c>
      <c r="C253" s="125">
        <v>18</v>
      </c>
      <c r="D253" s="11">
        <f>ROUND(АТС!F251*$D$41*$D$42/100,2)</f>
        <v>80.94</v>
      </c>
      <c r="E253" s="11">
        <f>ROUND(АТС!F251*$E$41*$E$42/100,2)</f>
        <v>74.38</v>
      </c>
      <c r="F253" s="11">
        <f>ROUND(АТС!$F251*$F$41*$F$42/100,2)</f>
        <v>50.65</v>
      </c>
      <c r="G253" s="11">
        <f>ROUND(АТС!$F251*$G$41*$G$42/100,2)</f>
        <v>29.65</v>
      </c>
    </row>
    <row r="254" spans="1:7" x14ac:dyDescent="0.25">
      <c r="A254" s="238"/>
      <c r="B254" s="124">
        <f t="shared" si="3"/>
        <v>42622.791669999999</v>
      </c>
      <c r="C254" s="125">
        <v>19</v>
      </c>
      <c r="D254" s="11">
        <f>ROUND(АТС!F252*$D$41*$D$42/100,2)</f>
        <v>64.44</v>
      </c>
      <c r="E254" s="11">
        <f>ROUND(АТС!F252*$E$41*$E$42/100,2)</f>
        <v>59.21</v>
      </c>
      <c r="F254" s="11">
        <f>ROUND(АТС!$F252*$F$41*$F$42/100,2)</f>
        <v>40.32</v>
      </c>
      <c r="G254" s="11">
        <f>ROUND(АТС!$F252*$G$41*$G$42/100,2)</f>
        <v>23.6</v>
      </c>
    </row>
    <row r="255" spans="1:7" x14ac:dyDescent="0.25">
      <c r="A255" s="238"/>
      <c r="B255" s="122">
        <f t="shared" si="3"/>
        <v>42622.833330000001</v>
      </c>
      <c r="C255" s="125">
        <v>20</v>
      </c>
      <c r="D255" s="11">
        <f>ROUND(АТС!F253*$D$41*$D$42/100,2)</f>
        <v>69.790000000000006</v>
      </c>
      <c r="E255" s="11">
        <f>ROUND(АТС!F253*$E$41*$E$42/100,2)</f>
        <v>64.13</v>
      </c>
      <c r="F255" s="11">
        <f>ROUND(АТС!$F253*$F$41*$F$42/100,2)</f>
        <v>43.67</v>
      </c>
      <c r="G255" s="11">
        <f>ROUND(АТС!$F253*$G$41*$G$42/100,2)</f>
        <v>25.56</v>
      </c>
    </row>
    <row r="256" spans="1:7" x14ac:dyDescent="0.25">
      <c r="A256" s="238"/>
      <c r="B256" s="124">
        <f t="shared" si="3"/>
        <v>42622.875</v>
      </c>
      <c r="C256" s="125">
        <v>21</v>
      </c>
      <c r="D256" s="11">
        <f>ROUND(АТС!F254*$D$41*$D$42/100,2)</f>
        <v>78.7</v>
      </c>
      <c r="E256" s="11">
        <f>ROUND(АТС!F254*$E$41*$E$42/100,2)</f>
        <v>72.319999999999993</v>
      </c>
      <c r="F256" s="11">
        <f>ROUND(АТС!$F254*$F$41*$F$42/100,2)</f>
        <v>49.25</v>
      </c>
      <c r="G256" s="11">
        <f>ROUND(АТС!$F254*$G$41*$G$42/100,2)</f>
        <v>28.83</v>
      </c>
    </row>
    <row r="257" spans="1:7" x14ac:dyDescent="0.25">
      <c r="A257" s="238"/>
      <c r="B257" s="124">
        <f t="shared" si="3"/>
        <v>42622.916669999999</v>
      </c>
      <c r="C257" s="125">
        <v>22</v>
      </c>
      <c r="D257" s="11">
        <f>ROUND(АТС!F255*$D$41*$D$42/100,2)</f>
        <v>85.77</v>
      </c>
      <c r="E257" s="11">
        <f>ROUND(АТС!F255*$E$41*$E$42/100,2)</f>
        <v>78.819999999999993</v>
      </c>
      <c r="F257" s="11">
        <f>ROUND(АТС!$F255*$F$41*$F$42/100,2)</f>
        <v>53.67</v>
      </c>
      <c r="G257" s="11">
        <f>ROUND(АТС!$F255*$G$41*$G$42/100,2)</f>
        <v>31.42</v>
      </c>
    </row>
    <row r="258" spans="1:7" x14ac:dyDescent="0.25">
      <c r="A258" s="238"/>
      <c r="B258" s="124">
        <f t="shared" si="3"/>
        <v>42622.958330000001</v>
      </c>
      <c r="C258" s="125">
        <v>23</v>
      </c>
      <c r="D258" s="11">
        <f>ROUND(АТС!F256*$D$41*$D$42/100,2)</f>
        <v>61</v>
      </c>
      <c r="E258" s="11">
        <f>ROUND(АТС!F256*$E$41*$E$42/100,2)</f>
        <v>56.05</v>
      </c>
      <c r="F258" s="11">
        <f>ROUND(АТС!$F256*$F$41*$F$42/100,2)</f>
        <v>38.17</v>
      </c>
      <c r="G258" s="11">
        <f>ROUND(АТС!$F256*$G$41*$G$42/100,2)</f>
        <v>22.34</v>
      </c>
    </row>
    <row r="259" spans="1:7" x14ac:dyDescent="0.25">
      <c r="A259" s="238"/>
      <c r="B259" s="122">
        <f t="shared" si="3"/>
        <v>42623</v>
      </c>
      <c r="C259" s="125">
        <v>0</v>
      </c>
      <c r="D259" s="11">
        <f>ROUND(АТС!F257*$D$41*$D$42/100,2)</f>
        <v>77.84</v>
      </c>
      <c r="E259" s="11">
        <f>ROUND(АТС!F257*$E$41*$E$42/100,2)</f>
        <v>71.53</v>
      </c>
      <c r="F259" s="11">
        <f>ROUND(АТС!$F257*$F$41*$F$42/100,2)</f>
        <v>48.71</v>
      </c>
      <c r="G259" s="11">
        <f>ROUND(АТС!$F257*$G$41*$G$42/100,2)</f>
        <v>28.51</v>
      </c>
    </row>
    <row r="260" spans="1:7" x14ac:dyDescent="0.25">
      <c r="A260" s="238"/>
      <c r="B260" s="124">
        <f t="shared" ref="B260:B323" si="4">B236+1</f>
        <v>42623.041669999999</v>
      </c>
      <c r="C260" s="125">
        <v>1</v>
      </c>
      <c r="D260" s="11">
        <f>ROUND(АТС!F258*$D$41*$D$42/100,2)</f>
        <v>84.22</v>
      </c>
      <c r="E260" s="11">
        <f>ROUND(АТС!F258*$E$41*$E$42/100,2)</f>
        <v>77.39</v>
      </c>
      <c r="F260" s="11">
        <f>ROUND(АТС!$F258*$F$41*$F$42/100,2)</f>
        <v>52.7</v>
      </c>
      <c r="G260" s="11">
        <f>ROUND(АТС!$F258*$G$41*$G$42/100,2)</f>
        <v>30.85</v>
      </c>
    </row>
    <row r="261" spans="1:7" x14ac:dyDescent="0.25">
      <c r="A261" s="238"/>
      <c r="B261" s="124">
        <f t="shared" si="4"/>
        <v>42623.083330000001</v>
      </c>
      <c r="C261" s="125">
        <v>2</v>
      </c>
      <c r="D261" s="11">
        <f>ROUND(АТС!F259*$D$41*$D$42/100,2)</f>
        <v>88.99</v>
      </c>
      <c r="E261" s="11">
        <f>ROUND(АТС!F259*$E$41*$E$42/100,2)</f>
        <v>81.78</v>
      </c>
      <c r="F261" s="11">
        <f>ROUND(АТС!$F259*$F$41*$F$42/100,2)</f>
        <v>55.69</v>
      </c>
      <c r="G261" s="11">
        <f>ROUND(АТС!$F259*$G$41*$G$42/100,2)</f>
        <v>32.6</v>
      </c>
    </row>
    <row r="262" spans="1:7" x14ac:dyDescent="0.25">
      <c r="A262" s="238"/>
      <c r="B262" s="124">
        <f t="shared" si="4"/>
        <v>42623.125</v>
      </c>
      <c r="C262" s="125">
        <v>3</v>
      </c>
      <c r="D262" s="11">
        <f>ROUND(АТС!F260*$D$41*$D$42/100,2)</f>
        <v>91.56</v>
      </c>
      <c r="E262" s="11">
        <f>ROUND(АТС!F260*$E$41*$E$42/100,2)</f>
        <v>84.14</v>
      </c>
      <c r="F262" s="11">
        <f>ROUND(АТС!$F260*$F$41*$F$42/100,2)</f>
        <v>57.29</v>
      </c>
      <c r="G262" s="11">
        <f>ROUND(АТС!$F260*$G$41*$G$42/100,2)</f>
        <v>33.54</v>
      </c>
    </row>
    <row r="263" spans="1:7" x14ac:dyDescent="0.25">
      <c r="A263" s="238"/>
      <c r="B263" s="122">
        <f t="shared" si="4"/>
        <v>42623.166669999999</v>
      </c>
      <c r="C263" s="125">
        <v>4</v>
      </c>
      <c r="D263" s="11">
        <f>ROUND(АТС!F261*$D$41*$D$42/100,2)</f>
        <v>90.26</v>
      </c>
      <c r="E263" s="11">
        <f>ROUND(АТС!F261*$E$41*$E$42/100,2)</f>
        <v>82.94</v>
      </c>
      <c r="F263" s="11">
        <f>ROUND(АТС!$F261*$F$41*$F$42/100,2)</f>
        <v>56.48</v>
      </c>
      <c r="G263" s="11">
        <f>ROUND(АТС!$F261*$G$41*$G$42/100,2)</f>
        <v>33.06</v>
      </c>
    </row>
    <row r="264" spans="1:7" x14ac:dyDescent="0.25">
      <c r="A264" s="238"/>
      <c r="B264" s="124">
        <f t="shared" si="4"/>
        <v>42623.208330000001</v>
      </c>
      <c r="C264" s="125">
        <v>5</v>
      </c>
      <c r="D264" s="11">
        <f>ROUND(АТС!F262*$D$41*$D$42/100,2)</f>
        <v>91.54</v>
      </c>
      <c r="E264" s="11">
        <f>ROUND(АТС!F262*$E$41*$E$42/100,2)</f>
        <v>84.12</v>
      </c>
      <c r="F264" s="11">
        <f>ROUND(АТС!$F262*$F$41*$F$42/100,2)</f>
        <v>57.28</v>
      </c>
      <c r="G264" s="11">
        <f>ROUND(АТС!$F262*$G$41*$G$42/100,2)</f>
        <v>33.53</v>
      </c>
    </row>
    <row r="265" spans="1:7" x14ac:dyDescent="0.25">
      <c r="A265" s="238"/>
      <c r="B265" s="124">
        <f t="shared" si="4"/>
        <v>42623.25</v>
      </c>
      <c r="C265" s="125">
        <v>6</v>
      </c>
      <c r="D265" s="11">
        <f>ROUND(АТС!F263*$D$41*$D$42/100,2)</f>
        <v>84.17</v>
      </c>
      <c r="E265" s="11">
        <f>ROUND(АТС!F263*$E$41*$E$42/100,2)</f>
        <v>77.349999999999994</v>
      </c>
      <c r="F265" s="11">
        <f>ROUND(АТС!$F263*$F$41*$F$42/100,2)</f>
        <v>52.67</v>
      </c>
      <c r="G265" s="11">
        <f>ROUND(АТС!$F263*$G$41*$G$42/100,2)</f>
        <v>30.83</v>
      </c>
    </row>
    <row r="266" spans="1:7" x14ac:dyDescent="0.25">
      <c r="A266" s="238"/>
      <c r="B266" s="124">
        <f t="shared" si="4"/>
        <v>42623.291669999999</v>
      </c>
      <c r="C266" s="125">
        <v>7</v>
      </c>
      <c r="D266" s="11">
        <f>ROUND(АТС!F264*$D$41*$D$42/100,2)</f>
        <v>67.17</v>
      </c>
      <c r="E266" s="11">
        <f>ROUND(АТС!F264*$E$41*$E$42/100,2)</f>
        <v>61.73</v>
      </c>
      <c r="F266" s="11">
        <f>ROUND(АТС!$F264*$F$41*$F$42/100,2)</f>
        <v>42.03</v>
      </c>
      <c r="G266" s="11">
        <f>ROUND(АТС!$F264*$G$41*$G$42/100,2)</f>
        <v>24.6</v>
      </c>
    </row>
    <row r="267" spans="1:7" x14ac:dyDescent="0.25">
      <c r="A267" s="238"/>
      <c r="B267" s="122">
        <f t="shared" si="4"/>
        <v>42623.333330000001</v>
      </c>
      <c r="C267" s="125">
        <v>8</v>
      </c>
      <c r="D267" s="11">
        <f>ROUND(АТС!F265*$D$41*$D$42/100,2)</f>
        <v>62.76</v>
      </c>
      <c r="E267" s="11">
        <f>ROUND(АТС!F265*$E$41*$E$42/100,2)</f>
        <v>57.68</v>
      </c>
      <c r="F267" s="11">
        <f>ROUND(АТС!$F265*$F$41*$F$42/100,2)</f>
        <v>39.270000000000003</v>
      </c>
      <c r="G267" s="11">
        <f>ROUND(АТС!$F265*$G$41*$G$42/100,2)</f>
        <v>22.99</v>
      </c>
    </row>
    <row r="268" spans="1:7" x14ac:dyDescent="0.25">
      <c r="A268" s="238"/>
      <c r="B268" s="124">
        <f t="shared" si="4"/>
        <v>42623.375</v>
      </c>
      <c r="C268" s="125">
        <v>9</v>
      </c>
      <c r="D268" s="11">
        <f>ROUND(АТС!F266*$D$41*$D$42/100,2)</f>
        <v>96.26</v>
      </c>
      <c r="E268" s="11">
        <f>ROUND(АТС!F266*$E$41*$E$42/100,2)</f>
        <v>88.45</v>
      </c>
      <c r="F268" s="11">
        <f>ROUND(АТС!$F266*$F$41*$F$42/100,2)</f>
        <v>60.23</v>
      </c>
      <c r="G268" s="11">
        <f>ROUND(АТС!$F266*$G$41*$G$42/100,2)</f>
        <v>35.26</v>
      </c>
    </row>
    <row r="269" spans="1:7" x14ac:dyDescent="0.25">
      <c r="A269" s="238"/>
      <c r="B269" s="124">
        <f t="shared" si="4"/>
        <v>42623.416669999999</v>
      </c>
      <c r="C269" s="125">
        <v>10</v>
      </c>
      <c r="D269" s="11">
        <f>ROUND(АТС!F267*$D$41*$D$42/100,2)</f>
        <v>96.32</v>
      </c>
      <c r="E269" s="11">
        <f>ROUND(АТС!F267*$E$41*$E$42/100,2)</f>
        <v>88.51</v>
      </c>
      <c r="F269" s="11">
        <f>ROUND(АТС!$F267*$F$41*$F$42/100,2)</f>
        <v>60.27</v>
      </c>
      <c r="G269" s="11">
        <f>ROUND(АТС!$F267*$G$41*$G$42/100,2)</f>
        <v>35.28</v>
      </c>
    </row>
    <row r="270" spans="1:7" x14ac:dyDescent="0.25">
      <c r="A270" s="238"/>
      <c r="B270" s="124">
        <f t="shared" si="4"/>
        <v>42623.458330000001</v>
      </c>
      <c r="C270" s="125">
        <v>11</v>
      </c>
      <c r="D270" s="11">
        <f>ROUND(АТС!F268*$D$41*$D$42/100,2)</f>
        <v>94.09</v>
      </c>
      <c r="E270" s="11">
        <f>ROUND(АТС!F268*$E$41*$E$42/100,2)</f>
        <v>86.46</v>
      </c>
      <c r="F270" s="11">
        <f>ROUND(АТС!$F268*$F$41*$F$42/100,2)</f>
        <v>58.88</v>
      </c>
      <c r="G270" s="11">
        <f>ROUND(АТС!$F268*$G$41*$G$42/100,2)</f>
        <v>34.47</v>
      </c>
    </row>
    <row r="271" spans="1:7" x14ac:dyDescent="0.25">
      <c r="A271" s="238"/>
      <c r="B271" s="122">
        <f t="shared" si="4"/>
        <v>42623.5</v>
      </c>
      <c r="C271" s="125">
        <v>12</v>
      </c>
      <c r="D271" s="11">
        <f>ROUND(АТС!F269*$D$41*$D$42/100,2)</f>
        <v>98.58</v>
      </c>
      <c r="E271" s="11">
        <f>ROUND(АТС!F269*$E$41*$E$42/100,2)</f>
        <v>90.59</v>
      </c>
      <c r="F271" s="11">
        <f>ROUND(АТС!$F269*$F$41*$F$42/100,2)</f>
        <v>61.69</v>
      </c>
      <c r="G271" s="11">
        <f>ROUND(АТС!$F269*$G$41*$G$42/100,2)</f>
        <v>36.11</v>
      </c>
    </row>
    <row r="272" spans="1:7" x14ac:dyDescent="0.25">
      <c r="A272" s="238"/>
      <c r="B272" s="124">
        <f t="shared" si="4"/>
        <v>42623.541669999999</v>
      </c>
      <c r="C272" s="125">
        <v>13</v>
      </c>
      <c r="D272" s="11">
        <f>ROUND(АТС!F270*$D$41*$D$42/100,2)</f>
        <v>98.59</v>
      </c>
      <c r="E272" s="11">
        <f>ROUND(АТС!F270*$E$41*$E$42/100,2)</f>
        <v>90.6</v>
      </c>
      <c r="F272" s="11">
        <f>ROUND(АТС!$F270*$F$41*$F$42/100,2)</f>
        <v>61.69</v>
      </c>
      <c r="G272" s="11">
        <f>ROUND(АТС!$F270*$G$41*$G$42/100,2)</f>
        <v>36.11</v>
      </c>
    </row>
    <row r="273" spans="1:7" x14ac:dyDescent="0.25">
      <c r="A273" s="238"/>
      <c r="B273" s="124">
        <f t="shared" si="4"/>
        <v>42623.583330000001</v>
      </c>
      <c r="C273" s="125">
        <v>14</v>
      </c>
      <c r="D273" s="11">
        <f>ROUND(АТС!F271*$D$41*$D$42/100,2)</f>
        <v>96.3</v>
      </c>
      <c r="E273" s="11">
        <f>ROUND(АТС!F271*$E$41*$E$42/100,2)</f>
        <v>88.49</v>
      </c>
      <c r="F273" s="11">
        <f>ROUND(АТС!$F271*$F$41*$F$42/100,2)</f>
        <v>60.26</v>
      </c>
      <c r="G273" s="11">
        <f>ROUND(АТС!$F271*$G$41*$G$42/100,2)</f>
        <v>35.28</v>
      </c>
    </row>
    <row r="274" spans="1:7" x14ac:dyDescent="0.25">
      <c r="A274" s="238"/>
      <c r="B274" s="124">
        <f t="shared" si="4"/>
        <v>42623.625</v>
      </c>
      <c r="C274" s="125">
        <v>15</v>
      </c>
      <c r="D274" s="11">
        <f>ROUND(АТС!F272*$D$41*$D$42/100,2)</f>
        <v>102.2</v>
      </c>
      <c r="E274" s="11">
        <f>ROUND(АТС!F272*$E$41*$E$42/100,2)</f>
        <v>93.92</v>
      </c>
      <c r="F274" s="11">
        <f>ROUND(АТС!$F272*$F$41*$F$42/100,2)</f>
        <v>63.95</v>
      </c>
      <c r="G274" s="11">
        <f>ROUND(АТС!$F272*$G$41*$G$42/100,2)</f>
        <v>37.44</v>
      </c>
    </row>
    <row r="275" spans="1:7" x14ac:dyDescent="0.25">
      <c r="A275" s="238"/>
      <c r="B275" s="122">
        <f t="shared" si="4"/>
        <v>42623.666669999999</v>
      </c>
      <c r="C275" s="125">
        <v>16</v>
      </c>
      <c r="D275" s="11">
        <f>ROUND(АТС!F273*$D$41*$D$42/100,2)</f>
        <v>102.2</v>
      </c>
      <c r="E275" s="11">
        <f>ROUND(АТС!F273*$E$41*$E$42/100,2)</f>
        <v>93.91</v>
      </c>
      <c r="F275" s="11">
        <f>ROUND(АТС!$F273*$F$41*$F$42/100,2)</f>
        <v>63.95</v>
      </c>
      <c r="G275" s="11">
        <f>ROUND(АТС!$F273*$G$41*$G$42/100,2)</f>
        <v>37.43</v>
      </c>
    </row>
    <row r="276" spans="1:7" x14ac:dyDescent="0.25">
      <c r="A276" s="238"/>
      <c r="B276" s="124">
        <f t="shared" si="4"/>
        <v>42623.708330000001</v>
      </c>
      <c r="C276" s="125">
        <v>17</v>
      </c>
      <c r="D276" s="11">
        <f>ROUND(АТС!F274*$D$41*$D$42/100,2)</f>
        <v>106.05</v>
      </c>
      <c r="E276" s="11">
        <f>ROUND(АТС!F274*$E$41*$E$42/100,2)</f>
        <v>97.45</v>
      </c>
      <c r="F276" s="11">
        <f>ROUND(АТС!$F274*$F$41*$F$42/100,2)</f>
        <v>66.36</v>
      </c>
      <c r="G276" s="11">
        <f>ROUND(АТС!$F274*$G$41*$G$42/100,2)</f>
        <v>38.85</v>
      </c>
    </row>
    <row r="277" spans="1:7" x14ac:dyDescent="0.25">
      <c r="A277" s="238"/>
      <c r="B277" s="124">
        <f t="shared" si="4"/>
        <v>42623.75</v>
      </c>
      <c r="C277" s="125">
        <v>18</v>
      </c>
      <c r="D277" s="11">
        <f>ROUND(АТС!F275*$D$41*$D$42/100,2)</f>
        <v>81.66</v>
      </c>
      <c r="E277" s="11">
        <f>ROUND(АТС!F275*$E$41*$E$42/100,2)</f>
        <v>75.040000000000006</v>
      </c>
      <c r="F277" s="11">
        <f>ROUND(АТС!$F275*$F$41*$F$42/100,2)</f>
        <v>51.1</v>
      </c>
      <c r="G277" s="11">
        <f>ROUND(АТС!$F275*$G$41*$G$42/100,2)</f>
        <v>29.91</v>
      </c>
    </row>
    <row r="278" spans="1:7" x14ac:dyDescent="0.25">
      <c r="A278" s="238"/>
      <c r="B278" s="124">
        <f t="shared" si="4"/>
        <v>42623.791669999999</v>
      </c>
      <c r="C278" s="125">
        <v>19</v>
      </c>
      <c r="D278" s="11">
        <f>ROUND(АТС!F276*$D$41*$D$42/100,2)</f>
        <v>64.849999999999994</v>
      </c>
      <c r="E278" s="11">
        <f>ROUND(АТС!F276*$E$41*$E$42/100,2)</f>
        <v>59.59</v>
      </c>
      <c r="F278" s="11">
        <f>ROUND(АТС!$F276*$F$41*$F$42/100,2)</f>
        <v>40.58</v>
      </c>
      <c r="G278" s="11">
        <f>ROUND(АТС!$F276*$G$41*$G$42/100,2)</f>
        <v>23.75</v>
      </c>
    </row>
    <row r="279" spans="1:7" x14ac:dyDescent="0.25">
      <c r="A279" s="238"/>
      <c r="B279" s="122">
        <f t="shared" si="4"/>
        <v>42623.833330000001</v>
      </c>
      <c r="C279" s="125">
        <v>20</v>
      </c>
      <c r="D279" s="11">
        <f>ROUND(АТС!F277*$D$41*$D$42/100,2)</f>
        <v>65.45</v>
      </c>
      <c r="E279" s="11">
        <f>ROUND(АТС!F277*$E$41*$E$42/100,2)</f>
        <v>60.15</v>
      </c>
      <c r="F279" s="11">
        <f>ROUND(АТС!$F277*$F$41*$F$42/100,2)</f>
        <v>40.96</v>
      </c>
      <c r="G279" s="11">
        <f>ROUND(АТС!$F277*$G$41*$G$42/100,2)</f>
        <v>23.97</v>
      </c>
    </row>
    <row r="280" spans="1:7" x14ac:dyDescent="0.25">
      <c r="A280" s="238"/>
      <c r="B280" s="124">
        <f t="shared" si="4"/>
        <v>42623.875</v>
      </c>
      <c r="C280" s="125">
        <v>21</v>
      </c>
      <c r="D280" s="11">
        <f>ROUND(АТС!F278*$D$41*$D$42/100,2)</f>
        <v>71.77</v>
      </c>
      <c r="E280" s="11">
        <f>ROUND(АТС!F278*$E$41*$E$42/100,2)</f>
        <v>65.959999999999994</v>
      </c>
      <c r="F280" s="11">
        <f>ROUND(АТС!$F278*$F$41*$F$42/100,2)</f>
        <v>44.91</v>
      </c>
      <c r="G280" s="11">
        <f>ROUND(АТС!$F278*$G$41*$G$42/100,2)</f>
        <v>26.29</v>
      </c>
    </row>
    <row r="281" spans="1:7" x14ac:dyDescent="0.25">
      <c r="A281" s="238"/>
      <c r="B281" s="124">
        <f t="shared" si="4"/>
        <v>42623.916669999999</v>
      </c>
      <c r="C281" s="125">
        <v>22</v>
      </c>
      <c r="D281" s="11">
        <f>ROUND(АТС!F279*$D$41*$D$42/100,2)</f>
        <v>86.07</v>
      </c>
      <c r="E281" s="11">
        <f>ROUND(АТС!F279*$E$41*$E$42/100,2)</f>
        <v>79.099999999999994</v>
      </c>
      <c r="F281" s="11">
        <f>ROUND(АТС!$F279*$F$41*$F$42/100,2)</f>
        <v>53.86</v>
      </c>
      <c r="G281" s="11">
        <f>ROUND(АТС!$F279*$G$41*$G$42/100,2)</f>
        <v>31.53</v>
      </c>
    </row>
    <row r="282" spans="1:7" x14ac:dyDescent="0.25">
      <c r="A282" s="238"/>
      <c r="B282" s="124">
        <f t="shared" si="4"/>
        <v>42623.958330000001</v>
      </c>
      <c r="C282" s="125">
        <v>23</v>
      </c>
      <c r="D282" s="11">
        <f>ROUND(АТС!F280*$D$41*$D$42/100,2)</f>
        <v>62.54</v>
      </c>
      <c r="E282" s="11">
        <f>ROUND(АТС!F280*$E$41*$E$42/100,2)</f>
        <v>57.47</v>
      </c>
      <c r="F282" s="11">
        <f>ROUND(АТС!$F280*$F$41*$F$42/100,2)</f>
        <v>39.130000000000003</v>
      </c>
      <c r="G282" s="11">
        <f>ROUND(АТС!$F280*$G$41*$G$42/100,2)</f>
        <v>22.91</v>
      </c>
    </row>
    <row r="283" spans="1:7" x14ac:dyDescent="0.25">
      <c r="A283" s="238"/>
      <c r="B283" s="122">
        <f t="shared" si="4"/>
        <v>42624</v>
      </c>
      <c r="C283" s="125">
        <v>0</v>
      </c>
      <c r="D283" s="11">
        <f>ROUND(АТС!F281*$D$41*$D$42/100,2)</f>
        <v>77.84</v>
      </c>
      <c r="E283" s="11">
        <f>ROUND(АТС!F281*$E$41*$E$42/100,2)</f>
        <v>71.53</v>
      </c>
      <c r="F283" s="11">
        <f>ROUND(АТС!$F281*$F$41*$F$42/100,2)</f>
        <v>48.71</v>
      </c>
      <c r="G283" s="11">
        <f>ROUND(АТС!$F281*$G$41*$G$42/100,2)</f>
        <v>28.51</v>
      </c>
    </row>
    <row r="284" spans="1:7" x14ac:dyDescent="0.25">
      <c r="A284" s="238"/>
      <c r="B284" s="124">
        <f t="shared" si="4"/>
        <v>42624.041669999999</v>
      </c>
      <c r="C284" s="125">
        <v>1</v>
      </c>
      <c r="D284" s="11">
        <f>ROUND(АТС!F282*$D$41*$D$42/100,2)</f>
        <v>85.4</v>
      </c>
      <c r="E284" s="11">
        <f>ROUND(АТС!F282*$E$41*$E$42/100,2)</f>
        <v>78.48</v>
      </c>
      <c r="F284" s="11">
        <f>ROUND(АТС!$F282*$F$41*$F$42/100,2)</f>
        <v>53.44</v>
      </c>
      <c r="G284" s="11">
        <f>ROUND(АТС!$F282*$G$41*$G$42/100,2)</f>
        <v>31.28</v>
      </c>
    </row>
    <row r="285" spans="1:7" x14ac:dyDescent="0.25">
      <c r="A285" s="238"/>
      <c r="B285" s="124">
        <f t="shared" si="4"/>
        <v>42624.083330000001</v>
      </c>
      <c r="C285" s="125">
        <v>2</v>
      </c>
      <c r="D285" s="11">
        <f>ROUND(АТС!F283*$D$41*$D$42/100,2)</f>
        <v>90.26</v>
      </c>
      <c r="E285" s="11">
        <f>ROUND(АТС!F283*$E$41*$E$42/100,2)</f>
        <v>82.94</v>
      </c>
      <c r="F285" s="11">
        <f>ROUND(АТС!$F283*$F$41*$F$42/100,2)</f>
        <v>56.48</v>
      </c>
      <c r="G285" s="11">
        <f>ROUND(АТС!$F283*$G$41*$G$42/100,2)</f>
        <v>33.06</v>
      </c>
    </row>
    <row r="286" spans="1:7" x14ac:dyDescent="0.25">
      <c r="A286" s="238"/>
      <c r="B286" s="124">
        <f t="shared" si="4"/>
        <v>42624.125</v>
      </c>
      <c r="C286" s="125">
        <v>3</v>
      </c>
      <c r="D286" s="11">
        <f>ROUND(АТС!F284*$D$41*$D$42/100,2)</f>
        <v>91.54</v>
      </c>
      <c r="E286" s="11">
        <f>ROUND(АТС!F284*$E$41*$E$42/100,2)</f>
        <v>84.12</v>
      </c>
      <c r="F286" s="11">
        <f>ROUND(АТС!$F284*$F$41*$F$42/100,2)</f>
        <v>57.28</v>
      </c>
      <c r="G286" s="11">
        <f>ROUND(АТС!$F284*$G$41*$G$42/100,2)</f>
        <v>33.53</v>
      </c>
    </row>
    <row r="287" spans="1:7" x14ac:dyDescent="0.25">
      <c r="A287" s="238"/>
      <c r="B287" s="122">
        <f t="shared" si="4"/>
        <v>42624.166669999999</v>
      </c>
      <c r="C287" s="125">
        <v>4</v>
      </c>
      <c r="D287" s="11">
        <f>ROUND(АТС!F285*$D$41*$D$42/100,2)</f>
        <v>90.26</v>
      </c>
      <c r="E287" s="11">
        <f>ROUND(АТС!F285*$E$41*$E$42/100,2)</f>
        <v>82.94</v>
      </c>
      <c r="F287" s="11">
        <f>ROUND(АТС!$F285*$F$41*$F$42/100,2)</f>
        <v>56.48</v>
      </c>
      <c r="G287" s="11">
        <f>ROUND(АТС!$F285*$G$41*$G$42/100,2)</f>
        <v>33.06</v>
      </c>
    </row>
    <row r="288" spans="1:7" x14ac:dyDescent="0.25">
      <c r="A288" s="238"/>
      <c r="B288" s="124">
        <f t="shared" si="4"/>
        <v>42624.208330000001</v>
      </c>
      <c r="C288" s="125">
        <v>5</v>
      </c>
      <c r="D288" s="11">
        <f>ROUND(АТС!F286*$D$41*$D$42/100,2)</f>
        <v>94.26</v>
      </c>
      <c r="E288" s="11">
        <f>ROUND(АТС!F286*$E$41*$E$42/100,2)</f>
        <v>86.62</v>
      </c>
      <c r="F288" s="11">
        <f>ROUND(АТС!$F286*$F$41*$F$42/100,2)</f>
        <v>58.98</v>
      </c>
      <c r="G288" s="11">
        <f>ROUND(АТС!$F286*$G$41*$G$42/100,2)</f>
        <v>34.53</v>
      </c>
    </row>
    <row r="289" spans="1:7" x14ac:dyDescent="0.25">
      <c r="A289" s="238"/>
      <c r="B289" s="124">
        <f t="shared" si="4"/>
        <v>42624.25</v>
      </c>
      <c r="C289" s="125">
        <v>6</v>
      </c>
      <c r="D289" s="11">
        <f>ROUND(АТС!F287*$D$41*$D$42/100,2)</f>
        <v>86.53</v>
      </c>
      <c r="E289" s="11">
        <f>ROUND(АТС!F287*$E$41*$E$42/100,2)</f>
        <v>79.510000000000005</v>
      </c>
      <c r="F289" s="11">
        <f>ROUND(АТС!$F287*$F$41*$F$42/100,2)</f>
        <v>54.14</v>
      </c>
      <c r="G289" s="11">
        <f>ROUND(АТС!$F287*$G$41*$G$42/100,2)</f>
        <v>31.7</v>
      </c>
    </row>
    <row r="290" spans="1:7" x14ac:dyDescent="0.25">
      <c r="A290" s="238"/>
      <c r="B290" s="124">
        <f t="shared" si="4"/>
        <v>42624.291669999999</v>
      </c>
      <c r="C290" s="125">
        <v>7</v>
      </c>
      <c r="D290" s="11">
        <f>ROUND(АТС!F288*$D$41*$D$42/100,2)</f>
        <v>82</v>
      </c>
      <c r="E290" s="11">
        <f>ROUND(АТС!F288*$E$41*$E$42/100,2)</f>
        <v>75.349999999999994</v>
      </c>
      <c r="F290" s="11">
        <f>ROUND(АТС!$F288*$F$41*$F$42/100,2)</f>
        <v>51.31</v>
      </c>
      <c r="G290" s="11">
        <f>ROUND(АТС!$F288*$G$41*$G$42/100,2)</f>
        <v>30.04</v>
      </c>
    </row>
    <row r="291" spans="1:7" x14ac:dyDescent="0.25">
      <c r="A291" s="238"/>
      <c r="B291" s="122">
        <f t="shared" si="4"/>
        <v>42624.333330000001</v>
      </c>
      <c r="C291" s="125">
        <v>8</v>
      </c>
      <c r="D291" s="11">
        <f>ROUND(АТС!F289*$D$41*$D$42/100,2)</f>
        <v>70.48</v>
      </c>
      <c r="E291" s="11">
        <f>ROUND(АТС!F289*$E$41*$E$42/100,2)</f>
        <v>64.77</v>
      </c>
      <c r="F291" s="11">
        <f>ROUND(АТС!$F289*$F$41*$F$42/100,2)</f>
        <v>44.1</v>
      </c>
      <c r="G291" s="11">
        <f>ROUND(АТС!$F289*$G$41*$G$42/100,2)</f>
        <v>25.82</v>
      </c>
    </row>
    <row r="292" spans="1:7" x14ac:dyDescent="0.25">
      <c r="A292" s="238"/>
      <c r="B292" s="124">
        <f t="shared" si="4"/>
        <v>42624.375</v>
      </c>
      <c r="C292" s="125">
        <v>9</v>
      </c>
      <c r="D292" s="11">
        <f>ROUND(АТС!F290*$D$41*$D$42/100,2)</f>
        <v>114.48</v>
      </c>
      <c r="E292" s="11">
        <f>ROUND(АТС!F290*$E$41*$E$42/100,2)</f>
        <v>105.2</v>
      </c>
      <c r="F292" s="11">
        <f>ROUND(АТС!$F290*$F$41*$F$42/100,2)</f>
        <v>71.64</v>
      </c>
      <c r="G292" s="11">
        <f>ROUND(АТС!$F290*$G$41*$G$42/100,2)</f>
        <v>41.94</v>
      </c>
    </row>
    <row r="293" spans="1:7" x14ac:dyDescent="0.25">
      <c r="A293" s="238"/>
      <c r="B293" s="124">
        <f t="shared" si="4"/>
        <v>42624.416669999999</v>
      </c>
      <c r="C293" s="125">
        <v>10</v>
      </c>
      <c r="D293" s="11">
        <f>ROUND(АТС!F291*$D$41*$D$42/100,2)</f>
        <v>106.01</v>
      </c>
      <c r="E293" s="11">
        <f>ROUND(АТС!F291*$E$41*$E$42/100,2)</f>
        <v>97.42</v>
      </c>
      <c r="F293" s="11">
        <f>ROUND(АТС!$F291*$F$41*$F$42/100,2)</f>
        <v>66.33</v>
      </c>
      <c r="G293" s="11">
        <f>ROUND(АТС!$F291*$G$41*$G$42/100,2)</f>
        <v>38.83</v>
      </c>
    </row>
    <row r="294" spans="1:7" x14ac:dyDescent="0.25">
      <c r="A294" s="238"/>
      <c r="B294" s="124">
        <f t="shared" si="4"/>
        <v>42624.458330000001</v>
      </c>
      <c r="C294" s="125">
        <v>11</v>
      </c>
      <c r="D294" s="11">
        <f>ROUND(АТС!F292*$D$41*$D$42/100,2)</f>
        <v>102.17</v>
      </c>
      <c r="E294" s="11">
        <f>ROUND(АТС!F292*$E$41*$E$42/100,2)</f>
        <v>93.89</v>
      </c>
      <c r="F294" s="11">
        <f>ROUND(АТС!$F292*$F$41*$F$42/100,2)</f>
        <v>63.93</v>
      </c>
      <c r="G294" s="11">
        <f>ROUND(АТС!$F292*$G$41*$G$42/100,2)</f>
        <v>37.42</v>
      </c>
    </row>
    <row r="295" spans="1:7" x14ac:dyDescent="0.25">
      <c r="A295" s="238"/>
      <c r="B295" s="122">
        <f t="shared" si="4"/>
        <v>42624.5</v>
      </c>
      <c r="C295" s="125">
        <v>12</v>
      </c>
      <c r="D295" s="11">
        <f>ROUND(АТС!F293*$D$41*$D$42/100,2)</f>
        <v>102.16</v>
      </c>
      <c r="E295" s="11">
        <f>ROUND(АТС!F293*$E$41*$E$42/100,2)</f>
        <v>93.88</v>
      </c>
      <c r="F295" s="11">
        <f>ROUND(АТС!$F293*$F$41*$F$42/100,2)</f>
        <v>63.93</v>
      </c>
      <c r="G295" s="11">
        <f>ROUND(АТС!$F293*$G$41*$G$42/100,2)</f>
        <v>37.42</v>
      </c>
    </row>
    <row r="296" spans="1:7" x14ac:dyDescent="0.25">
      <c r="A296" s="238"/>
      <c r="B296" s="124">
        <f t="shared" si="4"/>
        <v>42624.541669999999</v>
      </c>
      <c r="C296" s="125">
        <v>13</v>
      </c>
      <c r="D296" s="11">
        <f>ROUND(АТС!F294*$D$41*$D$42/100,2)</f>
        <v>106</v>
      </c>
      <c r="E296" s="11">
        <f>ROUND(АТС!F294*$E$41*$E$42/100,2)</f>
        <v>97.41</v>
      </c>
      <c r="F296" s="11">
        <f>ROUND(АТС!$F294*$F$41*$F$42/100,2)</f>
        <v>66.33</v>
      </c>
      <c r="G296" s="11">
        <f>ROUND(АТС!$F294*$G$41*$G$42/100,2)</f>
        <v>38.83</v>
      </c>
    </row>
    <row r="297" spans="1:7" x14ac:dyDescent="0.25">
      <c r="A297" s="238"/>
      <c r="B297" s="124">
        <f t="shared" si="4"/>
        <v>42624.583330000001</v>
      </c>
      <c r="C297" s="125">
        <v>14</v>
      </c>
      <c r="D297" s="11">
        <f>ROUND(АТС!F295*$D$41*$D$42/100,2)</f>
        <v>105.99</v>
      </c>
      <c r="E297" s="11">
        <f>ROUND(АТС!F295*$E$41*$E$42/100,2)</f>
        <v>97.4</v>
      </c>
      <c r="F297" s="11">
        <f>ROUND(АТС!$F295*$F$41*$F$42/100,2)</f>
        <v>66.319999999999993</v>
      </c>
      <c r="G297" s="11">
        <f>ROUND(АТС!$F295*$G$41*$G$42/100,2)</f>
        <v>38.82</v>
      </c>
    </row>
    <row r="298" spans="1:7" x14ac:dyDescent="0.25">
      <c r="A298" s="238"/>
      <c r="B298" s="124">
        <f t="shared" si="4"/>
        <v>42624.625</v>
      </c>
      <c r="C298" s="125">
        <v>15</v>
      </c>
      <c r="D298" s="11">
        <f>ROUND(АТС!F296*$D$41*$D$42/100,2)</f>
        <v>102.2</v>
      </c>
      <c r="E298" s="11">
        <f>ROUND(АТС!F296*$E$41*$E$42/100,2)</f>
        <v>93.92</v>
      </c>
      <c r="F298" s="11">
        <f>ROUND(АТС!$F296*$F$41*$F$42/100,2)</f>
        <v>63.95</v>
      </c>
      <c r="G298" s="11">
        <f>ROUND(АТС!$F296*$G$41*$G$42/100,2)</f>
        <v>37.44</v>
      </c>
    </row>
    <row r="299" spans="1:7" x14ac:dyDescent="0.25">
      <c r="A299" s="238"/>
      <c r="B299" s="122">
        <f t="shared" si="4"/>
        <v>42624.666669999999</v>
      </c>
      <c r="C299" s="125">
        <v>16</v>
      </c>
      <c r="D299" s="11">
        <f>ROUND(АТС!F297*$D$41*$D$42/100,2)</f>
        <v>102.24</v>
      </c>
      <c r="E299" s="11">
        <f>ROUND(АТС!F297*$E$41*$E$42/100,2)</f>
        <v>93.95</v>
      </c>
      <c r="F299" s="11">
        <f>ROUND(АТС!$F297*$F$41*$F$42/100,2)</f>
        <v>63.97</v>
      </c>
      <c r="G299" s="11">
        <f>ROUND(АТС!$F297*$G$41*$G$42/100,2)</f>
        <v>37.450000000000003</v>
      </c>
    </row>
    <row r="300" spans="1:7" x14ac:dyDescent="0.25">
      <c r="A300" s="238"/>
      <c r="B300" s="124">
        <f t="shared" si="4"/>
        <v>42624.708330000001</v>
      </c>
      <c r="C300" s="125">
        <v>17</v>
      </c>
      <c r="D300" s="11">
        <f>ROUND(АТС!F298*$D$41*$D$42/100,2)</f>
        <v>106.08</v>
      </c>
      <c r="E300" s="11">
        <f>ROUND(АТС!F298*$E$41*$E$42/100,2)</f>
        <v>97.49</v>
      </c>
      <c r="F300" s="11">
        <f>ROUND(АТС!$F298*$F$41*$F$42/100,2)</f>
        <v>66.38</v>
      </c>
      <c r="G300" s="11">
        <f>ROUND(АТС!$F298*$G$41*$G$42/100,2)</f>
        <v>38.86</v>
      </c>
    </row>
    <row r="301" spans="1:7" x14ac:dyDescent="0.25">
      <c r="A301" s="238"/>
      <c r="B301" s="124">
        <f t="shared" si="4"/>
        <v>42624.75</v>
      </c>
      <c r="C301" s="125">
        <v>18</v>
      </c>
      <c r="D301" s="11">
        <f>ROUND(АТС!F299*$D$41*$D$42/100,2)</f>
        <v>79.16</v>
      </c>
      <c r="E301" s="11">
        <f>ROUND(АТС!F299*$E$41*$E$42/100,2)</f>
        <v>72.75</v>
      </c>
      <c r="F301" s="11">
        <f>ROUND(АТС!$F299*$F$41*$F$42/100,2)</f>
        <v>49.54</v>
      </c>
      <c r="G301" s="11">
        <f>ROUND(АТС!$F299*$G$41*$G$42/100,2)</f>
        <v>29</v>
      </c>
    </row>
    <row r="302" spans="1:7" x14ac:dyDescent="0.25">
      <c r="A302" s="238"/>
      <c r="B302" s="124">
        <f t="shared" si="4"/>
        <v>42624.791669999999</v>
      </c>
      <c r="C302" s="125">
        <v>19</v>
      </c>
      <c r="D302" s="11">
        <f>ROUND(АТС!F300*$D$41*$D$42/100,2)</f>
        <v>66.599999999999994</v>
      </c>
      <c r="E302" s="11">
        <f>ROUND(АТС!F300*$E$41*$E$42/100,2)</f>
        <v>61.2</v>
      </c>
      <c r="F302" s="11">
        <f>ROUND(АТС!$F300*$F$41*$F$42/100,2)</f>
        <v>41.67</v>
      </c>
      <c r="G302" s="11">
        <f>ROUND(АТС!$F300*$G$41*$G$42/100,2)</f>
        <v>24.39</v>
      </c>
    </row>
    <row r="303" spans="1:7" x14ac:dyDescent="0.25">
      <c r="A303" s="238"/>
      <c r="B303" s="122">
        <f t="shared" si="4"/>
        <v>42624.833330000001</v>
      </c>
      <c r="C303" s="125">
        <v>20</v>
      </c>
      <c r="D303" s="11">
        <f>ROUND(АТС!F301*$D$41*$D$42/100,2)</f>
        <v>67.92</v>
      </c>
      <c r="E303" s="11">
        <f>ROUND(АТС!F301*$E$41*$E$42/100,2)</f>
        <v>62.41</v>
      </c>
      <c r="F303" s="11">
        <f>ROUND(АТС!$F301*$F$41*$F$42/100,2)</f>
        <v>42.5</v>
      </c>
      <c r="G303" s="11">
        <f>ROUND(АТС!$F301*$G$41*$G$42/100,2)</f>
        <v>24.88</v>
      </c>
    </row>
    <row r="304" spans="1:7" x14ac:dyDescent="0.25">
      <c r="A304" s="238"/>
      <c r="B304" s="124">
        <f t="shared" si="4"/>
        <v>42624.875</v>
      </c>
      <c r="C304" s="125">
        <v>21</v>
      </c>
      <c r="D304" s="11">
        <f>ROUND(АТС!F302*$D$41*$D$42/100,2)</f>
        <v>75.42</v>
      </c>
      <c r="E304" s="11">
        <f>ROUND(АТС!F302*$E$41*$E$42/100,2)</f>
        <v>69.31</v>
      </c>
      <c r="F304" s="11">
        <f>ROUND(АТС!$F302*$F$41*$F$42/100,2)</f>
        <v>47.2</v>
      </c>
      <c r="G304" s="11">
        <f>ROUND(АТС!$F302*$G$41*$G$42/100,2)</f>
        <v>27.63</v>
      </c>
    </row>
    <row r="305" spans="1:7" x14ac:dyDescent="0.25">
      <c r="A305" s="238"/>
      <c r="B305" s="124">
        <f t="shared" si="4"/>
        <v>42624.916669999999</v>
      </c>
      <c r="C305" s="125">
        <v>22</v>
      </c>
      <c r="D305" s="11">
        <f>ROUND(АТС!F303*$D$41*$D$42/100,2)</f>
        <v>91.07</v>
      </c>
      <c r="E305" s="11">
        <f>ROUND(АТС!F303*$E$41*$E$42/100,2)</f>
        <v>83.68</v>
      </c>
      <c r="F305" s="11">
        <f>ROUND(АТС!$F303*$F$41*$F$42/100,2)</f>
        <v>56.98</v>
      </c>
      <c r="G305" s="11">
        <f>ROUND(АТС!$F303*$G$41*$G$42/100,2)</f>
        <v>33.36</v>
      </c>
    </row>
    <row r="306" spans="1:7" x14ac:dyDescent="0.25">
      <c r="A306" s="238"/>
      <c r="B306" s="124">
        <f t="shared" si="4"/>
        <v>42624.958330000001</v>
      </c>
      <c r="C306" s="125">
        <v>23</v>
      </c>
      <c r="D306" s="11">
        <f>ROUND(АТС!F304*$D$41*$D$42/100,2)</f>
        <v>60.57</v>
      </c>
      <c r="E306" s="11">
        <f>ROUND(АТС!F304*$E$41*$E$42/100,2)</f>
        <v>55.66</v>
      </c>
      <c r="F306" s="11">
        <f>ROUND(АТС!$F304*$F$41*$F$42/100,2)</f>
        <v>37.9</v>
      </c>
      <c r="G306" s="11">
        <f>ROUND(АТС!$F304*$G$41*$G$42/100,2)</f>
        <v>22.19</v>
      </c>
    </row>
    <row r="307" spans="1:7" x14ac:dyDescent="0.25">
      <c r="A307" s="238"/>
      <c r="B307" s="122">
        <f t="shared" si="4"/>
        <v>42625</v>
      </c>
      <c r="C307" s="125">
        <v>0</v>
      </c>
      <c r="D307" s="11">
        <f>ROUND(АТС!F305*$D$41*$D$42/100,2)</f>
        <v>71.3</v>
      </c>
      <c r="E307" s="11">
        <f>ROUND(АТС!F305*$E$41*$E$42/100,2)</f>
        <v>65.52</v>
      </c>
      <c r="F307" s="11">
        <f>ROUND(АТС!$F305*$F$41*$F$42/100,2)</f>
        <v>44.62</v>
      </c>
      <c r="G307" s="11">
        <f>ROUND(АТС!$F305*$G$41*$G$42/100,2)</f>
        <v>26.12</v>
      </c>
    </row>
    <row r="308" spans="1:7" x14ac:dyDescent="0.25">
      <c r="A308" s="238"/>
      <c r="B308" s="124">
        <f t="shared" si="4"/>
        <v>42625.041669999999</v>
      </c>
      <c r="C308" s="125">
        <v>1</v>
      </c>
      <c r="D308" s="11">
        <f>ROUND(АТС!F306*$D$41*$D$42/100,2)</f>
        <v>78.599999999999994</v>
      </c>
      <c r="E308" s="11">
        <f>ROUND(АТС!F306*$E$41*$E$42/100,2)</f>
        <v>72.23</v>
      </c>
      <c r="F308" s="11">
        <f>ROUND(АТС!$F306*$F$41*$F$42/100,2)</f>
        <v>49.19</v>
      </c>
      <c r="G308" s="11">
        <f>ROUND(АТС!$F306*$G$41*$G$42/100,2)</f>
        <v>28.79</v>
      </c>
    </row>
    <row r="309" spans="1:7" x14ac:dyDescent="0.25">
      <c r="A309" s="238"/>
      <c r="B309" s="124">
        <f t="shared" si="4"/>
        <v>42625.083330000001</v>
      </c>
      <c r="C309" s="125">
        <v>2</v>
      </c>
      <c r="D309" s="11">
        <f>ROUND(АТС!F307*$D$41*$D$42/100,2)</f>
        <v>82.7</v>
      </c>
      <c r="E309" s="11">
        <f>ROUND(АТС!F307*$E$41*$E$42/100,2)</f>
        <v>76</v>
      </c>
      <c r="F309" s="11">
        <f>ROUND(АТС!$F307*$F$41*$F$42/100,2)</f>
        <v>51.75</v>
      </c>
      <c r="G309" s="11">
        <f>ROUND(АТС!$F307*$G$41*$G$42/100,2)</f>
        <v>30.29</v>
      </c>
    </row>
    <row r="310" spans="1:7" x14ac:dyDescent="0.25">
      <c r="A310" s="238"/>
      <c r="B310" s="124">
        <f t="shared" si="4"/>
        <v>42625.125</v>
      </c>
      <c r="C310" s="125">
        <v>3</v>
      </c>
      <c r="D310" s="11">
        <f>ROUND(АТС!F308*$D$41*$D$42/100,2)</f>
        <v>84.91</v>
      </c>
      <c r="E310" s="11">
        <f>ROUND(АТС!F308*$E$41*$E$42/100,2)</f>
        <v>78.03</v>
      </c>
      <c r="F310" s="11">
        <f>ROUND(АТС!$F308*$F$41*$F$42/100,2)</f>
        <v>53.13</v>
      </c>
      <c r="G310" s="11">
        <f>ROUND(АТС!$F308*$G$41*$G$42/100,2)</f>
        <v>31.1</v>
      </c>
    </row>
    <row r="311" spans="1:7" x14ac:dyDescent="0.25">
      <c r="A311" s="238"/>
      <c r="B311" s="122">
        <f t="shared" si="4"/>
        <v>42625.166669999999</v>
      </c>
      <c r="C311" s="125">
        <v>4</v>
      </c>
      <c r="D311" s="11">
        <f>ROUND(АТС!F309*$D$41*$D$42/100,2)</f>
        <v>83.81</v>
      </c>
      <c r="E311" s="11">
        <f>ROUND(АТС!F309*$E$41*$E$42/100,2)</f>
        <v>77.02</v>
      </c>
      <c r="F311" s="11">
        <f>ROUND(АТС!$F309*$F$41*$F$42/100,2)</f>
        <v>52.44</v>
      </c>
      <c r="G311" s="11">
        <f>ROUND(АТС!$F309*$G$41*$G$42/100,2)</f>
        <v>30.7</v>
      </c>
    </row>
    <row r="312" spans="1:7" x14ac:dyDescent="0.25">
      <c r="A312" s="238"/>
      <c r="B312" s="124">
        <f t="shared" si="4"/>
        <v>42625.208330000001</v>
      </c>
      <c r="C312" s="125">
        <v>5</v>
      </c>
      <c r="D312" s="11">
        <f>ROUND(АТС!F310*$D$41*$D$42/100,2)</f>
        <v>87.24</v>
      </c>
      <c r="E312" s="11">
        <f>ROUND(АТС!F310*$E$41*$E$42/100,2)</f>
        <v>80.17</v>
      </c>
      <c r="F312" s="11">
        <f>ROUND(АТС!$F310*$F$41*$F$42/100,2)</f>
        <v>54.59</v>
      </c>
      <c r="G312" s="11">
        <f>ROUND(АТС!$F310*$G$41*$G$42/100,2)</f>
        <v>31.96</v>
      </c>
    </row>
    <row r="313" spans="1:7" x14ac:dyDescent="0.25">
      <c r="A313" s="238"/>
      <c r="B313" s="124">
        <f t="shared" si="4"/>
        <v>42625.25</v>
      </c>
      <c r="C313" s="125">
        <v>6</v>
      </c>
      <c r="D313" s="11">
        <f>ROUND(АТС!F311*$D$41*$D$42/100,2)</f>
        <v>78.55</v>
      </c>
      <c r="E313" s="11">
        <f>ROUND(АТС!F311*$E$41*$E$42/100,2)</f>
        <v>72.19</v>
      </c>
      <c r="F313" s="11">
        <f>ROUND(АТС!$F311*$F$41*$F$42/100,2)</f>
        <v>49.15</v>
      </c>
      <c r="G313" s="11">
        <f>ROUND(АТС!$F311*$G$41*$G$42/100,2)</f>
        <v>28.77</v>
      </c>
    </row>
    <row r="314" spans="1:7" x14ac:dyDescent="0.25">
      <c r="A314" s="238"/>
      <c r="B314" s="124">
        <f t="shared" si="4"/>
        <v>42625.291669999999</v>
      </c>
      <c r="C314" s="125">
        <v>7</v>
      </c>
      <c r="D314" s="11">
        <f>ROUND(АТС!F312*$D$41*$D$42/100,2)</f>
        <v>115.05</v>
      </c>
      <c r="E314" s="11">
        <f>ROUND(АТС!F312*$E$41*$E$42/100,2)</f>
        <v>105.73</v>
      </c>
      <c r="F314" s="11">
        <f>ROUND(АТС!$F312*$F$41*$F$42/100,2)</f>
        <v>71.989999999999995</v>
      </c>
      <c r="G314" s="11">
        <f>ROUND(АТС!$F312*$G$41*$G$42/100,2)</f>
        <v>42.14</v>
      </c>
    </row>
    <row r="315" spans="1:7" x14ac:dyDescent="0.25">
      <c r="A315" s="238"/>
      <c r="B315" s="122">
        <f t="shared" si="4"/>
        <v>42625.333330000001</v>
      </c>
      <c r="C315" s="125">
        <v>8</v>
      </c>
      <c r="D315" s="11">
        <f>ROUND(АТС!F313*$D$41*$D$42/100,2)</f>
        <v>108.72</v>
      </c>
      <c r="E315" s="11">
        <f>ROUND(АТС!F313*$E$41*$E$42/100,2)</f>
        <v>99.91</v>
      </c>
      <c r="F315" s="11">
        <f>ROUND(АТС!$F313*$F$41*$F$42/100,2)</f>
        <v>68.03</v>
      </c>
      <c r="G315" s="11">
        <f>ROUND(АТС!$F313*$G$41*$G$42/100,2)</f>
        <v>39.82</v>
      </c>
    </row>
    <row r="316" spans="1:7" x14ac:dyDescent="0.25">
      <c r="A316" s="238"/>
      <c r="B316" s="124">
        <f t="shared" si="4"/>
        <v>42625.375</v>
      </c>
      <c r="C316" s="125">
        <v>9</v>
      </c>
      <c r="D316" s="11">
        <f>ROUND(АТС!F314*$D$41*$D$42/100,2)</f>
        <v>95.97</v>
      </c>
      <c r="E316" s="11">
        <f>ROUND(АТС!F314*$E$41*$E$42/100,2)</f>
        <v>88.19</v>
      </c>
      <c r="F316" s="11">
        <f>ROUND(АТС!$F314*$F$41*$F$42/100,2)</f>
        <v>60.05</v>
      </c>
      <c r="G316" s="11">
        <f>ROUND(АТС!$F314*$G$41*$G$42/100,2)</f>
        <v>35.159999999999997</v>
      </c>
    </row>
    <row r="317" spans="1:7" x14ac:dyDescent="0.25">
      <c r="A317" s="238"/>
      <c r="B317" s="124">
        <f t="shared" si="4"/>
        <v>42625.416669999999</v>
      </c>
      <c r="C317" s="125">
        <v>10</v>
      </c>
      <c r="D317" s="11">
        <f>ROUND(АТС!F315*$D$41*$D$42/100,2)</f>
        <v>91.61</v>
      </c>
      <c r="E317" s="11">
        <f>ROUND(АТС!F315*$E$41*$E$42/100,2)</f>
        <v>84.19</v>
      </c>
      <c r="F317" s="11">
        <f>ROUND(АТС!$F315*$F$41*$F$42/100,2)</f>
        <v>57.33</v>
      </c>
      <c r="G317" s="11">
        <f>ROUND(АТС!$F315*$G$41*$G$42/100,2)</f>
        <v>33.56</v>
      </c>
    </row>
    <row r="318" spans="1:7" x14ac:dyDescent="0.25">
      <c r="A318" s="238"/>
      <c r="B318" s="124">
        <f t="shared" si="4"/>
        <v>42625.458330000001</v>
      </c>
      <c r="C318" s="125">
        <v>11</v>
      </c>
      <c r="D318" s="11">
        <f>ROUND(АТС!F316*$D$41*$D$42/100,2)</f>
        <v>89.52</v>
      </c>
      <c r="E318" s="11">
        <f>ROUND(АТС!F316*$E$41*$E$42/100,2)</f>
        <v>82.27</v>
      </c>
      <c r="F318" s="11">
        <f>ROUND(АТС!$F316*$F$41*$F$42/100,2)</f>
        <v>56.02</v>
      </c>
      <c r="G318" s="11">
        <f>ROUND(АТС!$F316*$G$41*$G$42/100,2)</f>
        <v>32.79</v>
      </c>
    </row>
    <row r="319" spans="1:7" x14ac:dyDescent="0.25">
      <c r="A319" s="238"/>
      <c r="B319" s="122">
        <f t="shared" si="4"/>
        <v>42625.5</v>
      </c>
      <c r="C319" s="125">
        <v>12</v>
      </c>
      <c r="D319" s="11">
        <f>ROUND(АТС!F317*$D$41*$D$42/100,2)</f>
        <v>91.58</v>
      </c>
      <c r="E319" s="11">
        <f>ROUND(АТС!F317*$E$41*$E$42/100,2)</f>
        <v>84.16</v>
      </c>
      <c r="F319" s="11">
        <f>ROUND(АТС!$F317*$F$41*$F$42/100,2)</f>
        <v>57.31</v>
      </c>
      <c r="G319" s="11">
        <f>ROUND(АТС!$F317*$G$41*$G$42/100,2)</f>
        <v>33.549999999999997</v>
      </c>
    </row>
    <row r="320" spans="1:7" x14ac:dyDescent="0.25">
      <c r="A320" s="238"/>
      <c r="B320" s="124">
        <f t="shared" si="4"/>
        <v>42625.541669999999</v>
      </c>
      <c r="C320" s="125">
        <v>13</v>
      </c>
      <c r="D320" s="11">
        <f>ROUND(АТС!F318*$D$41*$D$42/100,2)</f>
        <v>93.75</v>
      </c>
      <c r="E320" s="11">
        <f>ROUND(АТС!F318*$E$41*$E$42/100,2)</f>
        <v>86.15</v>
      </c>
      <c r="F320" s="11">
        <f>ROUND(АТС!$F318*$F$41*$F$42/100,2)</f>
        <v>58.66</v>
      </c>
      <c r="G320" s="11">
        <f>ROUND(АТС!$F318*$G$41*$G$42/100,2)</f>
        <v>34.340000000000003</v>
      </c>
    </row>
    <row r="321" spans="1:7" x14ac:dyDescent="0.25">
      <c r="A321" s="238"/>
      <c r="B321" s="124">
        <f t="shared" si="4"/>
        <v>42625.583330000001</v>
      </c>
      <c r="C321" s="125">
        <v>14</v>
      </c>
      <c r="D321" s="11">
        <f>ROUND(АТС!F319*$D$41*$D$42/100,2)</f>
        <v>96.01</v>
      </c>
      <c r="E321" s="11">
        <f>ROUND(АТС!F319*$E$41*$E$42/100,2)</f>
        <v>88.23</v>
      </c>
      <c r="F321" s="11">
        <f>ROUND(АТС!$F319*$F$41*$F$42/100,2)</f>
        <v>60.08</v>
      </c>
      <c r="G321" s="11">
        <f>ROUND(АТС!$F319*$G$41*$G$42/100,2)</f>
        <v>35.17</v>
      </c>
    </row>
    <row r="322" spans="1:7" x14ac:dyDescent="0.25">
      <c r="A322" s="238"/>
      <c r="B322" s="124">
        <f t="shared" si="4"/>
        <v>42625.625</v>
      </c>
      <c r="C322" s="125">
        <v>15</v>
      </c>
      <c r="D322" s="11">
        <f>ROUND(АТС!F320*$D$41*$D$42/100,2)</f>
        <v>85.78</v>
      </c>
      <c r="E322" s="11">
        <f>ROUND(АТС!F320*$E$41*$E$42/100,2)</f>
        <v>78.83</v>
      </c>
      <c r="F322" s="11">
        <f>ROUND(АТС!$F320*$F$41*$F$42/100,2)</f>
        <v>53.68</v>
      </c>
      <c r="G322" s="11">
        <f>ROUND(АТС!$F320*$G$41*$G$42/100,2)</f>
        <v>31.42</v>
      </c>
    </row>
    <row r="323" spans="1:7" x14ac:dyDescent="0.25">
      <c r="A323" s="238"/>
      <c r="B323" s="122">
        <f t="shared" si="4"/>
        <v>42625.666669999999</v>
      </c>
      <c r="C323" s="125">
        <v>16</v>
      </c>
      <c r="D323" s="11">
        <f>ROUND(АТС!F321*$D$41*$D$42/100,2)</f>
        <v>89.28</v>
      </c>
      <c r="E323" s="11">
        <f>ROUND(АТС!F321*$E$41*$E$42/100,2)</f>
        <v>82.05</v>
      </c>
      <c r="F323" s="11">
        <f>ROUND(АТС!$F321*$F$41*$F$42/100,2)</f>
        <v>55.87</v>
      </c>
      <c r="G323" s="11">
        <f>ROUND(АТС!$F321*$G$41*$G$42/100,2)</f>
        <v>32.71</v>
      </c>
    </row>
    <row r="324" spans="1:7" x14ac:dyDescent="0.25">
      <c r="A324" s="238"/>
      <c r="B324" s="124">
        <f t="shared" ref="B324:B387" si="5">B300+1</f>
        <v>42625.708330000001</v>
      </c>
      <c r="C324" s="125">
        <v>17</v>
      </c>
      <c r="D324" s="11">
        <f>ROUND(АТС!F322*$D$41*$D$42/100,2)</f>
        <v>94.04</v>
      </c>
      <c r="E324" s="11">
        <f>ROUND(АТС!F322*$E$41*$E$42/100,2)</f>
        <v>86.41</v>
      </c>
      <c r="F324" s="11">
        <f>ROUND(АТС!$F322*$F$41*$F$42/100,2)</f>
        <v>58.84</v>
      </c>
      <c r="G324" s="11">
        <f>ROUND(АТС!$F322*$G$41*$G$42/100,2)</f>
        <v>34.450000000000003</v>
      </c>
    </row>
    <row r="325" spans="1:7" x14ac:dyDescent="0.25">
      <c r="A325" s="238"/>
      <c r="B325" s="124">
        <f t="shared" si="5"/>
        <v>42625.75</v>
      </c>
      <c r="C325" s="125">
        <v>18</v>
      </c>
      <c r="D325" s="11">
        <f>ROUND(АТС!F323*$D$41*$D$42/100,2)</f>
        <v>82.5</v>
      </c>
      <c r="E325" s="11">
        <f>ROUND(АТС!F323*$E$41*$E$42/100,2)</f>
        <v>75.819999999999993</v>
      </c>
      <c r="F325" s="11">
        <f>ROUND(АТС!$F323*$F$41*$F$42/100,2)</f>
        <v>51.63</v>
      </c>
      <c r="G325" s="11">
        <f>ROUND(АТС!$F323*$G$41*$G$42/100,2)</f>
        <v>30.22</v>
      </c>
    </row>
    <row r="326" spans="1:7" x14ac:dyDescent="0.25">
      <c r="A326" s="238"/>
      <c r="B326" s="124">
        <f t="shared" si="5"/>
        <v>42625.791669999999</v>
      </c>
      <c r="C326" s="125">
        <v>19</v>
      </c>
      <c r="D326" s="11">
        <f>ROUND(АТС!F324*$D$41*$D$42/100,2)</f>
        <v>65.42</v>
      </c>
      <c r="E326" s="11">
        <f>ROUND(АТС!F324*$E$41*$E$42/100,2)</f>
        <v>60.12</v>
      </c>
      <c r="F326" s="11">
        <f>ROUND(АТС!$F324*$F$41*$F$42/100,2)</f>
        <v>40.94</v>
      </c>
      <c r="G326" s="11">
        <f>ROUND(АТС!$F324*$G$41*$G$42/100,2)</f>
        <v>23.96</v>
      </c>
    </row>
    <row r="327" spans="1:7" x14ac:dyDescent="0.25">
      <c r="A327" s="238"/>
      <c r="B327" s="122">
        <f t="shared" si="5"/>
        <v>42625.833330000001</v>
      </c>
      <c r="C327" s="125">
        <v>20</v>
      </c>
      <c r="D327" s="11">
        <f>ROUND(АТС!F325*$D$41*$D$42/100,2)</f>
        <v>71.16</v>
      </c>
      <c r="E327" s="11">
        <f>ROUND(АТС!F325*$E$41*$E$42/100,2)</f>
        <v>65.39</v>
      </c>
      <c r="F327" s="11">
        <f>ROUND(АТС!$F325*$F$41*$F$42/100,2)</f>
        <v>44.53</v>
      </c>
      <c r="G327" s="11">
        <f>ROUND(АТС!$F325*$G$41*$G$42/100,2)</f>
        <v>26.07</v>
      </c>
    </row>
    <row r="328" spans="1:7" x14ac:dyDescent="0.25">
      <c r="A328" s="238"/>
      <c r="B328" s="124">
        <f t="shared" si="5"/>
        <v>42625.875</v>
      </c>
      <c r="C328" s="125">
        <v>21</v>
      </c>
      <c r="D328" s="11">
        <f>ROUND(АТС!F326*$D$41*$D$42/100,2)</f>
        <v>80.319999999999993</v>
      </c>
      <c r="E328" s="11">
        <f>ROUND(АТС!F326*$E$41*$E$42/100,2)</f>
        <v>73.81</v>
      </c>
      <c r="F328" s="11">
        <f>ROUND(АТС!$F326*$F$41*$F$42/100,2)</f>
        <v>50.26</v>
      </c>
      <c r="G328" s="11">
        <f>ROUND(АТС!$F326*$G$41*$G$42/100,2)</f>
        <v>29.42</v>
      </c>
    </row>
    <row r="329" spans="1:7" x14ac:dyDescent="0.25">
      <c r="A329" s="238"/>
      <c r="B329" s="124">
        <f t="shared" si="5"/>
        <v>42625.916669999999</v>
      </c>
      <c r="C329" s="125">
        <v>22</v>
      </c>
      <c r="D329" s="11">
        <f>ROUND(АТС!F327*$D$41*$D$42/100,2)</f>
        <v>87.48</v>
      </c>
      <c r="E329" s="11">
        <f>ROUND(АТС!F327*$E$41*$E$42/100,2)</f>
        <v>80.39</v>
      </c>
      <c r="F329" s="11">
        <f>ROUND(АТС!$F327*$F$41*$F$42/100,2)</f>
        <v>54.74</v>
      </c>
      <c r="G329" s="11">
        <f>ROUND(АТС!$F327*$G$41*$G$42/100,2)</f>
        <v>32.04</v>
      </c>
    </row>
    <row r="330" spans="1:7" x14ac:dyDescent="0.25">
      <c r="A330" s="238"/>
      <c r="B330" s="124">
        <f t="shared" si="5"/>
        <v>42625.958330000001</v>
      </c>
      <c r="C330" s="125">
        <v>23</v>
      </c>
      <c r="D330" s="11">
        <f>ROUND(АТС!F328*$D$41*$D$42/100,2)</f>
        <v>60.95</v>
      </c>
      <c r="E330" s="11">
        <f>ROUND(АТС!F328*$E$41*$E$42/100,2)</f>
        <v>56.01</v>
      </c>
      <c r="F330" s="11">
        <f>ROUND(АТС!$F328*$F$41*$F$42/100,2)</f>
        <v>38.14</v>
      </c>
      <c r="G330" s="11">
        <f>ROUND(АТС!$F328*$G$41*$G$42/100,2)</f>
        <v>22.33</v>
      </c>
    </row>
    <row r="331" spans="1:7" x14ac:dyDescent="0.25">
      <c r="A331" s="238"/>
      <c r="B331" s="122">
        <f t="shared" si="5"/>
        <v>42626</v>
      </c>
      <c r="C331" s="125">
        <v>0</v>
      </c>
      <c r="D331" s="11">
        <f>ROUND(АТС!F329*$D$41*$D$42/100,2)</f>
        <v>72.14</v>
      </c>
      <c r="E331" s="11">
        <f>ROUND(АТС!F329*$E$41*$E$42/100,2)</f>
        <v>66.3</v>
      </c>
      <c r="F331" s="11">
        <f>ROUND(АТС!$F329*$F$41*$F$42/100,2)</f>
        <v>45.14</v>
      </c>
      <c r="G331" s="11">
        <f>ROUND(АТС!$F329*$G$41*$G$42/100,2)</f>
        <v>26.43</v>
      </c>
    </row>
    <row r="332" spans="1:7" x14ac:dyDescent="0.25">
      <c r="A332" s="238"/>
      <c r="B332" s="124">
        <f t="shared" si="5"/>
        <v>42626.041669999999</v>
      </c>
      <c r="C332" s="125">
        <v>1</v>
      </c>
      <c r="D332" s="11">
        <f>ROUND(АТС!F330*$D$41*$D$42/100,2)</f>
        <v>76.66</v>
      </c>
      <c r="E332" s="11">
        <f>ROUND(АТС!F330*$E$41*$E$42/100,2)</f>
        <v>70.44</v>
      </c>
      <c r="F332" s="11">
        <f>ROUND(АТС!$F330*$F$41*$F$42/100,2)</f>
        <v>47.97</v>
      </c>
      <c r="G332" s="11">
        <f>ROUND(АТС!$F330*$G$41*$G$42/100,2)</f>
        <v>28.08</v>
      </c>
    </row>
    <row r="333" spans="1:7" x14ac:dyDescent="0.25">
      <c r="A333" s="238"/>
      <c r="B333" s="124">
        <f t="shared" si="5"/>
        <v>42626.083330000001</v>
      </c>
      <c r="C333" s="125">
        <v>2</v>
      </c>
      <c r="D333" s="11">
        <f>ROUND(АТС!F331*$D$41*$D$42/100,2)</f>
        <v>78.61</v>
      </c>
      <c r="E333" s="11">
        <f>ROUND(АТС!F331*$E$41*$E$42/100,2)</f>
        <v>72.239999999999995</v>
      </c>
      <c r="F333" s="11">
        <f>ROUND(АТС!$F331*$F$41*$F$42/100,2)</f>
        <v>49.19</v>
      </c>
      <c r="G333" s="11">
        <f>ROUND(АТС!$F331*$G$41*$G$42/100,2)</f>
        <v>28.8</v>
      </c>
    </row>
    <row r="334" spans="1:7" x14ac:dyDescent="0.25">
      <c r="A334" s="238"/>
      <c r="B334" s="124">
        <f t="shared" si="5"/>
        <v>42626.125</v>
      </c>
      <c r="C334" s="125">
        <v>3</v>
      </c>
      <c r="D334" s="11">
        <f>ROUND(АТС!F332*$D$41*$D$42/100,2)</f>
        <v>80.64</v>
      </c>
      <c r="E334" s="11">
        <f>ROUND(АТС!F332*$E$41*$E$42/100,2)</f>
        <v>74.099999999999994</v>
      </c>
      <c r="F334" s="11">
        <f>ROUND(АТС!$F332*$F$41*$F$42/100,2)</f>
        <v>50.46</v>
      </c>
      <c r="G334" s="11">
        <f>ROUND(АТС!$F332*$G$41*$G$42/100,2)</f>
        <v>29.54</v>
      </c>
    </row>
    <row r="335" spans="1:7" x14ac:dyDescent="0.25">
      <c r="A335" s="238"/>
      <c r="B335" s="122">
        <f t="shared" si="5"/>
        <v>42626.166669999999</v>
      </c>
      <c r="C335" s="125">
        <v>4</v>
      </c>
      <c r="D335" s="11">
        <f>ROUND(АТС!F333*$D$41*$D$42/100,2)</f>
        <v>80.62</v>
      </c>
      <c r="E335" s="11">
        <f>ROUND(АТС!F333*$E$41*$E$42/100,2)</f>
        <v>74.09</v>
      </c>
      <c r="F335" s="11">
        <f>ROUND(АТС!$F333*$F$41*$F$42/100,2)</f>
        <v>50.45</v>
      </c>
      <c r="G335" s="11">
        <f>ROUND(АТС!$F333*$G$41*$G$42/100,2)</f>
        <v>29.53</v>
      </c>
    </row>
    <row r="336" spans="1:7" x14ac:dyDescent="0.25">
      <c r="A336" s="238"/>
      <c r="B336" s="124">
        <f t="shared" si="5"/>
        <v>42626.208330000001</v>
      </c>
      <c r="C336" s="125">
        <v>5</v>
      </c>
      <c r="D336" s="11">
        <f>ROUND(АТС!F334*$D$41*$D$42/100,2)</f>
        <v>82.74</v>
      </c>
      <c r="E336" s="11">
        <f>ROUND(АТС!F334*$E$41*$E$42/100,2)</f>
        <v>76.03</v>
      </c>
      <c r="F336" s="11">
        <f>ROUND(АТС!$F334*$F$41*$F$42/100,2)</f>
        <v>51.77</v>
      </c>
      <c r="G336" s="11">
        <f>ROUND(АТС!$F334*$G$41*$G$42/100,2)</f>
        <v>30.31</v>
      </c>
    </row>
    <row r="337" spans="1:7" x14ac:dyDescent="0.25">
      <c r="A337" s="238"/>
      <c r="B337" s="124">
        <f t="shared" si="5"/>
        <v>42626.25</v>
      </c>
      <c r="C337" s="125">
        <v>6</v>
      </c>
      <c r="D337" s="11">
        <f>ROUND(АТС!F335*$D$41*$D$42/100,2)</f>
        <v>74.75</v>
      </c>
      <c r="E337" s="11">
        <f>ROUND(АТС!F335*$E$41*$E$42/100,2)</f>
        <v>68.69</v>
      </c>
      <c r="F337" s="11">
        <f>ROUND(АТС!$F335*$F$41*$F$42/100,2)</f>
        <v>46.77</v>
      </c>
      <c r="G337" s="11">
        <f>ROUND(АТС!$F335*$G$41*$G$42/100,2)</f>
        <v>27.38</v>
      </c>
    </row>
    <row r="338" spans="1:7" x14ac:dyDescent="0.25">
      <c r="A338" s="238"/>
      <c r="B338" s="124">
        <f t="shared" si="5"/>
        <v>42626.291669999999</v>
      </c>
      <c r="C338" s="125">
        <v>7</v>
      </c>
      <c r="D338" s="11">
        <f>ROUND(АТС!F336*$D$41*$D$42/100,2)</f>
        <v>110.97</v>
      </c>
      <c r="E338" s="11">
        <f>ROUND(АТС!F336*$E$41*$E$42/100,2)</f>
        <v>101.98</v>
      </c>
      <c r="F338" s="11">
        <f>ROUND(АТС!$F336*$F$41*$F$42/100,2)</f>
        <v>69.44</v>
      </c>
      <c r="G338" s="11">
        <f>ROUND(АТС!$F336*$G$41*$G$42/100,2)</f>
        <v>40.65</v>
      </c>
    </row>
    <row r="339" spans="1:7" x14ac:dyDescent="0.25">
      <c r="A339" s="238"/>
      <c r="B339" s="122">
        <f t="shared" si="5"/>
        <v>42626.333330000001</v>
      </c>
      <c r="C339" s="125">
        <v>8</v>
      </c>
      <c r="D339" s="11">
        <f>ROUND(АТС!F337*$D$41*$D$42/100,2)</f>
        <v>105.93</v>
      </c>
      <c r="E339" s="11">
        <f>ROUND(АТС!F337*$E$41*$E$42/100,2)</f>
        <v>97.34</v>
      </c>
      <c r="F339" s="11">
        <f>ROUND(АТС!$F337*$F$41*$F$42/100,2)</f>
        <v>66.290000000000006</v>
      </c>
      <c r="G339" s="11">
        <f>ROUND(АТС!$F337*$G$41*$G$42/100,2)</f>
        <v>38.799999999999997</v>
      </c>
    </row>
    <row r="340" spans="1:7" x14ac:dyDescent="0.25">
      <c r="A340" s="238"/>
      <c r="B340" s="124">
        <f t="shared" si="5"/>
        <v>42626.375</v>
      </c>
      <c r="C340" s="125">
        <v>9</v>
      </c>
      <c r="D340" s="11">
        <f>ROUND(АТС!F338*$D$41*$D$42/100,2)</f>
        <v>91.6</v>
      </c>
      <c r="E340" s="11">
        <f>ROUND(АТС!F338*$E$41*$E$42/100,2)</f>
        <v>84.18</v>
      </c>
      <c r="F340" s="11">
        <f>ROUND(АТС!$F338*$F$41*$F$42/100,2)</f>
        <v>57.32</v>
      </c>
      <c r="G340" s="11">
        <f>ROUND(АТС!$F338*$G$41*$G$42/100,2)</f>
        <v>33.56</v>
      </c>
    </row>
    <row r="341" spans="1:7" x14ac:dyDescent="0.25">
      <c r="A341" s="238"/>
      <c r="B341" s="124">
        <f t="shared" si="5"/>
        <v>42626.416669999999</v>
      </c>
      <c r="C341" s="125">
        <v>10</v>
      </c>
      <c r="D341" s="11">
        <f>ROUND(АТС!F339*$D$41*$D$42/100,2)</f>
        <v>85.66</v>
      </c>
      <c r="E341" s="11">
        <f>ROUND(АТС!F339*$E$41*$E$42/100,2)</f>
        <v>78.72</v>
      </c>
      <c r="F341" s="11">
        <f>ROUND(АТС!$F339*$F$41*$F$42/100,2)</f>
        <v>53.6</v>
      </c>
      <c r="G341" s="11">
        <f>ROUND(АТС!$F339*$G$41*$G$42/100,2)</f>
        <v>31.38</v>
      </c>
    </row>
    <row r="342" spans="1:7" x14ac:dyDescent="0.25">
      <c r="A342" s="238"/>
      <c r="B342" s="124">
        <f t="shared" si="5"/>
        <v>42626.458330000001</v>
      </c>
      <c r="C342" s="125">
        <v>11</v>
      </c>
      <c r="D342" s="11">
        <f>ROUND(АТС!F340*$D$41*$D$42/100,2)</f>
        <v>85.63</v>
      </c>
      <c r="E342" s="11">
        <f>ROUND(АТС!F340*$E$41*$E$42/100,2)</f>
        <v>78.69</v>
      </c>
      <c r="F342" s="11">
        <f>ROUND(АТС!$F340*$F$41*$F$42/100,2)</f>
        <v>53.58</v>
      </c>
      <c r="G342" s="11">
        <f>ROUND(АТС!$F340*$G$41*$G$42/100,2)</f>
        <v>31.37</v>
      </c>
    </row>
    <row r="343" spans="1:7" x14ac:dyDescent="0.25">
      <c r="A343" s="238"/>
      <c r="B343" s="122">
        <f t="shared" si="5"/>
        <v>42626.5</v>
      </c>
      <c r="C343" s="125">
        <v>12</v>
      </c>
      <c r="D343" s="11">
        <f>ROUND(АТС!F341*$D$41*$D$42/100,2)</f>
        <v>87.54</v>
      </c>
      <c r="E343" s="11">
        <f>ROUND(АТС!F341*$E$41*$E$42/100,2)</f>
        <v>80.44</v>
      </c>
      <c r="F343" s="11">
        <f>ROUND(АТС!$F341*$F$41*$F$42/100,2)</f>
        <v>54.78</v>
      </c>
      <c r="G343" s="11">
        <f>ROUND(АТС!$F341*$G$41*$G$42/100,2)</f>
        <v>32.07</v>
      </c>
    </row>
    <row r="344" spans="1:7" x14ac:dyDescent="0.25">
      <c r="A344" s="238"/>
      <c r="B344" s="124">
        <f t="shared" si="5"/>
        <v>42626.541669999999</v>
      </c>
      <c r="C344" s="125">
        <v>13</v>
      </c>
      <c r="D344" s="11">
        <f>ROUND(АТС!F342*$D$41*$D$42/100,2)</f>
        <v>88.51</v>
      </c>
      <c r="E344" s="11">
        <f>ROUND(АТС!F342*$E$41*$E$42/100,2)</f>
        <v>81.33</v>
      </c>
      <c r="F344" s="11">
        <f>ROUND(АТС!$F342*$F$41*$F$42/100,2)</f>
        <v>55.38</v>
      </c>
      <c r="G344" s="11">
        <f>ROUND(АТС!$F342*$G$41*$G$42/100,2)</f>
        <v>32.42</v>
      </c>
    </row>
    <row r="345" spans="1:7" x14ac:dyDescent="0.25">
      <c r="A345" s="238"/>
      <c r="B345" s="124">
        <f t="shared" si="5"/>
        <v>42626.583330000001</v>
      </c>
      <c r="C345" s="125">
        <v>14</v>
      </c>
      <c r="D345" s="11">
        <f>ROUND(АТС!F343*$D$41*$D$42/100,2)</f>
        <v>88.52</v>
      </c>
      <c r="E345" s="11">
        <f>ROUND(АТС!F343*$E$41*$E$42/100,2)</f>
        <v>81.34</v>
      </c>
      <c r="F345" s="11">
        <f>ROUND(АТС!$F343*$F$41*$F$42/100,2)</f>
        <v>55.39</v>
      </c>
      <c r="G345" s="11">
        <f>ROUND(АТС!$F343*$G$41*$G$42/100,2)</f>
        <v>32.43</v>
      </c>
    </row>
    <row r="346" spans="1:7" x14ac:dyDescent="0.25">
      <c r="A346" s="238"/>
      <c r="B346" s="124">
        <f t="shared" si="5"/>
        <v>42626.625</v>
      </c>
      <c r="C346" s="125">
        <v>15</v>
      </c>
      <c r="D346" s="11">
        <f>ROUND(АТС!F344*$D$41*$D$42/100,2)</f>
        <v>84.1</v>
      </c>
      <c r="E346" s="11">
        <f>ROUND(АТС!F344*$E$41*$E$42/100,2)</f>
        <v>77.290000000000006</v>
      </c>
      <c r="F346" s="11">
        <f>ROUND(АТС!$F344*$F$41*$F$42/100,2)</f>
        <v>52.63</v>
      </c>
      <c r="G346" s="11">
        <f>ROUND(АТС!$F344*$G$41*$G$42/100,2)</f>
        <v>30.81</v>
      </c>
    </row>
    <row r="347" spans="1:7" x14ac:dyDescent="0.25">
      <c r="A347" s="238"/>
      <c r="B347" s="122">
        <f t="shared" si="5"/>
        <v>42626.666669999999</v>
      </c>
      <c r="C347" s="125">
        <v>16</v>
      </c>
      <c r="D347" s="11">
        <f>ROUND(АТС!F345*$D$41*$D$42/100,2)</f>
        <v>84.12</v>
      </c>
      <c r="E347" s="11">
        <f>ROUND(АТС!F345*$E$41*$E$42/100,2)</f>
        <v>77.3</v>
      </c>
      <c r="F347" s="11">
        <f>ROUND(АТС!$F345*$F$41*$F$42/100,2)</f>
        <v>52.64</v>
      </c>
      <c r="G347" s="11">
        <f>ROUND(АТС!$F345*$G$41*$G$42/100,2)</f>
        <v>30.81</v>
      </c>
    </row>
    <row r="348" spans="1:7" x14ac:dyDescent="0.25">
      <c r="A348" s="238"/>
      <c r="B348" s="124">
        <f t="shared" si="5"/>
        <v>42626.708330000001</v>
      </c>
      <c r="C348" s="125">
        <v>17</v>
      </c>
      <c r="D348" s="11">
        <f>ROUND(АТС!F346*$D$41*$D$42/100,2)</f>
        <v>87.52</v>
      </c>
      <c r="E348" s="11">
        <f>ROUND(АТС!F346*$E$41*$E$42/100,2)</f>
        <v>80.430000000000007</v>
      </c>
      <c r="F348" s="11">
        <f>ROUND(АТС!$F346*$F$41*$F$42/100,2)</f>
        <v>54.77</v>
      </c>
      <c r="G348" s="11">
        <f>ROUND(АТС!$F346*$G$41*$G$42/100,2)</f>
        <v>32.06</v>
      </c>
    </row>
    <row r="349" spans="1:7" x14ac:dyDescent="0.25">
      <c r="A349" s="238"/>
      <c r="B349" s="124">
        <f t="shared" si="5"/>
        <v>42626.75</v>
      </c>
      <c r="C349" s="125">
        <v>18</v>
      </c>
      <c r="D349" s="11">
        <f>ROUND(АТС!F347*$D$41*$D$42/100,2)</f>
        <v>71.290000000000006</v>
      </c>
      <c r="E349" s="11">
        <f>ROUND(АТС!F347*$E$41*$E$42/100,2)</f>
        <v>65.510000000000005</v>
      </c>
      <c r="F349" s="11">
        <f>ROUND(АТС!$F347*$F$41*$F$42/100,2)</f>
        <v>44.61</v>
      </c>
      <c r="G349" s="11">
        <f>ROUND(АТС!$F347*$G$41*$G$42/100,2)</f>
        <v>26.11</v>
      </c>
    </row>
    <row r="350" spans="1:7" x14ac:dyDescent="0.25">
      <c r="A350" s="238"/>
      <c r="B350" s="124">
        <f t="shared" si="5"/>
        <v>42626.791669999999</v>
      </c>
      <c r="C350" s="125">
        <v>19</v>
      </c>
      <c r="D350" s="11">
        <f>ROUND(АТС!F348*$D$41*$D$42/100,2)</f>
        <v>63.37</v>
      </c>
      <c r="E350" s="11">
        <f>ROUND(АТС!F348*$E$41*$E$42/100,2)</f>
        <v>58.23</v>
      </c>
      <c r="F350" s="11">
        <f>ROUND(АТС!$F348*$F$41*$F$42/100,2)</f>
        <v>39.65</v>
      </c>
      <c r="G350" s="11">
        <f>ROUND(АТС!$F348*$G$41*$G$42/100,2)</f>
        <v>23.21</v>
      </c>
    </row>
    <row r="351" spans="1:7" x14ac:dyDescent="0.25">
      <c r="A351" s="238"/>
      <c r="B351" s="122">
        <f t="shared" si="5"/>
        <v>42626.833330000001</v>
      </c>
      <c r="C351" s="125">
        <v>20</v>
      </c>
      <c r="D351" s="11">
        <f>ROUND(АТС!F349*$D$41*$D$42/100,2)</f>
        <v>68.48</v>
      </c>
      <c r="E351" s="11">
        <f>ROUND(АТС!F349*$E$41*$E$42/100,2)</f>
        <v>62.93</v>
      </c>
      <c r="F351" s="11">
        <f>ROUND(АТС!$F349*$F$41*$F$42/100,2)</f>
        <v>42.85</v>
      </c>
      <c r="G351" s="11">
        <f>ROUND(АТС!$F349*$G$41*$G$42/100,2)</f>
        <v>25.08</v>
      </c>
    </row>
    <row r="352" spans="1:7" x14ac:dyDescent="0.25">
      <c r="A352" s="238"/>
      <c r="B352" s="124">
        <f t="shared" si="5"/>
        <v>42626.875</v>
      </c>
      <c r="C352" s="125">
        <v>21</v>
      </c>
      <c r="D352" s="11">
        <f>ROUND(АТС!F350*$D$41*$D$42/100,2)</f>
        <v>77.02</v>
      </c>
      <c r="E352" s="11">
        <f>ROUND(АТС!F350*$E$41*$E$42/100,2)</f>
        <v>70.77</v>
      </c>
      <c r="F352" s="11">
        <f>ROUND(АТС!$F350*$F$41*$F$42/100,2)</f>
        <v>48.19</v>
      </c>
      <c r="G352" s="11">
        <f>ROUND(АТС!$F350*$G$41*$G$42/100,2)</f>
        <v>28.21</v>
      </c>
    </row>
    <row r="353" spans="1:7" x14ac:dyDescent="0.25">
      <c r="A353" s="238"/>
      <c r="B353" s="124">
        <f t="shared" si="5"/>
        <v>42626.916669999999</v>
      </c>
      <c r="C353" s="125">
        <v>22</v>
      </c>
      <c r="D353" s="11">
        <f>ROUND(АТС!F351*$D$41*$D$42/100,2)</f>
        <v>82.44</v>
      </c>
      <c r="E353" s="11">
        <f>ROUND(АТС!F351*$E$41*$E$42/100,2)</f>
        <v>75.760000000000005</v>
      </c>
      <c r="F353" s="11">
        <f>ROUND(АТС!$F351*$F$41*$F$42/100,2)</f>
        <v>51.59</v>
      </c>
      <c r="G353" s="11">
        <f>ROUND(АТС!$F351*$G$41*$G$42/100,2)</f>
        <v>30.2</v>
      </c>
    </row>
    <row r="354" spans="1:7" x14ac:dyDescent="0.25">
      <c r="A354" s="238"/>
      <c r="B354" s="124">
        <f t="shared" si="5"/>
        <v>42626.958330000001</v>
      </c>
      <c r="C354" s="125">
        <v>23</v>
      </c>
      <c r="D354" s="11">
        <f>ROUND(АТС!F352*$D$41*$D$42/100,2)</f>
        <v>62.87</v>
      </c>
      <c r="E354" s="11">
        <f>ROUND(АТС!F352*$E$41*$E$42/100,2)</f>
        <v>57.78</v>
      </c>
      <c r="F354" s="11">
        <f>ROUND(АТС!$F352*$F$41*$F$42/100,2)</f>
        <v>39.340000000000003</v>
      </c>
      <c r="G354" s="11">
        <f>ROUND(АТС!$F352*$G$41*$G$42/100,2)</f>
        <v>23.03</v>
      </c>
    </row>
    <row r="355" spans="1:7" x14ac:dyDescent="0.25">
      <c r="A355" s="238"/>
      <c r="B355" s="122">
        <f t="shared" si="5"/>
        <v>42627</v>
      </c>
      <c r="C355" s="125">
        <v>0</v>
      </c>
      <c r="D355" s="11">
        <f>ROUND(АТС!F353*$D$41*$D$42/100,2)</f>
        <v>72.209999999999994</v>
      </c>
      <c r="E355" s="11">
        <f>ROUND(АТС!F353*$E$41*$E$42/100,2)</f>
        <v>66.36</v>
      </c>
      <c r="F355" s="11">
        <f>ROUND(АТС!$F353*$F$41*$F$42/100,2)</f>
        <v>45.19</v>
      </c>
      <c r="G355" s="11">
        <f>ROUND(АТС!$F353*$G$41*$G$42/100,2)</f>
        <v>26.45</v>
      </c>
    </row>
    <row r="356" spans="1:7" x14ac:dyDescent="0.25">
      <c r="A356" s="238"/>
      <c r="B356" s="124">
        <f t="shared" si="5"/>
        <v>42627.041669999999</v>
      </c>
      <c r="C356" s="125">
        <v>1</v>
      </c>
      <c r="D356" s="11">
        <f>ROUND(АТС!F354*$D$41*$D$42/100,2)</f>
        <v>76.75</v>
      </c>
      <c r="E356" s="11">
        <f>ROUND(АТС!F354*$E$41*$E$42/100,2)</f>
        <v>70.53</v>
      </c>
      <c r="F356" s="11">
        <f>ROUND(АТС!$F354*$F$41*$F$42/100,2)</f>
        <v>48.03</v>
      </c>
      <c r="G356" s="11">
        <f>ROUND(АТС!$F354*$G$41*$G$42/100,2)</f>
        <v>28.12</v>
      </c>
    </row>
    <row r="357" spans="1:7" x14ac:dyDescent="0.25">
      <c r="A357" s="238"/>
      <c r="B357" s="124">
        <f t="shared" si="5"/>
        <v>42627.083330000001</v>
      </c>
      <c r="C357" s="125">
        <v>2</v>
      </c>
      <c r="D357" s="11">
        <f>ROUND(АТС!F355*$D$41*$D$42/100,2)</f>
        <v>80.72</v>
      </c>
      <c r="E357" s="11">
        <f>ROUND(АТС!F355*$E$41*$E$42/100,2)</f>
        <v>74.180000000000007</v>
      </c>
      <c r="F357" s="11">
        <f>ROUND(АТС!$F355*$F$41*$F$42/100,2)</f>
        <v>50.51</v>
      </c>
      <c r="G357" s="11">
        <f>ROUND(АТС!$F355*$G$41*$G$42/100,2)</f>
        <v>29.57</v>
      </c>
    </row>
    <row r="358" spans="1:7" x14ac:dyDescent="0.25">
      <c r="A358" s="238"/>
      <c r="B358" s="124">
        <f t="shared" si="5"/>
        <v>42627.125</v>
      </c>
      <c r="C358" s="125">
        <v>3</v>
      </c>
      <c r="D358" s="11">
        <f>ROUND(АТС!F356*$D$41*$D$42/100,2)</f>
        <v>78.680000000000007</v>
      </c>
      <c r="E358" s="11">
        <f>ROUND(АТС!F356*$E$41*$E$42/100,2)</f>
        <v>72.31</v>
      </c>
      <c r="F358" s="11">
        <f>ROUND(АТС!$F356*$F$41*$F$42/100,2)</f>
        <v>49.24</v>
      </c>
      <c r="G358" s="11">
        <f>ROUND(АТС!$F356*$G$41*$G$42/100,2)</f>
        <v>28.82</v>
      </c>
    </row>
    <row r="359" spans="1:7" x14ac:dyDescent="0.25">
      <c r="A359" s="238"/>
      <c r="B359" s="122">
        <f t="shared" si="5"/>
        <v>42627.166669999999</v>
      </c>
      <c r="C359" s="125">
        <v>4</v>
      </c>
      <c r="D359" s="11">
        <f>ROUND(АТС!F357*$D$41*$D$42/100,2)</f>
        <v>80.709999999999994</v>
      </c>
      <c r="E359" s="11">
        <f>ROUND(АТС!F357*$E$41*$E$42/100,2)</f>
        <v>74.17</v>
      </c>
      <c r="F359" s="11">
        <f>ROUND(АТС!$F357*$F$41*$F$42/100,2)</f>
        <v>50.5</v>
      </c>
      <c r="G359" s="11">
        <f>ROUND(АТС!$F357*$G$41*$G$42/100,2)</f>
        <v>29.56</v>
      </c>
    </row>
    <row r="360" spans="1:7" x14ac:dyDescent="0.25">
      <c r="A360" s="238"/>
      <c r="B360" s="124">
        <f t="shared" si="5"/>
        <v>42627.208330000001</v>
      </c>
      <c r="C360" s="125">
        <v>5</v>
      </c>
      <c r="D360" s="11">
        <f>ROUND(АТС!F358*$D$41*$D$42/100,2)</f>
        <v>80.7</v>
      </c>
      <c r="E360" s="11">
        <f>ROUND(АТС!F358*$E$41*$E$42/100,2)</f>
        <v>74.16</v>
      </c>
      <c r="F360" s="11">
        <f>ROUND(АТС!$F358*$F$41*$F$42/100,2)</f>
        <v>50.5</v>
      </c>
      <c r="G360" s="11">
        <f>ROUND(АТС!$F358*$G$41*$G$42/100,2)</f>
        <v>29.56</v>
      </c>
    </row>
    <row r="361" spans="1:7" x14ac:dyDescent="0.25">
      <c r="A361" s="238"/>
      <c r="B361" s="124">
        <f t="shared" si="5"/>
        <v>42627.25</v>
      </c>
      <c r="C361" s="125">
        <v>6</v>
      </c>
      <c r="D361" s="11">
        <f>ROUND(АТС!F359*$D$41*$D$42/100,2)</f>
        <v>74.849999999999994</v>
      </c>
      <c r="E361" s="11">
        <f>ROUND(АТС!F359*$E$41*$E$42/100,2)</f>
        <v>68.78</v>
      </c>
      <c r="F361" s="11">
        <f>ROUND(АТС!$F359*$F$41*$F$42/100,2)</f>
        <v>46.84</v>
      </c>
      <c r="G361" s="11">
        <f>ROUND(АТС!$F359*$G$41*$G$42/100,2)</f>
        <v>27.42</v>
      </c>
    </row>
    <row r="362" spans="1:7" x14ac:dyDescent="0.25">
      <c r="A362" s="238"/>
      <c r="B362" s="124">
        <f t="shared" si="5"/>
        <v>42627.291669999999</v>
      </c>
      <c r="C362" s="125">
        <v>7</v>
      </c>
      <c r="D362" s="11">
        <f>ROUND(АТС!F360*$D$41*$D$42/100,2)</f>
        <v>108.49</v>
      </c>
      <c r="E362" s="11">
        <f>ROUND(АТС!F360*$E$41*$E$42/100,2)</f>
        <v>99.7</v>
      </c>
      <c r="F362" s="11">
        <f>ROUND(АТС!$F360*$F$41*$F$42/100,2)</f>
        <v>67.89</v>
      </c>
      <c r="G362" s="11">
        <f>ROUND(АТС!$F360*$G$41*$G$42/100,2)</f>
        <v>39.74</v>
      </c>
    </row>
    <row r="363" spans="1:7" x14ac:dyDescent="0.25">
      <c r="A363" s="238"/>
      <c r="B363" s="122">
        <f t="shared" si="5"/>
        <v>42627.333330000001</v>
      </c>
      <c r="C363" s="125">
        <v>8</v>
      </c>
      <c r="D363" s="11">
        <f>ROUND(АТС!F361*$D$41*$D$42/100,2)</f>
        <v>106.03</v>
      </c>
      <c r="E363" s="11">
        <f>ROUND(АТС!F361*$E$41*$E$42/100,2)</f>
        <v>97.44</v>
      </c>
      <c r="F363" s="11">
        <f>ROUND(АТС!$F361*$F$41*$F$42/100,2)</f>
        <v>66.349999999999994</v>
      </c>
      <c r="G363" s="11">
        <f>ROUND(АТС!$F361*$G$41*$G$42/100,2)</f>
        <v>38.840000000000003</v>
      </c>
    </row>
    <row r="364" spans="1:7" x14ac:dyDescent="0.25">
      <c r="A364" s="238"/>
      <c r="B364" s="124">
        <f t="shared" si="5"/>
        <v>42627.375</v>
      </c>
      <c r="C364" s="125">
        <v>9</v>
      </c>
      <c r="D364" s="11">
        <f>ROUND(АТС!F362*$D$41*$D$42/100,2)</f>
        <v>87.59</v>
      </c>
      <c r="E364" s="11">
        <f>ROUND(АТС!F362*$E$41*$E$42/100,2)</f>
        <v>80.489999999999995</v>
      </c>
      <c r="F364" s="11">
        <f>ROUND(АТС!$F362*$F$41*$F$42/100,2)</f>
        <v>54.81</v>
      </c>
      <c r="G364" s="11">
        <f>ROUND(АТС!$F362*$G$41*$G$42/100,2)</f>
        <v>32.090000000000003</v>
      </c>
    </row>
    <row r="365" spans="1:7" x14ac:dyDescent="0.25">
      <c r="A365" s="238"/>
      <c r="B365" s="124">
        <f t="shared" si="5"/>
        <v>42627.416669999999</v>
      </c>
      <c r="C365" s="125">
        <v>10</v>
      </c>
      <c r="D365" s="11">
        <f>ROUND(АТС!F363*$D$41*$D$42/100,2)</f>
        <v>82.94</v>
      </c>
      <c r="E365" s="11">
        <f>ROUND(АТС!F363*$E$41*$E$42/100,2)</f>
        <v>76.22</v>
      </c>
      <c r="F365" s="11">
        <f>ROUND(АТС!$F363*$F$41*$F$42/100,2)</f>
        <v>51.9</v>
      </c>
      <c r="G365" s="11">
        <f>ROUND(АТС!$F363*$G$41*$G$42/100,2)</f>
        <v>30.38</v>
      </c>
    </row>
    <row r="366" spans="1:7" x14ac:dyDescent="0.25">
      <c r="A366" s="238"/>
      <c r="B366" s="124">
        <f t="shared" si="5"/>
        <v>42627.458330000001</v>
      </c>
      <c r="C366" s="125">
        <v>11</v>
      </c>
      <c r="D366" s="11">
        <f>ROUND(АТС!F364*$D$41*$D$42/100,2)</f>
        <v>82.01</v>
      </c>
      <c r="E366" s="11">
        <f>ROUND(АТС!F364*$E$41*$E$42/100,2)</f>
        <v>75.36</v>
      </c>
      <c r="F366" s="11">
        <f>ROUND(АТС!$F364*$F$41*$F$42/100,2)</f>
        <v>51.32</v>
      </c>
      <c r="G366" s="11">
        <f>ROUND(АТС!$F364*$G$41*$G$42/100,2)</f>
        <v>30.04</v>
      </c>
    </row>
    <row r="367" spans="1:7" x14ac:dyDescent="0.25">
      <c r="A367" s="238"/>
      <c r="B367" s="122">
        <f t="shared" si="5"/>
        <v>42627.5</v>
      </c>
      <c r="C367" s="125">
        <v>12</v>
      </c>
      <c r="D367" s="11">
        <f>ROUND(АТС!F365*$D$41*$D$42/100,2)</f>
        <v>87.59</v>
      </c>
      <c r="E367" s="11">
        <f>ROUND(АТС!F365*$E$41*$E$42/100,2)</f>
        <v>80.489999999999995</v>
      </c>
      <c r="F367" s="11">
        <f>ROUND(АТС!$F365*$F$41*$F$42/100,2)</f>
        <v>54.81</v>
      </c>
      <c r="G367" s="11">
        <f>ROUND(АТС!$F365*$G$41*$G$42/100,2)</f>
        <v>32.08</v>
      </c>
    </row>
    <row r="368" spans="1:7" x14ac:dyDescent="0.25">
      <c r="A368" s="238"/>
      <c r="B368" s="124">
        <f t="shared" si="5"/>
        <v>42627.541669999999</v>
      </c>
      <c r="C368" s="125">
        <v>13</v>
      </c>
      <c r="D368" s="11">
        <f>ROUND(АТС!F366*$D$41*$D$42/100,2)</f>
        <v>87.59</v>
      </c>
      <c r="E368" s="11">
        <f>ROUND(АТС!F366*$E$41*$E$42/100,2)</f>
        <v>80.489999999999995</v>
      </c>
      <c r="F368" s="11">
        <f>ROUND(АТС!$F366*$F$41*$F$42/100,2)</f>
        <v>54.81</v>
      </c>
      <c r="G368" s="11">
        <f>ROUND(АТС!$F366*$G$41*$G$42/100,2)</f>
        <v>32.090000000000003</v>
      </c>
    </row>
    <row r="369" spans="1:7" x14ac:dyDescent="0.25">
      <c r="A369" s="238"/>
      <c r="B369" s="124">
        <f t="shared" si="5"/>
        <v>42627.583330000001</v>
      </c>
      <c r="C369" s="125">
        <v>14</v>
      </c>
      <c r="D369" s="11">
        <f>ROUND(АТС!F367*$D$41*$D$42/100,2)</f>
        <v>87.59</v>
      </c>
      <c r="E369" s="11">
        <f>ROUND(АТС!F367*$E$41*$E$42/100,2)</f>
        <v>80.489999999999995</v>
      </c>
      <c r="F369" s="11">
        <f>ROUND(АТС!$F367*$F$41*$F$42/100,2)</f>
        <v>54.81</v>
      </c>
      <c r="G369" s="11">
        <f>ROUND(АТС!$F367*$G$41*$G$42/100,2)</f>
        <v>32.08</v>
      </c>
    </row>
    <row r="370" spans="1:7" x14ac:dyDescent="0.25">
      <c r="A370" s="238"/>
      <c r="B370" s="124">
        <f t="shared" si="5"/>
        <v>42627.625</v>
      </c>
      <c r="C370" s="125">
        <v>15</v>
      </c>
      <c r="D370" s="11">
        <f>ROUND(АТС!F368*$D$41*$D$42/100,2)</f>
        <v>80.98</v>
      </c>
      <c r="E370" s="11">
        <f>ROUND(АТС!F368*$E$41*$E$42/100,2)</f>
        <v>74.42</v>
      </c>
      <c r="F370" s="11">
        <f>ROUND(АТС!$F368*$F$41*$F$42/100,2)</f>
        <v>50.68</v>
      </c>
      <c r="G370" s="11">
        <f>ROUND(АТС!$F368*$G$41*$G$42/100,2)</f>
        <v>29.66</v>
      </c>
    </row>
    <row r="371" spans="1:7" x14ac:dyDescent="0.25">
      <c r="A371" s="238"/>
      <c r="B371" s="122">
        <f t="shared" si="5"/>
        <v>42627.666669999999</v>
      </c>
      <c r="C371" s="125">
        <v>16</v>
      </c>
      <c r="D371" s="11">
        <f>ROUND(АТС!F369*$D$41*$D$42/100,2)</f>
        <v>82.55</v>
      </c>
      <c r="E371" s="11">
        <f>ROUND(АТС!F369*$E$41*$E$42/100,2)</f>
        <v>75.86</v>
      </c>
      <c r="F371" s="11">
        <f>ROUND(АТС!$F369*$F$41*$F$42/100,2)</f>
        <v>51.65</v>
      </c>
      <c r="G371" s="11">
        <f>ROUND(АТС!$F369*$G$41*$G$42/100,2)</f>
        <v>30.24</v>
      </c>
    </row>
    <row r="372" spans="1:7" x14ac:dyDescent="0.25">
      <c r="A372" s="238"/>
      <c r="B372" s="124">
        <f t="shared" si="5"/>
        <v>42627.708330000001</v>
      </c>
      <c r="C372" s="125">
        <v>17</v>
      </c>
      <c r="D372" s="11">
        <f>ROUND(АТС!F370*$D$41*$D$42/100,2)</f>
        <v>87.6</v>
      </c>
      <c r="E372" s="11">
        <f>ROUND(АТС!F370*$E$41*$E$42/100,2)</f>
        <v>80.5</v>
      </c>
      <c r="F372" s="11">
        <f>ROUND(АТС!$F370*$F$41*$F$42/100,2)</f>
        <v>54.81</v>
      </c>
      <c r="G372" s="11">
        <f>ROUND(АТС!$F370*$G$41*$G$42/100,2)</f>
        <v>32.090000000000003</v>
      </c>
    </row>
    <row r="373" spans="1:7" x14ac:dyDescent="0.25">
      <c r="A373" s="238"/>
      <c r="B373" s="124">
        <f t="shared" si="5"/>
        <v>42627.75</v>
      </c>
      <c r="C373" s="125">
        <v>18</v>
      </c>
      <c r="D373" s="11">
        <f>ROUND(АТС!F371*$D$41*$D$42/100,2)</f>
        <v>73.92</v>
      </c>
      <c r="E373" s="11">
        <f>ROUND(АТС!F371*$E$41*$E$42/100,2)</f>
        <v>67.930000000000007</v>
      </c>
      <c r="F373" s="11">
        <f>ROUND(АТС!$F371*$F$41*$F$42/100,2)</f>
        <v>46.25</v>
      </c>
      <c r="G373" s="11">
        <f>ROUND(АТС!$F371*$G$41*$G$42/100,2)</f>
        <v>27.08</v>
      </c>
    </row>
    <row r="374" spans="1:7" x14ac:dyDescent="0.25">
      <c r="A374" s="238"/>
      <c r="B374" s="124">
        <f t="shared" si="5"/>
        <v>42627.791669999999</v>
      </c>
      <c r="C374" s="125">
        <v>19</v>
      </c>
      <c r="D374" s="11">
        <f>ROUND(АТС!F372*$D$41*$D$42/100,2)</f>
        <v>64.48</v>
      </c>
      <c r="E374" s="11">
        <f>ROUND(АТС!F372*$E$41*$E$42/100,2)</f>
        <v>59.26</v>
      </c>
      <c r="F374" s="11">
        <f>ROUND(АТС!$F372*$F$41*$F$42/100,2)</f>
        <v>40.35</v>
      </c>
      <c r="G374" s="11">
        <f>ROUND(АТС!$F372*$G$41*$G$42/100,2)</f>
        <v>23.62</v>
      </c>
    </row>
    <row r="375" spans="1:7" x14ac:dyDescent="0.25">
      <c r="A375" s="238"/>
      <c r="B375" s="122">
        <f t="shared" si="5"/>
        <v>42627.833330000001</v>
      </c>
      <c r="C375" s="125">
        <v>20</v>
      </c>
      <c r="D375" s="11">
        <f>ROUND(АТС!F373*$D$41*$D$42/100,2)</f>
        <v>71.17</v>
      </c>
      <c r="E375" s="11">
        <f>ROUND(АТС!F373*$E$41*$E$42/100,2)</f>
        <v>65.41</v>
      </c>
      <c r="F375" s="11">
        <f>ROUND(АТС!$F373*$F$41*$F$42/100,2)</f>
        <v>44.54</v>
      </c>
      <c r="G375" s="11">
        <f>ROUND(АТС!$F373*$G$41*$G$42/100,2)</f>
        <v>26.07</v>
      </c>
    </row>
    <row r="376" spans="1:7" x14ac:dyDescent="0.25">
      <c r="A376" s="238"/>
      <c r="B376" s="124">
        <f t="shared" si="5"/>
        <v>42627.875</v>
      </c>
      <c r="C376" s="125">
        <v>21</v>
      </c>
      <c r="D376" s="11">
        <f>ROUND(АТС!F374*$D$41*$D$42/100,2)</f>
        <v>80.319999999999993</v>
      </c>
      <c r="E376" s="11">
        <f>ROUND(АТС!F374*$E$41*$E$42/100,2)</f>
        <v>73.81</v>
      </c>
      <c r="F376" s="11">
        <f>ROUND(АТС!$F374*$F$41*$F$42/100,2)</f>
        <v>50.26</v>
      </c>
      <c r="G376" s="11">
        <f>ROUND(АТС!$F374*$G$41*$G$42/100,2)</f>
        <v>29.42</v>
      </c>
    </row>
    <row r="377" spans="1:7" x14ac:dyDescent="0.25">
      <c r="A377" s="238"/>
      <c r="B377" s="124">
        <f t="shared" si="5"/>
        <v>42627.916669999999</v>
      </c>
      <c r="C377" s="125">
        <v>22</v>
      </c>
      <c r="D377" s="11">
        <f>ROUND(АТС!F375*$D$41*$D$42/100,2)</f>
        <v>85.73</v>
      </c>
      <c r="E377" s="11">
        <f>ROUND(АТС!F375*$E$41*$E$42/100,2)</f>
        <v>78.78</v>
      </c>
      <c r="F377" s="11">
        <f>ROUND(АТС!$F375*$F$41*$F$42/100,2)</f>
        <v>53.65</v>
      </c>
      <c r="G377" s="11">
        <f>ROUND(АТС!$F375*$G$41*$G$42/100,2)</f>
        <v>31.4</v>
      </c>
    </row>
    <row r="378" spans="1:7" x14ac:dyDescent="0.25">
      <c r="A378" s="238"/>
      <c r="B378" s="124">
        <f t="shared" si="5"/>
        <v>42627.958330000001</v>
      </c>
      <c r="C378" s="125">
        <v>23</v>
      </c>
      <c r="D378" s="11">
        <f>ROUND(АТС!F376*$D$41*$D$42/100,2)</f>
        <v>62.17</v>
      </c>
      <c r="E378" s="11">
        <f>ROUND(АТС!F376*$E$41*$E$42/100,2)</f>
        <v>57.13</v>
      </c>
      <c r="F378" s="11">
        <f>ROUND(АТС!$F376*$F$41*$F$42/100,2)</f>
        <v>38.9</v>
      </c>
      <c r="G378" s="11">
        <f>ROUND(АТС!$F376*$G$41*$G$42/100,2)</f>
        <v>22.77</v>
      </c>
    </row>
    <row r="379" spans="1:7" x14ac:dyDescent="0.25">
      <c r="A379" s="238"/>
      <c r="B379" s="122">
        <f t="shared" si="5"/>
        <v>42628</v>
      </c>
      <c r="C379" s="125">
        <v>0</v>
      </c>
      <c r="D379" s="11">
        <f>ROUND(АТС!F377*$D$41*$D$42/100,2)</f>
        <v>72.2</v>
      </c>
      <c r="E379" s="11">
        <f>ROUND(АТС!F377*$E$41*$E$42/100,2)</f>
        <v>66.349999999999994</v>
      </c>
      <c r="F379" s="11">
        <f>ROUND(АТС!$F377*$F$41*$F$42/100,2)</f>
        <v>45.18</v>
      </c>
      <c r="G379" s="11">
        <f>ROUND(АТС!$F377*$G$41*$G$42/100,2)</f>
        <v>26.45</v>
      </c>
    </row>
    <row r="380" spans="1:7" x14ac:dyDescent="0.25">
      <c r="A380" s="238"/>
      <c r="B380" s="124">
        <f t="shared" si="5"/>
        <v>42628.041669999999</v>
      </c>
      <c r="C380" s="125">
        <v>1</v>
      </c>
      <c r="D380" s="11">
        <f>ROUND(АТС!F378*$D$41*$D$42/100,2)</f>
        <v>76.73</v>
      </c>
      <c r="E380" s="11">
        <f>ROUND(АТС!F378*$E$41*$E$42/100,2)</f>
        <v>70.510000000000005</v>
      </c>
      <c r="F380" s="11">
        <f>ROUND(АТС!$F378*$F$41*$F$42/100,2)</f>
        <v>48.01</v>
      </c>
      <c r="G380" s="11">
        <f>ROUND(АТС!$F378*$G$41*$G$42/100,2)</f>
        <v>28.11</v>
      </c>
    </row>
    <row r="381" spans="1:7" x14ac:dyDescent="0.25">
      <c r="A381" s="238"/>
      <c r="B381" s="124">
        <f t="shared" si="5"/>
        <v>42628.083330000001</v>
      </c>
      <c r="C381" s="125">
        <v>2</v>
      </c>
      <c r="D381" s="11">
        <f>ROUND(АТС!F379*$D$41*$D$42/100,2)</f>
        <v>80.709999999999994</v>
      </c>
      <c r="E381" s="11">
        <f>ROUND(АТС!F379*$E$41*$E$42/100,2)</f>
        <v>74.17</v>
      </c>
      <c r="F381" s="11">
        <f>ROUND(АТС!$F379*$F$41*$F$42/100,2)</f>
        <v>50.51</v>
      </c>
      <c r="G381" s="11">
        <f>ROUND(АТС!$F379*$G$41*$G$42/100,2)</f>
        <v>29.57</v>
      </c>
    </row>
    <row r="382" spans="1:7" x14ac:dyDescent="0.25">
      <c r="A382" s="238"/>
      <c r="B382" s="124">
        <f t="shared" si="5"/>
        <v>42628.125</v>
      </c>
      <c r="C382" s="125">
        <v>3</v>
      </c>
      <c r="D382" s="11">
        <f>ROUND(АТС!F380*$D$41*$D$42/100,2)</f>
        <v>80.7</v>
      </c>
      <c r="E382" s="11">
        <f>ROUND(АТС!F380*$E$41*$E$42/100,2)</f>
        <v>74.16</v>
      </c>
      <c r="F382" s="11">
        <f>ROUND(АТС!$F380*$F$41*$F$42/100,2)</f>
        <v>50.5</v>
      </c>
      <c r="G382" s="11">
        <f>ROUND(АТС!$F380*$G$41*$G$42/100,2)</f>
        <v>29.56</v>
      </c>
    </row>
    <row r="383" spans="1:7" x14ac:dyDescent="0.25">
      <c r="A383" s="238"/>
      <c r="B383" s="122">
        <f t="shared" si="5"/>
        <v>42628.166669999999</v>
      </c>
      <c r="C383" s="125">
        <v>4</v>
      </c>
      <c r="D383" s="11">
        <f>ROUND(АТС!F381*$D$41*$D$42/100,2)</f>
        <v>80.680000000000007</v>
      </c>
      <c r="E383" s="11">
        <f>ROUND(АТС!F381*$E$41*$E$42/100,2)</f>
        <v>74.14</v>
      </c>
      <c r="F383" s="11">
        <f>ROUND(АТС!$F381*$F$41*$F$42/100,2)</f>
        <v>50.49</v>
      </c>
      <c r="G383" s="11">
        <f>ROUND(АТС!$F381*$G$41*$G$42/100,2)</f>
        <v>29.56</v>
      </c>
    </row>
    <row r="384" spans="1:7" x14ac:dyDescent="0.25">
      <c r="A384" s="238"/>
      <c r="B384" s="124">
        <f t="shared" si="5"/>
        <v>42628.208330000001</v>
      </c>
      <c r="C384" s="125">
        <v>5</v>
      </c>
      <c r="D384" s="11">
        <f>ROUND(АТС!F382*$D$41*$D$42/100,2)</f>
        <v>80.69</v>
      </c>
      <c r="E384" s="11">
        <f>ROUND(АТС!F382*$E$41*$E$42/100,2)</f>
        <v>74.150000000000006</v>
      </c>
      <c r="F384" s="11">
        <f>ROUND(АТС!$F382*$F$41*$F$42/100,2)</f>
        <v>50.49</v>
      </c>
      <c r="G384" s="11">
        <f>ROUND(АТС!$F382*$G$41*$G$42/100,2)</f>
        <v>29.56</v>
      </c>
    </row>
    <row r="385" spans="1:7" x14ac:dyDescent="0.25">
      <c r="A385" s="238"/>
      <c r="B385" s="124">
        <f t="shared" si="5"/>
        <v>42628.25</v>
      </c>
      <c r="C385" s="125">
        <v>6</v>
      </c>
      <c r="D385" s="11">
        <f>ROUND(АТС!F383*$D$41*$D$42/100,2)</f>
        <v>78.599999999999994</v>
      </c>
      <c r="E385" s="11">
        <f>ROUND(АТС!F383*$E$41*$E$42/100,2)</f>
        <v>72.23</v>
      </c>
      <c r="F385" s="11">
        <f>ROUND(АТС!$F383*$F$41*$F$42/100,2)</f>
        <v>49.18</v>
      </c>
      <c r="G385" s="11">
        <f>ROUND(АТС!$F383*$G$41*$G$42/100,2)</f>
        <v>28.79</v>
      </c>
    </row>
    <row r="386" spans="1:7" x14ac:dyDescent="0.25">
      <c r="A386" s="238"/>
      <c r="B386" s="124">
        <f t="shared" si="5"/>
        <v>42628.291669999999</v>
      </c>
      <c r="C386" s="125">
        <v>7</v>
      </c>
      <c r="D386" s="11">
        <f>ROUND(АТС!F384*$D$41*$D$42/100,2)</f>
        <v>113.74</v>
      </c>
      <c r="E386" s="11">
        <f>ROUND(АТС!F384*$E$41*$E$42/100,2)</f>
        <v>104.52</v>
      </c>
      <c r="F386" s="11">
        <f>ROUND(АТС!$F384*$F$41*$F$42/100,2)</f>
        <v>71.17</v>
      </c>
      <c r="G386" s="11">
        <f>ROUND(АТС!$F384*$G$41*$G$42/100,2)</f>
        <v>41.67</v>
      </c>
    </row>
    <row r="387" spans="1:7" x14ac:dyDescent="0.25">
      <c r="A387" s="238"/>
      <c r="B387" s="122">
        <f t="shared" si="5"/>
        <v>42628.333330000001</v>
      </c>
      <c r="C387" s="125">
        <v>8</v>
      </c>
      <c r="D387" s="11">
        <f>ROUND(АТС!F385*$D$41*$D$42/100,2)</f>
        <v>110.28</v>
      </c>
      <c r="E387" s="11">
        <f>ROUND(АТС!F385*$E$41*$E$42/100,2)</f>
        <v>101.34</v>
      </c>
      <c r="F387" s="11">
        <f>ROUND(АТС!$F385*$F$41*$F$42/100,2)</f>
        <v>69.010000000000005</v>
      </c>
      <c r="G387" s="11">
        <f>ROUND(АТС!$F385*$G$41*$G$42/100,2)</f>
        <v>40.4</v>
      </c>
    </row>
    <row r="388" spans="1:7" x14ac:dyDescent="0.25">
      <c r="A388" s="238"/>
      <c r="B388" s="124">
        <f t="shared" ref="B388:B451" si="6">B364+1</f>
        <v>42628.375</v>
      </c>
      <c r="C388" s="125">
        <v>9</v>
      </c>
      <c r="D388" s="11">
        <f>ROUND(АТС!F386*$D$41*$D$42/100,2)</f>
        <v>93.84</v>
      </c>
      <c r="E388" s="11">
        <f>ROUND(АТС!F386*$E$41*$E$42/100,2)</f>
        <v>86.24</v>
      </c>
      <c r="F388" s="11">
        <f>ROUND(АТС!$F386*$F$41*$F$42/100,2)</f>
        <v>58.72</v>
      </c>
      <c r="G388" s="11">
        <f>ROUND(АТС!$F386*$G$41*$G$42/100,2)</f>
        <v>34.369999999999997</v>
      </c>
    </row>
    <row r="389" spans="1:7" x14ac:dyDescent="0.25">
      <c r="A389" s="238"/>
      <c r="B389" s="124">
        <f t="shared" si="6"/>
        <v>42628.416669999999</v>
      </c>
      <c r="C389" s="125">
        <v>10</v>
      </c>
      <c r="D389" s="11">
        <f>ROUND(АТС!F387*$D$41*$D$42/100,2)</f>
        <v>91.75</v>
      </c>
      <c r="E389" s="11">
        <f>ROUND(АТС!F387*$E$41*$E$42/100,2)</f>
        <v>84.31</v>
      </c>
      <c r="F389" s="11">
        <f>ROUND(АТС!$F387*$F$41*$F$42/100,2)</f>
        <v>57.41</v>
      </c>
      <c r="G389" s="11">
        <f>ROUND(АТС!$F387*$G$41*$G$42/100,2)</f>
        <v>33.61</v>
      </c>
    </row>
    <row r="390" spans="1:7" x14ac:dyDescent="0.25">
      <c r="A390" s="238"/>
      <c r="B390" s="124">
        <f t="shared" si="6"/>
        <v>42628.458330000001</v>
      </c>
      <c r="C390" s="125">
        <v>11</v>
      </c>
      <c r="D390" s="11">
        <f>ROUND(АТС!F388*$D$41*$D$42/100,2)</f>
        <v>93.87</v>
      </c>
      <c r="E390" s="11">
        <f>ROUND(АТС!F388*$E$41*$E$42/100,2)</f>
        <v>86.26</v>
      </c>
      <c r="F390" s="11">
        <f>ROUND(АТС!$F388*$F$41*$F$42/100,2)</f>
        <v>58.74</v>
      </c>
      <c r="G390" s="11">
        <f>ROUND(АТС!$F388*$G$41*$G$42/100,2)</f>
        <v>34.39</v>
      </c>
    </row>
    <row r="391" spans="1:7" x14ac:dyDescent="0.25">
      <c r="A391" s="238"/>
      <c r="B391" s="122">
        <f t="shared" si="6"/>
        <v>42628.5</v>
      </c>
      <c r="C391" s="125">
        <v>12</v>
      </c>
      <c r="D391" s="11">
        <f>ROUND(АТС!F389*$D$41*$D$42/100,2)</f>
        <v>96.12</v>
      </c>
      <c r="E391" s="11">
        <f>ROUND(АТС!F389*$E$41*$E$42/100,2)</f>
        <v>88.33</v>
      </c>
      <c r="F391" s="11">
        <f>ROUND(АТС!$F389*$F$41*$F$42/100,2)</f>
        <v>60.15</v>
      </c>
      <c r="G391" s="11">
        <f>ROUND(АТС!$F389*$G$41*$G$42/100,2)</f>
        <v>35.21</v>
      </c>
    </row>
    <row r="392" spans="1:7" x14ac:dyDescent="0.25">
      <c r="A392" s="238"/>
      <c r="B392" s="124">
        <f t="shared" si="6"/>
        <v>42628.541669999999</v>
      </c>
      <c r="C392" s="125">
        <v>13</v>
      </c>
      <c r="D392" s="11">
        <f>ROUND(АТС!F390*$D$41*$D$42/100,2)</f>
        <v>96.12</v>
      </c>
      <c r="E392" s="11">
        <f>ROUND(АТС!F390*$E$41*$E$42/100,2)</f>
        <v>88.33</v>
      </c>
      <c r="F392" s="11">
        <f>ROUND(АТС!$F390*$F$41*$F$42/100,2)</f>
        <v>60.15</v>
      </c>
      <c r="G392" s="11">
        <f>ROUND(АТС!$F390*$G$41*$G$42/100,2)</f>
        <v>35.21</v>
      </c>
    </row>
    <row r="393" spans="1:7" x14ac:dyDescent="0.25">
      <c r="A393" s="238"/>
      <c r="B393" s="124">
        <f t="shared" si="6"/>
        <v>42628.583330000001</v>
      </c>
      <c r="C393" s="125">
        <v>14</v>
      </c>
      <c r="D393" s="11">
        <f>ROUND(АТС!F391*$D$41*$D$42/100,2)</f>
        <v>98.46</v>
      </c>
      <c r="E393" s="11">
        <f>ROUND(АТС!F391*$E$41*$E$42/100,2)</f>
        <v>90.48</v>
      </c>
      <c r="F393" s="11">
        <f>ROUND(АТС!$F391*$F$41*$F$42/100,2)</f>
        <v>61.61</v>
      </c>
      <c r="G393" s="11">
        <f>ROUND(АТС!$F391*$G$41*$G$42/100,2)</f>
        <v>36.07</v>
      </c>
    </row>
    <row r="394" spans="1:7" x14ac:dyDescent="0.25">
      <c r="A394" s="238"/>
      <c r="B394" s="124">
        <f t="shared" si="6"/>
        <v>42628.625</v>
      </c>
      <c r="C394" s="125">
        <v>15</v>
      </c>
      <c r="D394" s="11">
        <f>ROUND(АТС!F392*$D$41*$D$42/100,2)</f>
        <v>87.55</v>
      </c>
      <c r="E394" s="11">
        <f>ROUND(АТС!F392*$E$41*$E$42/100,2)</f>
        <v>80.45</v>
      </c>
      <c r="F394" s="11">
        <f>ROUND(АТС!$F392*$F$41*$F$42/100,2)</f>
        <v>54.78</v>
      </c>
      <c r="G394" s="11">
        <f>ROUND(АТС!$F392*$G$41*$G$42/100,2)</f>
        <v>32.07</v>
      </c>
    </row>
    <row r="395" spans="1:7" x14ac:dyDescent="0.25">
      <c r="A395" s="238"/>
      <c r="B395" s="122">
        <f t="shared" si="6"/>
        <v>42628.666669999999</v>
      </c>
      <c r="C395" s="125">
        <v>16</v>
      </c>
      <c r="D395" s="11">
        <f>ROUND(АТС!F393*$D$41*$D$42/100,2)</f>
        <v>87.56</v>
      </c>
      <c r="E395" s="11">
        <f>ROUND(АТС!F393*$E$41*$E$42/100,2)</f>
        <v>80.459999999999994</v>
      </c>
      <c r="F395" s="11">
        <f>ROUND(АТС!$F393*$F$41*$F$42/100,2)</f>
        <v>54.79</v>
      </c>
      <c r="G395" s="11">
        <f>ROUND(АТС!$F393*$G$41*$G$42/100,2)</f>
        <v>32.07</v>
      </c>
    </row>
    <row r="396" spans="1:7" x14ac:dyDescent="0.25">
      <c r="A396" s="238"/>
      <c r="B396" s="124">
        <f t="shared" si="6"/>
        <v>42628.708330000001</v>
      </c>
      <c r="C396" s="125">
        <v>17</v>
      </c>
      <c r="D396" s="11">
        <f>ROUND(АТС!F394*$D$41*$D$42/100,2)</f>
        <v>92.13</v>
      </c>
      <c r="E396" s="11">
        <f>ROUND(АТС!F394*$E$41*$E$42/100,2)</f>
        <v>84.66</v>
      </c>
      <c r="F396" s="11">
        <f>ROUND(АТС!$F394*$F$41*$F$42/100,2)</f>
        <v>57.65</v>
      </c>
      <c r="G396" s="11">
        <f>ROUND(АТС!$F394*$G$41*$G$42/100,2)</f>
        <v>33.75</v>
      </c>
    </row>
    <row r="397" spans="1:7" x14ac:dyDescent="0.25">
      <c r="A397" s="238"/>
      <c r="B397" s="124">
        <f t="shared" si="6"/>
        <v>42628.75</v>
      </c>
      <c r="C397" s="125">
        <v>18</v>
      </c>
      <c r="D397" s="11">
        <f>ROUND(АТС!F395*$D$41*$D$42/100,2)</f>
        <v>73.930000000000007</v>
      </c>
      <c r="E397" s="11">
        <f>ROUND(АТС!F395*$E$41*$E$42/100,2)</f>
        <v>67.94</v>
      </c>
      <c r="F397" s="11">
        <f>ROUND(АТС!$F395*$F$41*$F$42/100,2)</f>
        <v>46.26</v>
      </c>
      <c r="G397" s="11">
        <f>ROUND(АТС!$F395*$G$41*$G$42/100,2)</f>
        <v>27.08</v>
      </c>
    </row>
    <row r="398" spans="1:7" x14ac:dyDescent="0.25">
      <c r="A398" s="238"/>
      <c r="B398" s="124">
        <f t="shared" si="6"/>
        <v>42628.791669999999</v>
      </c>
      <c r="C398" s="125">
        <v>19</v>
      </c>
      <c r="D398" s="11">
        <f>ROUND(АТС!F396*$D$41*$D$42/100,2)</f>
        <v>64.510000000000005</v>
      </c>
      <c r="E398" s="11">
        <f>ROUND(АТС!F396*$E$41*$E$42/100,2)</f>
        <v>59.28</v>
      </c>
      <c r="F398" s="11">
        <f>ROUND(АТС!$F396*$F$41*$F$42/100,2)</f>
        <v>40.36</v>
      </c>
      <c r="G398" s="11">
        <f>ROUND(АТС!$F396*$G$41*$G$42/100,2)</f>
        <v>23.63</v>
      </c>
    </row>
    <row r="399" spans="1:7" x14ac:dyDescent="0.25">
      <c r="A399" s="238"/>
      <c r="B399" s="122">
        <f t="shared" si="6"/>
        <v>42628.833330000001</v>
      </c>
      <c r="C399" s="125">
        <v>20</v>
      </c>
      <c r="D399" s="11">
        <f>ROUND(АТС!F397*$D$41*$D$42/100,2)</f>
        <v>71.22</v>
      </c>
      <c r="E399" s="11">
        <f>ROUND(АТС!F397*$E$41*$E$42/100,2)</f>
        <v>65.45</v>
      </c>
      <c r="F399" s="11">
        <f>ROUND(АТС!$F397*$F$41*$F$42/100,2)</f>
        <v>44.57</v>
      </c>
      <c r="G399" s="11">
        <f>ROUND(АТС!$F397*$G$41*$G$42/100,2)</f>
        <v>26.09</v>
      </c>
    </row>
    <row r="400" spans="1:7" x14ac:dyDescent="0.25">
      <c r="A400" s="238"/>
      <c r="B400" s="124">
        <f t="shared" si="6"/>
        <v>42628.875</v>
      </c>
      <c r="C400" s="125">
        <v>21</v>
      </c>
      <c r="D400" s="11">
        <f>ROUND(АТС!F398*$D$41*$D$42/100,2)</f>
        <v>80.34</v>
      </c>
      <c r="E400" s="11">
        <f>ROUND(АТС!F398*$E$41*$E$42/100,2)</f>
        <v>73.83</v>
      </c>
      <c r="F400" s="11">
        <f>ROUND(АТС!$F398*$F$41*$F$42/100,2)</f>
        <v>50.27</v>
      </c>
      <c r="G400" s="11">
        <f>ROUND(АТС!$F398*$G$41*$G$42/100,2)</f>
        <v>29.43</v>
      </c>
    </row>
    <row r="401" spans="1:7" x14ac:dyDescent="0.25">
      <c r="A401" s="238"/>
      <c r="B401" s="124">
        <f t="shared" si="6"/>
        <v>42628.916669999999</v>
      </c>
      <c r="C401" s="125">
        <v>22</v>
      </c>
      <c r="D401" s="11">
        <f>ROUND(АТС!F399*$D$41*$D$42/100,2)</f>
        <v>85.73</v>
      </c>
      <c r="E401" s="11">
        <f>ROUND(АТС!F399*$E$41*$E$42/100,2)</f>
        <v>78.78</v>
      </c>
      <c r="F401" s="11">
        <f>ROUND(АТС!$F399*$F$41*$F$42/100,2)</f>
        <v>53.65</v>
      </c>
      <c r="G401" s="11">
        <f>ROUND(АТС!$F399*$G$41*$G$42/100,2)</f>
        <v>31.4</v>
      </c>
    </row>
    <row r="402" spans="1:7" x14ac:dyDescent="0.25">
      <c r="A402" s="238"/>
      <c r="B402" s="124">
        <f t="shared" si="6"/>
        <v>42628.958330000001</v>
      </c>
      <c r="C402" s="125">
        <v>23</v>
      </c>
      <c r="D402" s="11">
        <f>ROUND(АТС!F400*$D$41*$D$42/100,2)</f>
        <v>62.82</v>
      </c>
      <c r="E402" s="11">
        <f>ROUND(АТС!F400*$E$41*$E$42/100,2)</f>
        <v>57.73</v>
      </c>
      <c r="F402" s="11">
        <f>ROUND(АТС!$F400*$F$41*$F$42/100,2)</f>
        <v>39.31</v>
      </c>
      <c r="G402" s="11">
        <f>ROUND(АТС!$F400*$G$41*$G$42/100,2)</f>
        <v>23.01</v>
      </c>
    </row>
    <row r="403" spans="1:7" x14ac:dyDescent="0.25">
      <c r="A403" s="238"/>
      <c r="B403" s="122">
        <f t="shared" si="6"/>
        <v>42629</v>
      </c>
      <c r="C403" s="125">
        <v>0</v>
      </c>
      <c r="D403" s="11">
        <f>ROUND(АТС!F401*$D$41*$D$42/100,2)</f>
        <v>72.23</v>
      </c>
      <c r="E403" s="11">
        <f>ROUND(АТС!F401*$E$41*$E$42/100,2)</f>
        <v>66.38</v>
      </c>
      <c r="F403" s="11">
        <f>ROUND(АТС!$F401*$F$41*$F$42/100,2)</f>
        <v>45.2</v>
      </c>
      <c r="G403" s="11">
        <f>ROUND(АТС!$F401*$G$41*$G$42/100,2)</f>
        <v>26.46</v>
      </c>
    </row>
    <row r="404" spans="1:7" x14ac:dyDescent="0.25">
      <c r="A404" s="238"/>
      <c r="B404" s="124">
        <f t="shared" si="6"/>
        <v>42629.041669999999</v>
      </c>
      <c r="C404" s="125">
        <v>1</v>
      </c>
      <c r="D404" s="11">
        <f>ROUND(АТС!F402*$D$41*$D$42/100,2)</f>
        <v>76.77</v>
      </c>
      <c r="E404" s="11">
        <f>ROUND(АТС!F402*$E$41*$E$42/100,2)</f>
        <v>70.55</v>
      </c>
      <c r="F404" s="11">
        <f>ROUND(АТС!$F402*$F$41*$F$42/100,2)</f>
        <v>48.04</v>
      </c>
      <c r="G404" s="11">
        <f>ROUND(АТС!$F402*$G$41*$G$42/100,2)</f>
        <v>28.12</v>
      </c>
    </row>
    <row r="405" spans="1:7" x14ac:dyDescent="0.25">
      <c r="A405" s="238"/>
      <c r="B405" s="124">
        <f t="shared" si="6"/>
        <v>42629.083330000001</v>
      </c>
      <c r="C405" s="125">
        <v>2</v>
      </c>
      <c r="D405" s="11">
        <f>ROUND(АТС!F403*$D$41*$D$42/100,2)</f>
        <v>80.739999999999995</v>
      </c>
      <c r="E405" s="11">
        <f>ROUND(АТС!F403*$E$41*$E$42/100,2)</f>
        <v>74.19</v>
      </c>
      <c r="F405" s="11">
        <f>ROUND(АТС!$F403*$F$41*$F$42/100,2)</f>
        <v>50.52</v>
      </c>
      <c r="G405" s="11">
        <f>ROUND(АТС!$F403*$G$41*$G$42/100,2)</f>
        <v>29.57</v>
      </c>
    </row>
    <row r="406" spans="1:7" x14ac:dyDescent="0.25">
      <c r="A406" s="238"/>
      <c r="B406" s="124">
        <f t="shared" si="6"/>
        <v>42629.125</v>
      </c>
      <c r="C406" s="125">
        <v>3</v>
      </c>
      <c r="D406" s="11">
        <f>ROUND(АТС!F404*$D$41*$D$42/100,2)</f>
        <v>80.72</v>
      </c>
      <c r="E406" s="11">
        <f>ROUND(АТС!F404*$E$41*$E$42/100,2)</f>
        <v>74.180000000000007</v>
      </c>
      <c r="F406" s="11">
        <f>ROUND(АТС!$F404*$F$41*$F$42/100,2)</f>
        <v>50.51</v>
      </c>
      <c r="G406" s="11">
        <f>ROUND(АТС!$F404*$G$41*$G$42/100,2)</f>
        <v>29.57</v>
      </c>
    </row>
    <row r="407" spans="1:7" x14ac:dyDescent="0.25">
      <c r="A407" s="238"/>
      <c r="B407" s="122">
        <f t="shared" si="6"/>
        <v>42629.166669999999</v>
      </c>
      <c r="C407" s="125">
        <v>4</v>
      </c>
      <c r="D407" s="11">
        <f>ROUND(АТС!F405*$D$41*$D$42/100,2)</f>
        <v>80.709999999999994</v>
      </c>
      <c r="E407" s="11">
        <f>ROUND(АТС!F405*$E$41*$E$42/100,2)</f>
        <v>74.17</v>
      </c>
      <c r="F407" s="11">
        <f>ROUND(АТС!$F405*$F$41*$F$42/100,2)</f>
        <v>50.51</v>
      </c>
      <c r="G407" s="11">
        <f>ROUND(АТС!$F405*$G$41*$G$42/100,2)</f>
        <v>29.57</v>
      </c>
    </row>
    <row r="408" spans="1:7" x14ac:dyDescent="0.25">
      <c r="A408" s="238"/>
      <c r="B408" s="124">
        <f t="shared" si="6"/>
        <v>42629.208330000001</v>
      </c>
      <c r="C408" s="125">
        <v>5</v>
      </c>
      <c r="D408" s="11">
        <f>ROUND(АТС!F406*$D$41*$D$42/100,2)</f>
        <v>80.709999999999994</v>
      </c>
      <c r="E408" s="11">
        <f>ROUND(АТС!F406*$E$41*$E$42/100,2)</f>
        <v>74.17</v>
      </c>
      <c r="F408" s="11">
        <f>ROUND(АТС!$F406*$F$41*$F$42/100,2)</f>
        <v>50.5</v>
      </c>
      <c r="G408" s="11">
        <f>ROUND(АТС!$F406*$G$41*$G$42/100,2)</f>
        <v>29.56</v>
      </c>
    </row>
    <row r="409" spans="1:7" x14ac:dyDescent="0.25">
      <c r="A409" s="238"/>
      <c r="B409" s="124">
        <f t="shared" si="6"/>
        <v>42629.25</v>
      </c>
      <c r="C409" s="125">
        <v>6</v>
      </c>
      <c r="D409" s="11">
        <f>ROUND(АТС!F407*$D$41*$D$42/100,2)</f>
        <v>78.650000000000006</v>
      </c>
      <c r="E409" s="11">
        <f>ROUND(АТС!F407*$E$41*$E$42/100,2)</f>
        <v>72.27</v>
      </c>
      <c r="F409" s="11">
        <f>ROUND(АТС!$F407*$F$41*$F$42/100,2)</f>
        <v>49.21</v>
      </c>
      <c r="G409" s="11">
        <f>ROUND(АТС!$F407*$G$41*$G$42/100,2)</f>
        <v>28.81</v>
      </c>
    </row>
    <row r="410" spans="1:7" x14ac:dyDescent="0.25">
      <c r="A410" s="238"/>
      <c r="B410" s="124">
        <f t="shared" si="6"/>
        <v>42629.291669999999</v>
      </c>
      <c r="C410" s="125">
        <v>7</v>
      </c>
      <c r="D410" s="11">
        <f>ROUND(АТС!F408*$D$41*$D$42/100,2)</f>
        <v>113.83</v>
      </c>
      <c r="E410" s="11">
        <f>ROUND(АТС!F408*$E$41*$E$42/100,2)</f>
        <v>104.6</v>
      </c>
      <c r="F410" s="11">
        <f>ROUND(АТС!$F408*$F$41*$F$42/100,2)</f>
        <v>71.23</v>
      </c>
      <c r="G410" s="11">
        <f>ROUND(АТС!$F408*$G$41*$G$42/100,2)</f>
        <v>41.7</v>
      </c>
    </row>
    <row r="411" spans="1:7" x14ac:dyDescent="0.25">
      <c r="A411" s="238"/>
      <c r="B411" s="122">
        <f t="shared" si="6"/>
        <v>42629.333330000001</v>
      </c>
      <c r="C411" s="125">
        <v>8</v>
      </c>
      <c r="D411" s="11">
        <f>ROUND(АТС!F409*$D$41*$D$42/100,2)</f>
        <v>110.3</v>
      </c>
      <c r="E411" s="11">
        <f>ROUND(АТС!F409*$E$41*$E$42/100,2)</f>
        <v>101.36</v>
      </c>
      <c r="F411" s="11">
        <f>ROUND(АТС!$F409*$F$41*$F$42/100,2)</f>
        <v>69.02</v>
      </c>
      <c r="G411" s="11">
        <f>ROUND(АТС!$F409*$G$41*$G$42/100,2)</f>
        <v>40.4</v>
      </c>
    </row>
    <row r="412" spans="1:7" x14ac:dyDescent="0.25">
      <c r="A412" s="238"/>
      <c r="B412" s="124">
        <f t="shared" si="6"/>
        <v>42629.375</v>
      </c>
      <c r="C412" s="125">
        <v>9</v>
      </c>
      <c r="D412" s="11">
        <f>ROUND(АТС!F410*$D$41*$D$42/100,2)</f>
        <v>93.88</v>
      </c>
      <c r="E412" s="11">
        <f>ROUND(АТС!F410*$E$41*$E$42/100,2)</f>
        <v>86.27</v>
      </c>
      <c r="F412" s="11">
        <f>ROUND(АТС!$F410*$F$41*$F$42/100,2)</f>
        <v>58.75</v>
      </c>
      <c r="G412" s="11">
        <f>ROUND(АТС!$F410*$G$41*$G$42/100,2)</f>
        <v>34.39</v>
      </c>
    </row>
    <row r="413" spans="1:7" x14ac:dyDescent="0.25">
      <c r="A413" s="238"/>
      <c r="B413" s="124">
        <f t="shared" si="6"/>
        <v>42629.416669999999</v>
      </c>
      <c r="C413" s="125">
        <v>10</v>
      </c>
      <c r="D413" s="11">
        <f>ROUND(АТС!F411*$D$41*$D$42/100,2)</f>
        <v>91.74</v>
      </c>
      <c r="E413" s="11">
        <f>ROUND(АТС!F411*$E$41*$E$42/100,2)</f>
        <v>84.3</v>
      </c>
      <c r="F413" s="11">
        <f>ROUND(АТС!$F411*$F$41*$F$42/100,2)</f>
        <v>57.41</v>
      </c>
      <c r="G413" s="11">
        <f>ROUND(АТС!$F411*$G$41*$G$42/100,2)</f>
        <v>33.6</v>
      </c>
    </row>
    <row r="414" spans="1:7" x14ac:dyDescent="0.25">
      <c r="A414" s="238"/>
      <c r="B414" s="124">
        <f t="shared" si="6"/>
        <v>42629.458330000001</v>
      </c>
      <c r="C414" s="125">
        <v>11</v>
      </c>
      <c r="D414" s="11">
        <f>ROUND(АТС!F412*$D$41*$D$42/100,2)</f>
        <v>93.92</v>
      </c>
      <c r="E414" s="11">
        <f>ROUND(АТС!F412*$E$41*$E$42/100,2)</f>
        <v>86.3</v>
      </c>
      <c r="F414" s="11">
        <f>ROUND(АТС!$F412*$F$41*$F$42/100,2)</f>
        <v>58.77</v>
      </c>
      <c r="G414" s="11">
        <f>ROUND(АТС!$F412*$G$41*$G$42/100,2)</f>
        <v>34.4</v>
      </c>
    </row>
    <row r="415" spans="1:7" x14ac:dyDescent="0.25">
      <c r="A415" s="238"/>
      <c r="B415" s="122">
        <f t="shared" si="6"/>
        <v>42629.5</v>
      </c>
      <c r="C415" s="125">
        <v>12</v>
      </c>
      <c r="D415" s="11">
        <f>ROUND(АТС!F413*$D$41*$D$42/100,2)</f>
        <v>96.12</v>
      </c>
      <c r="E415" s="11">
        <f>ROUND(АТС!F413*$E$41*$E$42/100,2)</f>
        <v>88.33</v>
      </c>
      <c r="F415" s="11">
        <f>ROUND(АТС!$F413*$F$41*$F$42/100,2)</f>
        <v>60.15</v>
      </c>
      <c r="G415" s="11">
        <f>ROUND(АТС!$F413*$G$41*$G$42/100,2)</f>
        <v>35.21</v>
      </c>
    </row>
    <row r="416" spans="1:7" x14ac:dyDescent="0.25">
      <c r="A416" s="238"/>
      <c r="B416" s="124">
        <f t="shared" si="6"/>
        <v>42629.541669999999</v>
      </c>
      <c r="C416" s="125">
        <v>13</v>
      </c>
      <c r="D416" s="11">
        <f>ROUND(АТС!F414*$D$41*$D$42/100,2)</f>
        <v>96.11</v>
      </c>
      <c r="E416" s="11">
        <f>ROUND(АТС!F414*$E$41*$E$42/100,2)</f>
        <v>88.32</v>
      </c>
      <c r="F416" s="11">
        <f>ROUND(АТС!$F414*$F$41*$F$42/100,2)</f>
        <v>60.14</v>
      </c>
      <c r="G416" s="11">
        <f>ROUND(АТС!$F414*$G$41*$G$42/100,2)</f>
        <v>35.21</v>
      </c>
    </row>
    <row r="417" spans="1:7" x14ac:dyDescent="0.25">
      <c r="A417" s="238"/>
      <c r="B417" s="124">
        <f t="shared" si="6"/>
        <v>42629.583330000001</v>
      </c>
      <c r="C417" s="125">
        <v>14</v>
      </c>
      <c r="D417" s="11">
        <f>ROUND(АТС!F415*$D$41*$D$42/100,2)</f>
        <v>98.44</v>
      </c>
      <c r="E417" s="11">
        <f>ROUND(АТС!F415*$E$41*$E$42/100,2)</f>
        <v>90.46</v>
      </c>
      <c r="F417" s="11">
        <f>ROUND(АТС!$F415*$F$41*$F$42/100,2)</f>
        <v>61.6</v>
      </c>
      <c r="G417" s="11">
        <f>ROUND(АТС!$F415*$G$41*$G$42/100,2)</f>
        <v>36.06</v>
      </c>
    </row>
    <row r="418" spans="1:7" x14ac:dyDescent="0.25">
      <c r="A418" s="238"/>
      <c r="B418" s="124">
        <f t="shared" si="6"/>
        <v>42629.625</v>
      </c>
      <c r="C418" s="125">
        <v>15</v>
      </c>
      <c r="D418" s="11">
        <f>ROUND(АТС!F416*$D$41*$D$42/100,2)</f>
        <v>87.51</v>
      </c>
      <c r="E418" s="11">
        <f>ROUND(АТС!F416*$E$41*$E$42/100,2)</f>
        <v>80.41</v>
      </c>
      <c r="F418" s="11">
        <f>ROUND(АТС!$F416*$F$41*$F$42/100,2)</f>
        <v>54.76</v>
      </c>
      <c r="G418" s="11">
        <f>ROUND(АТС!$F416*$G$41*$G$42/100,2)</f>
        <v>32.049999999999997</v>
      </c>
    </row>
    <row r="419" spans="1:7" x14ac:dyDescent="0.25">
      <c r="A419" s="238"/>
      <c r="B419" s="122">
        <f t="shared" si="6"/>
        <v>42629.666669999999</v>
      </c>
      <c r="C419" s="125">
        <v>16</v>
      </c>
      <c r="D419" s="11">
        <f>ROUND(АТС!F417*$D$41*$D$42/100,2)</f>
        <v>87.5</v>
      </c>
      <c r="E419" s="11">
        <f>ROUND(АТС!F417*$E$41*$E$42/100,2)</f>
        <v>80.41</v>
      </c>
      <c r="F419" s="11">
        <f>ROUND(АТС!$F417*$F$41*$F$42/100,2)</f>
        <v>54.75</v>
      </c>
      <c r="G419" s="11">
        <f>ROUND(АТС!$F417*$G$41*$G$42/100,2)</f>
        <v>32.049999999999997</v>
      </c>
    </row>
    <row r="420" spans="1:7" x14ac:dyDescent="0.25">
      <c r="A420" s="238"/>
      <c r="B420" s="124">
        <f t="shared" si="6"/>
        <v>42629.708330000001</v>
      </c>
      <c r="C420" s="125">
        <v>17</v>
      </c>
      <c r="D420" s="11">
        <f>ROUND(АТС!F418*$D$41*$D$42/100,2)</f>
        <v>92.12</v>
      </c>
      <c r="E420" s="11">
        <f>ROUND(АТС!F418*$E$41*$E$42/100,2)</f>
        <v>84.66</v>
      </c>
      <c r="F420" s="11">
        <f>ROUND(АТС!$F418*$F$41*$F$42/100,2)</f>
        <v>57.65</v>
      </c>
      <c r="G420" s="11">
        <f>ROUND(АТС!$F418*$G$41*$G$42/100,2)</f>
        <v>33.75</v>
      </c>
    </row>
    <row r="421" spans="1:7" x14ac:dyDescent="0.25">
      <c r="A421" s="238"/>
      <c r="B421" s="124">
        <f t="shared" si="6"/>
        <v>42629.75</v>
      </c>
      <c r="C421" s="125">
        <v>18</v>
      </c>
      <c r="D421" s="11">
        <f>ROUND(АТС!F419*$D$41*$D$42/100,2)</f>
        <v>73.91</v>
      </c>
      <c r="E421" s="11">
        <f>ROUND(АТС!F419*$E$41*$E$42/100,2)</f>
        <v>67.92</v>
      </c>
      <c r="F421" s="11">
        <f>ROUND(АТС!$F419*$F$41*$F$42/100,2)</f>
        <v>46.25</v>
      </c>
      <c r="G421" s="11">
        <f>ROUND(АТС!$F419*$G$41*$G$42/100,2)</f>
        <v>27.08</v>
      </c>
    </row>
    <row r="422" spans="1:7" x14ac:dyDescent="0.25">
      <c r="A422" s="238"/>
      <c r="B422" s="124">
        <f t="shared" si="6"/>
        <v>42629.791669999999</v>
      </c>
      <c r="C422" s="125">
        <v>19</v>
      </c>
      <c r="D422" s="11">
        <f>ROUND(АТС!F420*$D$41*$D$42/100,2)</f>
        <v>64.540000000000006</v>
      </c>
      <c r="E422" s="11">
        <f>ROUND(АТС!F420*$E$41*$E$42/100,2)</f>
        <v>59.31</v>
      </c>
      <c r="F422" s="11">
        <f>ROUND(АТС!$F420*$F$41*$F$42/100,2)</f>
        <v>40.39</v>
      </c>
      <c r="G422" s="11">
        <f>ROUND(АТС!$F420*$G$41*$G$42/100,2)</f>
        <v>23.64</v>
      </c>
    </row>
    <row r="423" spans="1:7" x14ac:dyDescent="0.25">
      <c r="A423" s="238"/>
      <c r="B423" s="122">
        <f t="shared" si="6"/>
        <v>42629.833330000001</v>
      </c>
      <c r="C423" s="125">
        <v>20</v>
      </c>
      <c r="D423" s="11">
        <f>ROUND(АТС!F421*$D$41*$D$42/100,2)</f>
        <v>71.239999999999995</v>
      </c>
      <c r="E423" s="11">
        <f>ROUND(АТС!F421*$E$41*$E$42/100,2)</f>
        <v>65.459999999999994</v>
      </c>
      <c r="F423" s="11">
        <f>ROUND(АТС!$F421*$F$41*$F$42/100,2)</f>
        <v>44.58</v>
      </c>
      <c r="G423" s="11">
        <f>ROUND(АТС!$F421*$G$41*$G$42/100,2)</f>
        <v>26.09</v>
      </c>
    </row>
    <row r="424" spans="1:7" x14ac:dyDescent="0.25">
      <c r="A424" s="238"/>
      <c r="B424" s="124">
        <f t="shared" si="6"/>
        <v>42629.875</v>
      </c>
      <c r="C424" s="125">
        <v>21</v>
      </c>
      <c r="D424" s="11">
        <f>ROUND(АТС!F422*$D$41*$D$42/100,2)</f>
        <v>80.44</v>
      </c>
      <c r="E424" s="11">
        <f>ROUND(АТС!F422*$E$41*$E$42/100,2)</f>
        <v>73.92</v>
      </c>
      <c r="F424" s="11">
        <f>ROUND(АТС!$F422*$F$41*$F$42/100,2)</f>
        <v>50.34</v>
      </c>
      <c r="G424" s="11">
        <f>ROUND(АТС!$F422*$G$41*$G$42/100,2)</f>
        <v>29.47</v>
      </c>
    </row>
    <row r="425" spans="1:7" x14ac:dyDescent="0.25">
      <c r="A425" s="238"/>
      <c r="B425" s="124">
        <f t="shared" si="6"/>
        <v>42629.916669999999</v>
      </c>
      <c r="C425" s="125">
        <v>22</v>
      </c>
      <c r="D425" s="11">
        <f>ROUND(АТС!F423*$D$41*$D$42/100,2)</f>
        <v>85.84</v>
      </c>
      <c r="E425" s="11">
        <f>ROUND(АТС!F423*$E$41*$E$42/100,2)</f>
        <v>78.88</v>
      </c>
      <c r="F425" s="11">
        <f>ROUND(АТС!$F423*$F$41*$F$42/100,2)</f>
        <v>53.71</v>
      </c>
      <c r="G425" s="11">
        <f>ROUND(АТС!$F423*$G$41*$G$42/100,2)</f>
        <v>31.44</v>
      </c>
    </row>
    <row r="426" spans="1:7" x14ac:dyDescent="0.25">
      <c r="A426" s="238"/>
      <c r="B426" s="124">
        <f t="shared" si="6"/>
        <v>42629.958330000001</v>
      </c>
      <c r="C426" s="125">
        <v>23</v>
      </c>
      <c r="D426" s="11">
        <f>ROUND(АТС!F424*$D$41*$D$42/100,2)</f>
        <v>62.65</v>
      </c>
      <c r="E426" s="11">
        <f>ROUND(АТС!F424*$E$41*$E$42/100,2)</f>
        <v>57.57</v>
      </c>
      <c r="F426" s="11">
        <f>ROUND(АТС!$F424*$F$41*$F$42/100,2)</f>
        <v>39.200000000000003</v>
      </c>
      <c r="G426" s="11">
        <f>ROUND(АТС!$F424*$G$41*$G$42/100,2)</f>
        <v>22.95</v>
      </c>
    </row>
    <row r="427" spans="1:7" x14ac:dyDescent="0.25">
      <c r="A427" s="238"/>
      <c r="B427" s="122">
        <f t="shared" si="6"/>
        <v>42630</v>
      </c>
      <c r="C427" s="125">
        <v>0</v>
      </c>
      <c r="D427" s="11">
        <f>ROUND(АТС!F425*$D$41*$D$42/100,2)</f>
        <v>77.94</v>
      </c>
      <c r="E427" s="11">
        <f>ROUND(АТС!F425*$E$41*$E$42/100,2)</f>
        <v>71.62</v>
      </c>
      <c r="F427" s="11">
        <f>ROUND(АТС!$F425*$F$41*$F$42/100,2)</f>
        <v>48.77</v>
      </c>
      <c r="G427" s="11">
        <f>ROUND(АТС!$F425*$G$41*$G$42/100,2)</f>
        <v>28.55</v>
      </c>
    </row>
    <row r="428" spans="1:7" x14ac:dyDescent="0.25">
      <c r="A428" s="238"/>
      <c r="B428" s="124">
        <f t="shared" si="6"/>
        <v>42630.041669999999</v>
      </c>
      <c r="C428" s="125">
        <v>1</v>
      </c>
      <c r="D428" s="11">
        <f>ROUND(АТС!F426*$D$41*$D$42/100,2)</f>
        <v>82.11</v>
      </c>
      <c r="E428" s="11">
        <f>ROUND(АТС!F426*$E$41*$E$42/100,2)</f>
        <v>75.459999999999994</v>
      </c>
      <c r="F428" s="11">
        <f>ROUND(АТС!$F426*$F$41*$F$42/100,2)</f>
        <v>51.38</v>
      </c>
      <c r="G428" s="11">
        <f>ROUND(АТС!$F426*$G$41*$G$42/100,2)</f>
        <v>30.08</v>
      </c>
    </row>
    <row r="429" spans="1:7" x14ac:dyDescent="0.25">
      <c r="A429" s="238"/>
      <c r="B429" s="124">
        <f t="shared" si="6"/>
        <v>42630.083330000001</v>
      </c>
      <c r="C429" s="125">
        <v>2</v>
      </c>
      <c r="D429" s="11">
        <f>ROUND(АТС!F427*$D$41*$D$42/100,2)</f>
        <v>86.68</v>
      </c>
      <c r="E429" s="11">
        <f>ROUND(АТС!F427*$E$41*$E$42/100,2)</f>
        <v>79.650000000000006</v>
      </c>
      <c r="F429" s="11">
        <f>ROUND(АТС!$F427*$F$41*$F$42/100,2)</f>
        <v>54.24</v>
      </c>
      <c r="G429" s="11">
        <f>ROUND(АТС!$F427*$G$41*$G$42/100,2)</f>
        <v>31.75</v>
      </c>
    </row>
    <row r="430" spans="1:7" x14ac:dyDescent="0.25">
      <c r="A430" s="238"/>
      <c r="B430" s="124">
        <f t="shared" si="6"/>
        <v>42630.125</v>
      </c>
      <c r="C430" s="125">
        <v>3</v>
      </c>
      <c r="D430" s="11">
        <f>ROUND(АТС!F428*$D$41*$D$42/100,2)</f>
        <v>86.67</v>
      </c>
      <c r="E430" s="11">
        <f>ROUND(АТС!F428*$E$41*$E$42/100,2)</f>
        <v>79.64</v>
      </c>
      <c r="F430" s="11">
        <f>ROUND(АТС!$F428*$F$41*$F$42/100,2)</f>
        <v>54.23</v>
      </c>
      <c r="G430" s="11">
        <f>ROUND(АТС!$F428*$G$41*$G$42/100,2)</f>
        <v>31.75</v>
      </c>
    </row>
    <row r="431" spans="1:7" x14ac:dyDescent="0.25">
      <c r="A431" s="238"/>
      <c r="B431" s="122">
        <f t="shared" si="6"/>
        <v>42630.166669999999</v>
      </c>
      <c r="C431" s="125">
        <v>4</v>
      </c>
      <c r="D431" s="11">
        <f>ROUND(АТС!F429*$D$41*$D$42/100,2)</f>
        <v>86.65</v>
      </c>
      <c r="E431" s="11">
        <f>ROUND(АТС!F429*$E$41*$E$42/100,2)</f>
        <v>79.63</v>
      </c>
      <c r="F431" s="11">
        <f>ROUND(АТС!$F429*$F$41*$F$42/100,2)</f>
        <v>54.22</v>
      </c>
      <c r="G431" s="11">
        <f>ROUND(АТС!$F429*$G$41*$G$42/100,2)</f>
        <v>31.74</v>
      </c>
    </row>
    <row r="432" spans="1:7" x14ac:dyDescent="0.25">
      <c r="A432" s="238"/>
      <c r="B432" s="124">
        <f t="shared" si="6"/>
        <v>42630.208330000001</v>
      </c>
      <c r="C432" s="125">
        <v>5</v>
      </c>
      <c r="D432" s="11">
        <f>ROUND(АТС!F430*$D$41*$D$42/100,2)</f>
        <v>84.33</v>
      </c>
      <c r="E432" s="11">
        <f>ROUND(АТС!F430*$E$41*$E$42/100,2)</f>
        <v>77.489999999999995</v>
      </c>
      <c r="F432" s="11">
        <f>ROUND(АТС!$F430*$F$41*$F$42/100,2)</f>
        <v>52.77</v>
      </c>
      <c r="G432" s="11">
        <f>ROUND(АТС!$F430*$G$41*$G$42/100,2)</f>
        <v>30.89</v>
      </c>
    </row>
    <row r="433" spans="1:7" x14ac:dyDescent="0.25">
      <c r="A433" s="238"/>
      <c r="B433" s="124">
        <f t="shared" si="6"/>
        <v>42630.25</v>
      </c>
      <c r="C433" s="125">
        <v>6</v>
      </c>
      <c r="D433" s="11">
        <f>ROUND(АТС!F431*$D$41*$D$42/100,2)</f>
        <v>79.91</v>
      </c>
      <c r="E433" s="11">
        <f>ROUND(АТС!F431*$E$41*$E$42/100,2)</f>
        <v>73.430000000000007</v>
      </c>
      <c r="F433" s="11">
        <f>ROUND(АТС!$F431*$F$41*$F$42/100,2)</f>
        <v>50</v>
      </c>
      <c r="G433" s="11">
        <f>ROUND(АТС!$F431*$G$41*$G$42/100,2)</f>
        <v>29.27</v>
      </c>
    </row>
    <row r="434" spans="1:7" x14ac:dyDescent="0.25">
      <c r="A434" s="238"/>
      <c r="B434" s="124">
        <f t="shared" si="6"/>
        <v>42630.291669999999</v>
      </c>
      <c r="C434" s="125">
        <v>7</v>
      </c>
      <c r="D434" s="11">
        <f>ROUND(АТС!F432*$D$41*$D$42/100,2)</f>
        <v>72.239999999999995</v>
      </c>
      <c r="E434" s="11">
        <f>ROUND(АТС!F432*$E$41*$E$42/100,2)</f>
        <v>66.39</v>
      </c>
      <c r="F434" s="11">
        <f>ROUND(АТС!$F432*$F$41*$F$42/100,2)</f>
        <v>45.21</v>
      </c>
      <c r="G434" s="11">
        <f>ROUND(АТС!$F432*$G$41*$G$42/100,2)</f>
        <v>26.46</v>
      </c>
    </row>
    <row r="435" spans="1:7" x14ac:dyDescent="0.25">
      <c r="A435" s="238"/>
      <c r="B435" s="122">
        <f t="shared" si="6"/>
        <v>42630.333330000001</v>
      </c>
      <c r="C435" s="125">
        <v>8</v>
      </c>
      <c r="D435" s="11">
        <f>ROUND(АТС!F433*$D$41*$D$42/100,2)</f>
        <v>61.41</v>
      </c>
      <c r="E435" s="11">
        <f>ROUND(АТС!F433*$E$41*$E$42/100,2)</f>
        <v>56.44</v>
      </c>
      <c r="F435" s="11">
        <f>ROUND(АТС!$F433*$F$41*$F$42/100,2)</f>
        <v>38.43</v>
      </c>
      <c r="G435" s="11">
        <f>ROUND(АТС!$F433*$G$41*$G$42/100,2)</f>
        <v>22.5</v>
      </c>
    </row>
    <row r="436" spans="1:7" x14ac:dyDescent="0.25">
      <c r="A436" s="238"/>
      <c r="B436" s="124">
        <f t="shared" si="6"/>
        <v>42630.375</v>
      </c>
      <c r="C436" s="125">
        <v>9</v>
      </c>
      <c r="D436" s="11">
        <f>ROUND(АТС!F434*$D$41*$D$42/100,2)</f>
        <v>101.01</v>
      </c>
      <c r="E436" s="11">
        <f>ROUND(АТС!F434*$E$41*$E$42/100,2)</f>
        <v>92.83</v>
      </c>
      <c r="F436" s="11">
        <f>ROUND(АТС!$F434*$F$41*$F$42/100,2)</f>
        <v>63.21</v>
      </c>
      <c r="G436" s="11">
        <f>ROUND(АТС!$F434*$G$41*$G$42/100,2)</f>
        <v>37</v>
      </c>
    </row>
    <row r="437" spans="1:7" x14ac:dyDescent="0.25">
      <c r="A437" s="238"/>
      <c r="B437" s="124">
        <f t="shared" si="6"/>
        <v>42630.416669999999</v>
      </c>
      <c r="C437" s="125">
        <v>10</v>
      </c>
      <c r="D437" s="11">
        <f>ROUND(АТС!F435*$D$41*$D$42/100,2)</f>
        <v>96.37</v>
      </c>
      <c r="E437" s="11">
        <f>ROUND(АТС!F435*$E$41*$E$42/100,2)</f>
        <v>88.56</v>
      </c>
      <c r="F437" s="11">
        <f>ROUND(АТС!$F435*$F$41*$F$42/100,2)</f>
        <v>60.31</v>
      </c>
      <c r="G437" s="11">
        <f>ROUND(АТС!$F435*$G$41*$G$42/100,2)</f>
        <v>35.299999999999997</v>
      </c>
    </row>
    <row r="438" spans="1:7" x14ac:dyDescent="0.25">
      <c r="A438" s="238"/>
      <c r="B438" s="124">
        <f t="shared" si="6"/>
        <v>42630.458330000001</v>
      </c>
      <c r="C438" s="125">
        <v>11</v>
      </c>
      <c r="D438" s="11">
        <f>ROUND(АТС!F436*$D$41*$D$42/100,2)</f>
        <v>98.66</v>
      </c>
      <c r="E438" s="11">
        <f>ROUND(АТС!F436*$E$41*$E$42/100,2)</f>
        <v>90.67</v>
      </c>
      <c r="F438" s="11">
        <f>ROUND(АТС!$F436*$F$41*$F$42/100,2)</f>
        <v>61.74</v>
      </c>
      <c r="G438" s="11">
        <f>ROUND(АТС!$F436*$G$41*$G$42/100,2)</f>
        <v>36.14</v>
      </c>
    </row>
    <row r="439" spans="1:7" x14ac:dyDescent="0.25">
      <c r="A439" s="238"/>
      <c r="B439" s="122">
        <f t="shared" si="6"/>
        <v>42630.5</v>
      </c>
      <c r="C439" s="125">
        <v>12</v>
      </c>
      <c r="D439" s="11">
        <f>ROUND(АТС!F437*$D$41*$D$42/100,2)</f>
        <v>98.66</v>
      </c>
      <c r="E439" s="11">
        <f>ROUND(АТС!F437*$E$41*$E$42/100,2)</f>
        <v>90.66</v>
      </c>
      <c r="F439" s="11">
        <f>ROUND(АТС!$F437*$F$41*$F$42/100,2)</f>
        <v>61.73</v>
      </c>
      <c r="G439" s="11">
        <f>ROUND(АТС!$F437*$G$41*$G$42/100,2)</f>
        <v>36.14</v>
      </c>
    </row>
    <row r="440" spans="1:7" x14ac:dyDescent="0.25">
      <c r="A440" s="238"/>
      <c r="B440" s="124">
        <f t="shared" si="6"/>
        <v>42630.541669999999</v>
      </c>
      <c r="C440" s="125">
        <v>13</v>
      </c>
      <c r="D440" s="11">
        <f>ROUND(АТС!F438*$D$41*$D$42/100,2)</f>
        <v>103.55</v>
      </c>
      <c r="E440" s="11">
        <f>ROUND(АТС!F438*$E$41*$E$42/100,2)</f>
        <v>95.16</v>
      </c>
      <c r="F440" s="11">
        <f>ROUND(АТС!$F438*$F$41*$F$42/100,2)</f>
        <v>64.8</v>
      </c>
      <c r="G440" s="11">
        <f>ROUND(АТС!$F438*$G$41*$G$42/100,2)</f>
        <v>37.93</v>
      </c>
    </row>
    <row r="441" spans="1:7" x14ac:dyDescent="0.25">
      <c r="A441" s="238"/>
      <c r="B441" s="124">
        <f t="shared" si="6"/>
        <v>42630.583330000001</v>
      </c>
      <c r="C441" s="125">
        <v>14</v>
      </c>
      <c r="D441" s="11">
        <f>ROUND(АТС!F439*$D$41*$D$42/100,2)</f>
        <v>101.03</v>
      </c>
      <c r="E441" s="11">
        <f>ROUND(АТС!F439*$E$41*$E$42/100,2)</f>
        <v>92.84</v>
      </c>
      <c r="F441" s="11">
        <f>ROUND(АТС!$F439*$F$41*$F$42/100,2)</f>
        <v>63.22</v>
      </c>
      <c r="G441" s="11">
        <f>ROUND(АТС!$F439*$G$41*$G$42/100,2)</f>
        <v>37.01</v>
      </c>
    </row>
    <row r="442" spans="1:7" x14ac:dyDescent="0.25">
      <c r="A442" s="238"/>
      <c r="B442" s="124">
        <f t="shared" si="6"/>
        <v>42630.625</v>
      </c>
      <c r="C442" s="125">
        <v>15</v>
      </c>
      <c r="D442" s="11">
        <f>ROUND(АТС!F440*$D$41*$D$42/100,2)</f>
        <v>101.04</v>
      </c>
      <c r="E442" s="11">
        <f>ROUND(АТС!F440*$E$41*$E$42/100,2)</f>
        <v>92.85</v>
      </c>
      <c r="F442" s="11">
        <f>ROUND(АТС!$F440*$F$41*$F$42/100,2)</f>
        <v>63.23</v>
      </c>
      <c r="G442" s="11">
        <f>ROUND(АТС!$F440*$G$41*$G$42/100,2)</f>
        <v>37.01</v>
      </c>
    </row>
    <row r="443" spans="1:7" x14ac:dyDescent="0.25">
      <c r="A443" s="238"/>
      <c r="B443" s="122">
        <f t="shared" si="6"/>
        <v>42630.666669999999</v>
      </c>
      <c r="C443" s="125">
        <v>16</v>
      </c>
      <c r="D443" s="11">
        <f>ROUND(АТС!F441*$D$41*$D$42/100,2)</f>
        <v>102.32</v>
      </c>
      <c r="E443" s="11">
        <f>ROUND(АТС!F441*$E$41*$E$42/100,2)</f>
        <v>94.03</v>
      </c>
      <c r="F443" s="11">
        <f>ROUND(АТС!$F441*$F$41*$F$42/100,2)</f>
        <v>64.03</v>
      </c>
      <c r="G443" s="11">
        <f>ROUND(АТС!$F441*$G$41*$G$42/100,2)</f>
        <v>37.479999999999997</v>
      </c>
    </row>
    <row r="444" spans="1:7" x14ac:dyDescent="0.25">
      <c r="A444" s="238"/>
      <c r="B444" s="124">
        <f t="shared" si="6"/>
        <v>42630.708330000001</v>
      </c>
      <c r="C444" s="125">
        <v>17</v>
      </c>
      <c r="D444" s="11">
        <f>ROUND(АТС!F442*$D$41*$D$42/100,2)</f>
        <v>94.19</v>
      </c>
      <c r="E444" s="11">
        <f>ROUND(АТС!F442*$E$41*$E$42/100,2)</f>
        <v>86.55</v>
      </c>
      <c r="F444" s="11">
        <f>ROUND(АТС!$F442*$F$41*$F$42/100,2)</f>
        <v>58.94</v>
      </c>
      <c r="G444" s="11">
        <f>ROUND(АТС!$F442*$G$41*$G$42/100,2)</f>
        <v>34.5</v>
      </c>
    </row>
    <row r="445" spans="1:7" x14ac:dyDescent="0.25">
      <c r="A445" s="238"/>
      <c r="B445" s="124">
        <f t="shared" si="6"/>
        <v>42630.75</v>
      </c>
      <c r="C445" s="125">
        <v>18</v>
      </c>
      <c r="D445" s="11">
        <f>ROUND(АТС!F443*$D$41*$D$42/100,2)</f>
        <v>71.819999999999993</v>
      </c>
      <c r="E445" s="11">
        <f>ROUND(АТС!F443*$E$41*$E$42/100,2)</f>
        <v>66</v>
      </c>
      <c r="F445" s="11">
        <f>ROUND(АТС!$F443*$F$41*$F$42/100,2)</f>
        <v>44.94</v>
      </c>
      <c r="G445" s="11">
        <f>ROUND(АТС!$F443*$G$41*$G$42/100,2)</f>
        <v>26.31</v>
      </c>
    </row>
    <row r="446" spans="1:7" x14ac:dyDescent="0.25">
      <c r="A446" s="238"/>
      <c r="B446" s="124">
        <f t="shared" si="6"/>
        <v>42630.791669999999</v>
      </c>
      <c r="C446" s="125">
        <v>19</v>
      </c>
      <c r="D446" s="11">
        <f>ROUND(АТС!F444*$D$41*$D$42/100,2)</f>
        <v>64.989999999999995</v>
      </c>
      <c r="E446" s="11">
        <f>ROUND(АТС!F444*$E$41*$E$42/100,2)</f>
        <v>59.72</v>
      </c>
      <c r="F446" s="11">
        <f>ROUND(АТС!$F444*$F$41*$F$42/100,2)</f>
        <v>40.67</v>
      </c>
      <c r="G446" s="11">
        <f>ROUND(АТС!$F444*$G$41*$G$42/100,2)</f>
        <v>23.81</v>
      </c>
    </row>
    <row r="447" spans="1:7" x14ac:dyDescent="0.25">
      <c r="A447" s="238"/>
      <c r="B447" s="122">
        <f t="shared" si="6"/>
        <v>42630.833330000001</v>
      </c>
      <c r="C447" s="125">
        <v>20</v>
      </c>
      <c r="D447" s="11">
        <f>ROUND(АТС!F445*$D$41*$D$42/100,2)</f>
        <v>66.709999999999994</v>
      </c>
      <c r="E447" s="11">
        <f>ROUND(АТС!F445*$E$41*$E$42/100,2)</f>
        <v>61.3</v>
      </c>
      <c r="F447" s="11">
        <f>ROUND(АТС!$F445*$F$41*$F$42/100,2)</f>
        <v>41.74</v>
      </c>
      <c r="G447" s="11">
        <f>ROUND(АТС!$F445*$G$41*$G$42/100,2)</f>
        <v>24.44</v>
      </c>
    </row>
    <row r="448" spans="1:7" x14ac:dyDescent="0.25">
      <c r="A448" s="238"/>
      <c r="B448" s="124">
        <f t="shared" si="6"/>
        <v>42630.875</v>
      </c>
      <c r="C448" s="125">
        <v>21</v>
      </c>
      <c r="D448" s="11">
        <f>ROUND(АТС!F446*$D$41*$D$42/100,2)</f>
        <v>73.260000000000005</v>
      </c>
      <c r="E448" s="11">
        <f>ROUND(АТС!F446*$E$41*$E$42/100,2)</f>
        <v>67.319999999999993</v>
      </c>
      <c r="F448" s="11">
        <f>ROUND(АТС!$F446*$F$41*$F$42/100,2)</f>
        <v>45.84</v>
      </c>
      <c r="G448" s="11">
        <f>ROUND(АТС!$F446*$G$41*$G$42/100,2)</f>
        <v>26.83</v>
      </c>
    </row>
    <row r="449" spans="1:7" x14ac:dyDescent="0.25">
      <c r="A449" s="238"/>
      <c r="B449" s="124">
        <f t="shared" si="6"/>
        <v>42630.916669999999</v>
      </c>
      <c r="C449" s="125">
        <v>22</v>
      </c>
      <c r="D449" s="11">
        <f>ROUND(АТС!F447*$D$41*$D$42/100,2)</f>
        <v>88.1</v>
      </c>
      <c r="E449" s="11">
        <f>ROUND(АТС!F447*$E$41*$E$42/100,2)</f>
        <v>80.959999999999994</v>
      </c>
      <c r="F449" s="11">
        <f>ROUND(АТС!$F447*$F$41*$F$42/100,2)</f>
        <v>55.13</v>
      </c>
      <c r="G449" s="11">
        <f>ROUND(АТС!$F447*$G$41*$G$42/100,2)</f>
        <v>32.270000000000003</v>
      </c>
    </row>
    <row r="450" spans="1:7" x14ac:dyDescent="0.25">
      <c r="A450" s="238"/>
      <c r="B450" s="124">
        <f t="shared" si="6"/>
        <v>42630.958330000001</v>
      </c>
      <c r="C450" s="125">
        <v>23</v>
      </c>
      <c r="D450" s="11">
        <f>ROUND(АТС!F448*$D$41*$D$42/100,2)</f>
        <v>60.51</v>
      </c>
      <c r="E450" s="11">
        <f>ROUND(АТС!F448*$E$41*$E$42/100,2)</f>
        <v>55.61</v>
      </c>
      <c r="F450" s="11">
        <f>ROUND(АТС!$F448*$F$41*$F$42/100,2)</f>
        <v>37.869999999999997</v>
      </c>
      <c r="G450" s="11">
        <f>ROUND(АТС!$F448*$G$41*$G$42/100,2)</f>
        <v>22.17</v>
      </c>
    </row>
    <row r="451" spans="1:7" x14ac:dyDescent="0.25">
      <c r="A451" s="238"/>
      <c r="B451" s="122">
        <f t="shared" si="6"/>
        <v>42631</v>
      </c>
      <c r="C451" s="125">
        <v>0</v>
      </c>
      <c r="D451" s="11">
        <f>ROUND(АТС!F449*$D$41*$D$42/100,2)</f>
        <v>75.989999999999995</v>
      </c>
      <c r="E451" s="11">
        <f>ROUND(АТС!F449*$E$41*$E$42/100,2)</f>
        <v>69.83</v>
      </c>
      <c r="F451" s="11">
        <f>ROUND(АТС!$F449*$F$41*$F$42/100,2)</f>
        <v>47.55</v>
      </c>
      <c r="G451" s="11">
        <f>ROUND(АТС!$F449*$G$41*$G$42/100,2)</f>
        <v>27.84</v>
      </c>
    </row>
    <row r="452" spans="1:7" x14ac:dyDescent="0.25">
      <c r="A452" s="238"/>
      <c r="B452" s="124">
        <f t="shared" ref="B452:B515" si="7">B428+1</f>
        <v>42631.041669999999</v>
      </c>
      <c r="C452" s="125">
        <v>1</v>
      </c>
      <c r="D452" s="11">
        <f>ROUND(АТС!F450*$D$41*$D$42/100,2)</f>
        <v>79.989999999999995</v>
      </c>
      <c r="E452" s="11">
        <f>ROUND(АТС!F450*$E$41*$E$42/100,2)</f>
        <v>73.510000000000005</v>
      </c>
      <c r="F452" s="11">
        <f>ROUND(АТС!$F450*$F$41*$F$42/100,2)</f>
        <v>50.06</v>
      </c>
      <c r="G452" s="11">
        <f>ROUND(АТС!$F450*$G$41*$G$42/100,2)</f>
        <v>29.3</v>
      </c>
    </row>
    <row r="453" spans="1:7" x14ac:dyDescent="0.25">
      <c r="A453" s="238"/>
      <c r="B453" s="124">
        <f t="shared" si="7"/>
        <v>42631.083330000001</v>
      </c>
      <c r="C453" s="125">
        <v>2</v>
      </c>
      <c r="D453" s="11">
        <f>ROUND(АТС!F451*$D$41*$D$42/100,2)</f>
        <v>86.68</v>
      </c>
      <c r="E453" s="11">
        <f>ROUND(АТС!F451*$E$41*$E$42/100,2)</f>
        <v>79.650000000000006</v>
      </c>
      <c r="F453" s="11">
        <f>ROUND(АТС!$F451*$F$41*$F$42/100,2)</f>
        <v>54.24</v>
      </c>
      <c r="G453" s="11">
        <f>ROUND(АТС!$F451*$G$41*$G$42/100,2)</f>
        <v>31.75</v>
      </c>
    </row>
    <row r="454" spans="1:7" x14ac:dyDescent="0.25">
      <c r="A454" s="238"/>
      <c r="B454" s="124">
        <f t="shared" si="7"/>
        <v>42631.125</v>
      </c>
      <c r="C454" s="125">
        <v>3</v>
      </c>
      <c r="D454" s="11">
        <f>ROUND(АТС!F452*$D$41*$D$42/100,2)</f>
        <v>86.66</v>
      </c>
      <c r="E454" s="11">
        <f>ROUND(АТС!F452*$E$41*$E$42/100,2)</f>
        <v>79.64</v>
      </c>
      <c r="F454" s="11">
        <f>ROUND(АТС!$F452*$F$41*$F$42/100,2)</f>
        <v>54.23</v>
      </c>
      <c r="G454" s="11">
        <f>ROUND(АТС!$F452*$G$41*$G$42/100,2)</f>
        <v>31.75</v>
      </c>
    </row>
    <row r="455" spans="1:7" x14ac:dyDescent="0.25">
      <c r="A455" s="238"/>
      <c r="B455" s="122">
        <f t="shared" si="7"/>
        <v>42631.166669999999</v>
      </c>
      <c r="C455" s="125">
        <v>4</v>
      </c>
      <c r="D455" s="11">
        <f>ROUND(АТС!F453*$D$41*$D$42/100,2)</f>
        <v>86.66</v>
      </c>
      <c r="E455" s="11">
        <f>ROUND(АТС!F453*$E$41*$E$42/100,2)</f>
        <v>79.64</v>
      </c>
      <c r="F455" s="11">
        <f>ROUND(АТС!$F453*$F$41*$F$42/100,2)</f>
        <v>54.23</v>
      </c>
      <c r="G455" s="11">
        <f>ROUND(АТС!$F453*$G$41*$G$42/100,2)</f>
        <v>31.74</v>
      </c>
    </row>
    <row r="456" spans="1:7" x14ac:dyDescent="0.25">
      <c r="A456" s="238"/>
      <c r="B456" s="124">
        <f t="shared" si="7"/>
        <v>42631.208330000001</v>
      </c>
      <c r="C456" s="125">
        <v>5</v>
      </c>
      <c r="D456" s="11">
        <f>ROUND(АТС!F454*$D$41*$D$42/100,2)</f>
        <v>84.34</v>
      </c>
      <c r="E456" s="11">
        <f>ROUND(АТС!F454*$E$41*$E$42/100,2)</f>
        <v>77.5</v>
      </c>
      <c r="F456" s="11">
        <f>ROUND(АТС!$F454*$F$41*$F$42/100,2)</f>
        <v>52.78</v>
      </c>
      <c r="G456" s="11">
        <f>ROUND(АТС!$F454*$G$41*$G$42/100,2)</f>
        <v>30.89</v>
      </c>
    </row>
    <row r="457" spans="1:7" x14ac:dyDescent="0.25">
      <c r="A457" s="238"/>
      <c r="B457" s="124">
        <f t="shared" si="7"/>
        <v>42631.25</v>
      </c>
      <c r="C457" s="125">
        <v>6</v>
      </c>
      <c r="D457" s="11">
        <f>ROUND(АТС!F455*$D$41*$D$42/100,2)</f>
        <v>79.95</v>
      </c>
      <c r="E457" s="11">
        <f>ROUND(АТС!F455*$E$41*$E$42/100,2)</f>
        <v>73.47</v>
      </c>
      <c r="F457" s="11">
        <f>ROUND(АТС!$F455*$F$41*$F$42/100,2)</f>
        <v>50.03</v>
      </c>
      <c r="G457" s="11">
        <f>ROUND(АТС!$F455*$G$41*$G$42/100,2)</f>
        <v>29.29</v>
      </c>
    </row>
    <row r="458" spans="1:7" x14ac:dyDescent="0.25">
      <c r="A458" s="238"/>
      <c r="B458" s="124">
        <f t="shared" si="7"/>
        <v>42631.291669999999</v>
      </c>
      <c r="C458" s="125">
        <v>7</v>
      </c>
      <c r="D458" s="11">
        <f>ROUND(АТС!F456*$D$41*$D$42/100,2)</f>
        <v>79.95</v>
      </c>
      <c r="E458" s="11">
        <f>ROUND(АТС!F456*$E$41*$E$42/100,2)</f>
        <v>73.47</v>
      </c>
      <c r="F458" s="11">
        <f>ROUND(АТС!$F456*$F$41*$F$42/100,2)</f>
        <v>50.03</v>
      </c>
      <c r="G458" s="11">
        <f>ROUND(АТС!$F456*$G$41*$G$42/100,2)</f>
        <v>29.29</v>
      </c>
    </row>
    <row r="459" spans="1:7" x14ac:dyDescent="0.25">
      <c r="A459" s="238"/>
      <c r="B459" s="122">
        <f t="shared" si="7"/>
        <v>42631.333330000001</v>
      </c>
      <c r="C459" s="125">
        <v>8</v>
      </c>
      <c r="D459" s="11">
        <f>ROUND(АТС!F457*$D$41*$D$42/100,2)</f>
        <v>67.27</v>
      </c>
      <c r="E459" s="11">
        <f>ROUND(АТС!F457*$E$41*$E$42/100,2)</f>
        <v>61.82</v>
      </c>
      <c r="F459" s="11">
        <f>ROUND(АТС!$F457*$F$41*$F$42/100,2)</f>
        <v>42.1</v>
      </c>
      <c r="G459" s="11">
        <f>ROUND(АТС!$F457*$G$41*$G$42/100,2)</f>
        <v>24.64</v>
      </c>
    </row>
    <row r="460" spans="1:7" x14ac:dyDescent="0.25">
      <c r="A460" s="238"/>
      <c r="B460" s="124">
        <f t="shared" si="7"/>
        <v>42631.375</v>
      </c>
      <c r="C460" s="125">
        <v>9</v>
      </c>
      <c r="D460" s="11">
        <f>ROUND(АТС!F458*$D$41*$D$42/100,2)</f>
        <v>106.16</v>
      </c>
      <c r="E460" s="11">
        <f>ROUND(АТС!F458*$E$41*$E$42/100,2)</f>
        <v>97.55</v>
      </c>
      <c r="F460" s="11">
        <f>ROUND(АТС!$F458*$F$41*$F$42/100,2)</f>
        <v>66.430000000000007</v>
      </c>
      <c r="G460" s="11">
        <f>ROUND(АТС!$F458*$G$41*$G$42/100,2)</f>
        <v>38.89</v>
      </c>
    </row>
    <row r="461" spans="1:7" x14ac:dyDescent="0.25">
      <c r="A461" s="238"/>
      <c r="B461" s="124">
        <f t="shared" si="7"/>
        <v>42631.416669999999</v>
      </c>
      <c r="C461" s="125">
        <v>10</v>
      </c>
      <c r="D461" s="11">
        <f>ROUND(АТС!F459*$D$41*$D$42/100,2)</f>
        <v>103.56</v>
      </c>
      <c r="E461" s="11">
        <f>ROUND(АТС!F459*$E$41*$E$42/100,2)</f>
        <v>95.17</v>
      </c>
      <c r="F461" s="11">
        <f>ROUND(АТС!$F459*$F$41*$F$42/100,2)</f>
        <v>64.8</v>
      </c>
      <c r="G461" s="11">
        <f>ROUND(АТС!$F459*$G$41*$G$42/100,2)</f>
        <v>37.94</v>
      </c>
    </row>
    <row r="462" spans="1:7" x14ac:dyDescent="0.25">
      <c r="A462" s="238"/>
      <c r="B462" s="124">
        <f t="shared" si="7"/>
        <v>42631.458330000001</v>
      </c>
      <c r="C462" s="125">
        <v>11</v>
      </c>
      <c r="D462" s="11">
        <f>ROUND(АТС!F460*$D$41*$D$42/100,2)</f>
        <v>101.09</v>
      </c>
      <c r="E462" s="11">
        <f>ROUND(АТС!F460*$E$41*$E$42/100,2)</f>
        <v>92.89</v>
      </c>
      <c r="F462" s="11">
        <f>ROUND(АТС!$F460*$F$41*$F$42/100,2)</f>
        <v>63.25</v>
      </c>
      <c r="G462" s="11">
        <f>ROUND(АТС!$F460*$G$41*$G$42/100,2)</f>
        <v>37.03</v>
      </c>
    </row>
    <row r="463" spans="1:7" x14ac:dyDescent="0.25">
      <c r="A463" s="238"/>
      <c r="B463" s="122">
        <f t="shared" si="7"/>
        <v>42631.5</v>
      </c>
      <c r="C463" s="125">
        <v>12</v>
      </c>
      <c r="D463" s="11">
        <f>ROUND(АТС!F461*$D$41*$D$42/100,2)</f>
        <v>101.1</v>
      </c>
      <c r="E463" s="11">
        <f>ROUND(АТС!F461*$E$41*$E$42/100,2)</f>
        <v>92.91</v>
      </c>
      <c r="F463" s="11">
        <f>ROUND(АТС!$F461*$F$41*$F$42/100,2)</f>
        <v>63.26</v>
      </c>
      <c r="G463" s="11">
        <f>ROUND(АТС!$F461*$G$41*$G$42/100,2)</f>
        <v>37.03</v>
      </c>
    </row>
    <row r="464" spans="1:7" x14ac:dyDescent="0.25">
      <c r="A464" s="238"/>
      <c r="B464" s="124">
        <f t="shared" si="7"/>
        <v>42631.541669999999</v>
      </c>
      <c r="C464" s="125">
        <v>13</v>
      </c>
      <c r="D464" s="11">
        <f>ROUND(АТС!F462*$D$41*$D$42/100,2)</f>
        <v>104.88</v>
      </c>
      <c r="E464" s="11">
        <f>ROUND(АТС!F462*$E$41*$E$42/100,2)</f>
        <v>96.38</v>
      </c>
      <c r="F464" s="11">
        <f>ROUND(АТС!$F462*$F$41*$F$42/100,2)</f>
        <v>65.63</v>
      </c>
      <c r="G464" s="11">
        <f>ROUND(АТС!$F462*$G$41*$G$42/100,2)</f>
        <v>38.42</v>
      </c>
    </row>
    <row r="465" spans="1:7" x14ac:dyDescent="0.25">
      <c r="A465" s="238"/>
      <c r="B465" s="124">
        <f t="shared" si="7"/>
        <v>42631.583330000001</v>
      </c>
      <c r="C465" s="125">
        <v>14</v>
      </c>
      <c r="D465" s="11">
        <f>ROUND(АТС!F463*$D$41*$D$42/100,2)</f>
        <v>108.92</v>
      </c>
      <c r="E465" s="11">
        <f>ROUND(АТС!F463*$E$41*$E$42/100,2)</f>
        <v>100.09</v>
      </c>
      <c r="F465" s="11">
        <f>ROUND(АТС!$F463*$F$41*$F$42/100,2)</f>
        <v>68.150000000000006</v>
      </c>
      <c r="G465" s="11">
        <f>ROUND(АТС!$F463*$G$41*$G$42/100,2)</f>
        <v>39.9</v>
      </c>
    </row>
    <row r="466" spans="1:7" x14ac:dyDescent="0.25">
      <c r="A466" s="238"/>
      <c r="B466" s="124">
        <f t="shared" si="7"/>
        <v>42631.625</v>
      </c>
      <c r="C466" s="125">
        <v>15</v>
      </c>
      <c r="D466" s="11">
        <f>ROUND(АТС!F464*$D$41*$D$42/100,2)</f>
        <v>108.84</v>
      </c>
      <c r="E466" s="11">
        <f>ROUND(АТС!F464*$E$41*$E$42/100,2)</f>
        <v>100.02</v>
      </c>
      <c r="F466" s="11">
        <f>ROUND(АТС!$F464*$F$41*$F$42/100,2)</f>
        <v>68.11</v>
      </c>
      <c r="G466" s="11">
        <f>ROUND(АТС!$F464*$G$41*$G$42/100,2)</f>
        <v>39.869999999999997</v>
      </c>
    </row>
    <row r="467" spans="1:7" x14ac:dyDescent="0.25">
      <c r="A467" s="238"/>
      <c r="B467" s="122">
        <f t="shared" si="7"/>
        <v>42631.666669999999</v>
      </c>
      <c r="C467" s="125">
        <v>16</v>
      </c>
      <c r="D467" s="11">
        <f>ROUND(АТС!F465*$D$41*$D$42/100,2)</f>
        <v>108.85</v>
      </c>
      <c r="E467" s="11">
        <f>ROUND(АТС!F465*$E$41*$E$42/100,2)</f>
        <v>100.03</v>
      </c>
      <c r="F467" s="11">
        <f>ROUND(АТС!$F465*$F$41*$F$42/100,2)</f>
        <v>68.11</v>
      </c>
      <c r="G467" s="11">
        <f>ROUND(АТС!$F465*$G$41*$G$42/100,2)</f>
        <v>39.869999999999997</v>
      </c>
    </row>
    <row r="468" spans="1:7" x14ac:dyDescent="0.25">
      <c r="A468" s="238"/>
      <c r="B468" s="124">
        <f t="shared" si="7"/>
        <v>42631.708330000001</v>
      </c>
      <c r="C468" s="125">
        <v>17</v>
      </c>
      <c r="D468" s="11">
        <f>ROUND(АТС!F466*$D$41*$D$42/100,2)</f>
        <v>106.15</v>
      </c>
      <c r="E468" s="11">
        <f>ROUND(АТС!F466*$E$41*$E$42/100,2)</f>
        <v>97.55</v>
      </c>
      <c r="F468" s="11">
        <f>ROUND(АТС!$F466*$F$41*$F$42/100,2)</f>
        <v>66.42</v>
      </c>
      <c r="G468" s="11">
        <f>ROUND(АТС!$F466*$G$41*$G$42/100,2)</f>
        <v>38.880000000000003</v>
      </c>
    </row>
    <row r="469" spans="1:7" x14ac:dyDescent="0.25">
      <c r="A469" s="238"/>
      <c r="B469" s="124">
        <f t="shared" si="7"/>
        <v>42631.75</v>
      </c>
      <c r="C469" s="125">
        <v>18</v>
      </c>
      <c r="D469" s="11">
        <f>ROUND(АТС!F467*$D$41*$D$42/100,2)</f>
        <v>76.12</v>
      </c>
      <c r="E469" s="11">
        <f>ROUND(АТС!F467*$E$41*$E$42/100,2)</f>
        <v>69.95</v>
      </c>
      <c r="F469" s="11">
        <f>ROUND(АТС!$F467*$F$41*$F$42/100,2)</f>
        <v>47.63</v>
      </c>
      <c r="G469" s="11">
        <f>ROUND(АТС!$F467*$G$41*$G$42/100,2)</f>
        <v>27.88</v>
      </c>
    </row>
    <row r="470" spans="1:7" x14ac:dyDescent="0.25">
      <c r="A470" s="238"/>
      <c r="B470" s="124">
        <f t="shared" si="7"/>
        <v>42631.791669999999</v>
      </c>
      <c r="C470" s="125">
        <v>19</v>
      </c>
      <c r="D470" s="11">
        <f>ROUND(АТС!F468*$D$41*$D$42/100,2)</f>
        <v>64.400000000000006</v>
      </c>
      <c r="E470" s="11">
        <f>ROUND(АТС!F468*$E$41*$E$42/100,2)</f>
        <v>59.18</v>
      </c>
      <c r="F470" s="11">
        <f>ROUND(АТС!$F468*$F$41*$F$42/100,2)</f>
        <v>40.299999999999997</v>
      </c>
      <c r="G470" s="11">
        <f>ROUND(АТС!$F468*$G$41*$G$42/100,2)</f>
        <v>23.59</v>
      </c>
    </row>
    <row r="471" spans="1:7" x14ac:dyDescent="0.25">
      <c r="A471" s="238"/>
      <c r="B471" s="122">
        <f t="shared" si="7"/>
        <v>42631.833330000001</v>
      </c>
      <c r="C471" s="125">
        <v>20</v>
      </c>
      <c r="D471" s="11">
        <f>ROUND(АТС!F469*$D$41*$D$42/100,2)</f>
        <v>66.72</v>
      </c>
      <c r="E471" s="11">
        <f>ROUND(АТС!F469*$E$41*$E$42/100,2)</f>
        <v>61.31</v>
      </c>
      <c r="F471" s="11">
        <f>ROUND(АТС!$F469*$F$41*$F$42/100,2)</f>
        <v>41.75</v>
      </c>
      <c r="G471" s="11">
        <f>ROUND(АТС!$F469*$G$41*$G$42/100,2)</f>
        <v>24.44</v>
      </c>
    </row>
    <row r="472" spans="1:7" x14ac:dyDescent="0.25">
      <c r="A472" s="238"/>
      <c r="B472" s="124">
        <f t="shared" si="7"/>
        <v>42631.875</v>
      </c>
      <c r="C472" s="125">
        <v>21</v>
      </c>
      <c r="D472" s="11">
        <f>ROUND(АТС!F470*$D$41*$D$42/100,2)</f>
        <v>73.27</v>
      </c>
      <c r="E472" s="11">
        <f>ROUND(АТС!F470*$E$41*$E$42/100,2)</f>
        <v>67.33</v>
      </c>
      <c r="F472" s="11">
        <f>ROUND(АТС!$F470*$F$41*$F$42/100,2)</f>
        <v>45.85</v>
      </c>
      <c r="G472" s="11">
        <f>ROUND(АТС!$F470*$G$41*$G$42/100,2)</f>
        <v>26.84</v>
      </c>
    </row>
    <row r="473" spans="1:7" x14ac:dyDescent="0.25">
      <c r="A473" s="238"/>
      <c r="B473" s="124">
        <f t="shared" si="7"/>
        <v>42631.916669999999</v>
      </c>
      <c r="C473" s="125">
        <v>22</v>
      </c>
      <c r="D473" s="11">
        <f>ROUND(АТС!F471*$D$41*$D$42/100,2)</f>
        <v>88.11</v>
      </c>
      <c r="E473" s="11">
        <f>ROUND(АТС!F471*$E$41*$E$42/100,2)</f>
        <v>80.97</v>
      </c>
      <c r="F473" s="11">
        <f>ROUND(АТС!$F471*$F$41*$F$42/100,2)</f>
        <v>55.13</v>
      </c>
      <c r="G473" s="11">
        <f>ROUND(АТС!$F471*$G$41*$G$42/100,2)</f>
        <v>32.270000000000003</v>
      </c>
    </row>
    <row r="474" spans="1:7" x14ac:dyDescent="0.25">
      <c r="A474" s="238"/>
      <c r="B474" s="124">
        <f t="shared" si="7"/>
        <v>42631.958330000001</v>
      </c>
      <c r="C474" s="125">
        <v>23</v>
      </c>
      <c r="D474" s="11">
        <f>ROUND(АТС!F472*$D$41*$D$42/100,2)</f>
        <v>60.54</v>
      </c>
      <c r="E474" s="11">
        <f>ROUND(АТС!F472*$E$41*$E$42/100,2)</f>
        <v>55.64</v>
      </c>
      <c r="F474" s="11">
        <f>ROUND(АТС!$F472*$F$41*$F$42/100,2)</f>
        <v>37.880000000000003</v>
      </c>
      <c r="G474" s="11">
        <f>ROUND(АТС!$F472*$G$41*$G$42/100,2)</f>
        <v>22.18</v>
      </c>
    </row>
    <row r="475" spans="1:7" x14ac:dyDescent="0.25">
      <c r="A475" s="238"/>
      <c r="B475" s="122">
        <f t="shared" si="7"/>
        <v>42632</v>
      </c>
      <c r="C475" s="125">
        <v>0</v>
      </c>
      <c r="D475" s="11">
        <f>ROUND(АТС!F473*$D$41*$D$42/100,2)</f>
        <v>72.22</v>
      </c>
      <c r="E475" s="11">
        <f>ROUND(АТС!F473*$E$41*$E$42/100,2)</f>
        <v>66.36</v>
      </c>
      <c r="F475" s="11">
        <f>ROUND(АТС!$F473*$F$41*$F$42/100,2)</f>
        <v>45.19</v>
      </c>
      <c r="G475" s="11">
        <f>ROUND(АТС!$F473*$G$41*$G$42/100,2)</f>
        <v>26.45</v>
      </c>
    </row>
    <row r="476" spans="1:7" x14ac:dyDescent="0.25">
      <c r="A476" s="238"/>
      <c r="B476" s="124">
        <f t="shared" si="7"/>
        <v>42632.041669999999</v>
      </c>
      <c r="C476" s="125">
        <v>1</v>
      </c>
      <c r="D476" s="11">
        <f>ROUND(АТС!F474*$D$41*$D$42/100,2)</f>
        <v>76.73</v>
      </c>
      <c r="E476" s="11">
        <f>ROUND(АТС!F474*$E$41*$E$42/100,2)</f>
        <v>70.510000000000005</v>
      </c>
      <c r="F476" s="11">
        <f>ROUND(АТС!$F474*$F$41*$F$42/100,2)</f>
        <v>48.02</v>
      </c>
      <c r="G476" s="11">
        <f>ROUND(АТС!$F474*$G$41*$G$42/100,2)</f>
        <v>28.11</v>
      </c>
    </row>
    <row r="477" spans="1:7" x14ac:dyDescent="0.25">
      <c r="A477" s="238"/>
      <c r="B477" s="124">
        <f t="shared" si="7"/>
        <v>42632.083330000001</v>
      </c>
      <c r="C477" s="125">
        <v>2</v>
      </c>
      <c r="D477" s="11">
        <f>ROUND(АТС!F475*$D$41*$D$42/100,2)</f>
        <v>80.69</v>
      </c>
      <c r="E477" s="11">
        <f>ROUND(АТС!F475*$E$41*$E$42/100,2)</f>
        <v>74.150000000000006</v>
      </c>
      <c r="F477" s="11">
        <f>ROUND(АТС!$F475*$F$41*$F$42/100,2)</f>
        <v>50.49</v>
      </c>
      <c r="G477" s="11">
        <f>ROUND(АТС!$F475*$G$41*$G$42/100,2)</f>
        <v>29.56</v>
      </c>
    </row>
    <row r="478" spans="1:7" x14ac:dyDescent="0.25">
      <c r="A478" s="238"/>
      <c r="B478" s="124">
        <f t="shared" si="7"/>
        <v>42632.125</v>
      </c>
      <c r="C478" s="125">
        <v>3</v>
      </c>
      <c r="D478" s="11">
        <f>ROUND(АТС!F476*$D$41*$D$42/100,2)</f>
        <v>80.680000000000007</v>
      </c>
      <c r="E478" s="11">
        <f>ROUND(АТС!F476*$E$41*$E$42/100,2)</f>
        <v>74.14</v>
      </c>
      <c r="F478" s="11">
        <f>ROUND(АТС!$F476*$F$41*$F$42/100,2)</f>
        <v>50.49</v>
      </c>
      <c r="G478" s="11">
        <f>ROUND(АТС!$F476*$G$41*$G$42/100,2)</f>
        <v>29.55</v>
      </c>
    </row>
    <row r="479" spans="1:7" x14ac:dyDescent="0.25">
      <c r="A479" s="238"/>
      <c r="B479" s="122">
        <f t="shared" si="7"/>
        <v>42632.166669999999</v>
      </c>
      <c r="C479" s="125">
        <v>4</v>
      </c>
      <c r="D479" s="11">
        <f>ROUND(АТС!F477*$D$41*$D$42/100,2)</f>
        <v>80.680000000000007</v>
      </c>
      <c r="E479" s="11">
        <f>ROUND(АТС!F477*$E$41*$E$42/100,2)</f>
        <v>74.150000000000006</v>
      </c>
      <c r="F479" s="11">
        <f>ROUND(АТС!$F477*$F$41*$F$42/100,2)</f>
        <v>50.49</v>
      </c>
      <c r="G479" s="11">
        <f>ROUND(АТС!$F477*$G$41*$G$42/100,2)</f>
        <v>29.56</v>
      </c>
    </row>
    <row r="480" spans="1:7" x14ac:dyDescent="0.25">
      <c r="A480" s="238"/>
      <c r="B480" s="124">
        <f t="shared" si="7"/>
        <v>42632.208330000001</v>
      </c>
      <c r="C480" s="125">
        <v>5</v>
      </c>
      <c r="D480" s="11">
        <f>ROUND(АТС!F478*$D$41*$D$42/100,2)</f>
        <v>80.709999999999994</v>
      </c>
      <c r="E480" s="11">
        <f>ROUND(АТС!F478*$E$41*$E$42/100,2)</f>
        <v>74.17</v>
      </c>
      <c r="F480" s="11">
        <f>ROUND(АТС!$F478*$F$41*$F$42/100,2)</f>
        <v>50.5</v>
      </c>
      <c r="G480" s="11">
        <f>ROUND(АТС!$F478*$G$41*$G$42/100,2)</f>
        <v>29.56</v>
      </c>
    </row>
    <row r="481" spans="1:7" x14ac:dyDescent="0.25">
      <c r="A481" s="238"/>
      <c r="B481" s="124">
        <f t="shared" si="7"/>
        <v>42632.25</v>
      </c>
      <c r="C481" s="125">
        <v>6</v>
      </c>
      <c r="D481" s="11">
        <f>ROUND(АТС!F479*$D$41*$D$42/100,2)</f>
        <v>76.709999999999994</v>
      </c>
      <c r="E481" s="11">
        <f>ROUND(АТС!F479*$E$41*$E$42/100,2)</f>
        <v>70.489999999999995</v>
      </c>
      <c r="F481" s="11">
        <f>ROUND(АТС!$F479*$F$41*$F$42/100,2)</f>
        <v>48</v>
      </c>
      <c r="G481" s="11">
        <f>ROUND(АТС!$F479*$G$41*$G$42/100,2)</f>
        <v>28.1</v>
      </c>
    </row>
    <row r="482" spans="1:7" x14ac:dyDescent="0.25">
      <c r="A482" s="238"/>
      <c r="B482" s="124">
        <f t="shared" si="7"/>
        <v>42632.291669999999</v>
      </c>
      <c r="C482" s="125">
        <v>7</v>
      </c>
      <c r="D482" s="11">
        <f>ROUND(АТС!F480*$D$41*$D$42/100,2)</f>
        <v>106.01</v>
      </c>
      <c r="E482" s="11">
        <f>ROUND(АТС!F480*$E$41*$E$42/100,2)</f>
        <v>97.42</v>
      </c>
      <c r="F482" s="11">
        <f>ROUND(АТС!$F480*$F$41*$F$42/100,2)</f>
        <v>66.33</v>
      </c>
      <c r="G482" s="11">
        <f>ROUND(АТС!$F480*$G$41*$G$42/100,2)</f>
        <v>38.83</v>
      </c>
    </row>
    <row r="483" spans="1:7" x14ac:dyDescent="0.25">
      <c r="A483" s="238"/>
      <c r="B483" s="122">
        <f t="shared" si="7"/>
        <v>42632.333330000001</v>
      </c>
      <c r="C483" s="125">
        <v>8</v>
      </c>
      <c r="D483" s="11">
        <f>ROUND(АТС!F481*$D$41*$D$42/100,2)</f>
        <v>104.74</v>
      </c>
      <c r="E483" s="11">
        <f>ROUND(АТС!F481*$E$41*$E$42/100,2)</f>
        <v>96.25</v>
      </c>
      <c r="F483" s="11">
        <f>ROUND(АТС!$F481*$F$41*$F$42/100,2)</f>
        <v>65.540000000000006</v>
      </c>
      <c r="G483" s="11">
        <f>ROUND(АТС!$F481*$G$41*$G$42/100,2)</f>
        <v>38.369999999999997</v>
      </c>
    </row>
    <row r="484" spans="1:7" x14ac:dyDescent="0.25">
      <c r="A484" s="238"/>
      <c r="B484" s="124">
        <f t="shared" si="7"/>
        <v>42632.375</v>
      </c>
      <c r="C484" s="125">
        <v>9</v>
      </c>
      <c r="D484" s="11">
        <f>ROUND(АТС!F482*$D$41*$D$42/100,2)</f>
        <v>89.62</v>
      </c>
      <c r="E484" s="11">
        <f>ROUND(АТС!F482*$E$41*$E$42/100,2)</f>
        <v>82.36</v>
      </c>
      <c r="F484" s="11">
        <f>ROUND(АТС!$F482*$F$41*$F$42/100,2)</f>
        <v>56.08</v>
      </c>
      <c r="G484" s="11">
        <f>ROUND(АТС!$F482*$G$41*$G$42/100,2)</f>
        <v>32.83</v>
      </c>
    </row>
    <row r="485" spans="1:7" x14ac:dyDescent="0.25">
      <c r="A485" s="238"/>
      <c r="B485" s="124">
        <f t="shared" si="7"/>
        <v>42632.416669999999</v>
      </c>
      <c r="C485" s="125">
        <v>10</v>
      </c>
      <c r="D485" s="11">
        <f>ROUND(АТС!F483*$D$41*$D$42/100,2)</f>
        <v>83.85</v>
      </c>
      <c r="E485" s="11">
        <f>ROUND(АТС!F483*$E$41*$E$42/100,2)</f>
        <v>77.05</v>
      </c>
      <c r="F485" s="11">
        <f>ROUND(АТС!$F483*$F$41*$F$42/100,2)</f>
        <v>52.47</v>
      </c>
      <c r="G485" s="11">
        <f>ROUND(АТС!$F483*$G$41*$G$42/100,2)</f>
        <v>30.71</v>
      </c>
    </row>
    <row r="486" spans="1:7" x14ac:dyDescent="0.25">
      <c r="A486" s="238"/>
      <c r="B486" s="124">
        <f t="shared" si="7"/>
        <v>42632.458330000001</v>
      </c>
      <c r="C486" s="125">
        <v>11</v>
      </c>
      <c r="D486" s="11">
        <f>ROUND(АТС!F484*$D$41*$D$42/100,2)</f>
        <v>85.7</v>
      </c>
      <c r="E486" s="11">
        <f>ROUND(АТС!F484*$E$41*$E$42/100,2)</f>
        <v>78.75</v>
      </c>
      <c r="F486" s="11">
        <f>ROUND(АТС!$F484*$F$41*$F$42/100,2)</f>
        <v>53.63</v>
      </c>
      <c r="G486" s="11">
        <f>ROUND(АТС!$F484*$G$41*$G$42/100,2)</f>
        <v>31.39</v>
      </c>
    </row>
    <row r="487" spans="1:7" x14ac:dyDescent="0.25">
      <c r="A487" s="238"/>
      <c r="B487" s="122">
        <f t="shared" si="7"/>
        <v>42632.5</v>
      </c>
      <c r="C487" s="125">
        <v>12</v>
      </c>
      <c r="D487" s="11">
        <f>ROUND(АТС!F485*$D$41*$D$42/100,2)</f>
        <v>91.68</v>
      </c>
      <c r="E487" s="11">
        <f>ROUND(АТС!F485*$E$41*$E$42/100,2)</f>
        <v>84.25</v>
      </c>
      <c r="F487" s="11">
        <f>ROUND(АТС!$F485*$F$41*$F$42/100,2)</f>
        <v>57.37</v>
      </c>
      <c r="G487" s="11">
        <f>ROUND(АТС!$F485*$G$41*$G$42/100,2)</f>
        <v>33.58</v>
      </c>
    </row>
    <row r="488" spans="1:7" x14ac:dyDescent="0.25">
      <c r="A488" s="238"/>
      <c r="B488" s="124">
        <f t="shared" si="7"/>
        <v>42632.541669999999</v>
      </c>
      <c r="C488" s="125">
        <v>13</v>
      </c>
      <c r="D488" s="11">
        <f>ROUND(АТС!F486*$D$41*$D$42/100,2)</f>
        <v>89.61</v>
      </c>
      <c r="E488" s="11">
        <f>ROUND(АТС!F486*$E$41*$E$42/100,2)</f>
        <v>82.35</v>
      </c>
      <c r="F488" s="11">
        <f>ROUND(АТС!$F486*$F$41*$F$42/100,2)</f>
        <v>56.07</v>
      </c>
      <c r="G488" s="11">
        <f>ROUND(АТС!$F486*$G$41*$G$42/100,2)</f>
        <v>32.83</v>
      </c>
    </row>
    <row r="489" spans="1:7" x14ac:dyDescent="0.25">
      <c r="A489" s="238"/>
      <c r="B489" s="124">
        <f t="shared" si="7"/>
        <v>42632.583330000001</v>
      </c>
      <c r="C489" s="125">
        <v>14</v>
      </c>
      <c r="D489" s="11">
        <f>ROUND(АТС!F487*$D$41*$D$42/100,2)</f>
        <v>88.6</v>
      </c>
      <c r="E489" s="11">
        <f>ROUND(АТС!F487*$E$41*$E$42/100,2)</f>
        <v>81.42</v>
      </c>
      <c r="F489" s="11">
        <f>ROUND(АТС!$F487*$F$41*$F$42/100,2)</f>
        <v>55.44</v>
      </c>
      <c r="G489" s="11">
        <f>ROUND(АТС!$F487*$G$41*$G$42/100,2)</f>
        <v>32.46</v>
      </c>
    </row>
    <row r="490" spans="1:7" x14ac:dyDescent="0.25">
      <c r="A490" s="238"/>
      <c r="B490" s="124">
        <f t="shared" si="7"/>
        <v>42632.625</v>
      </c>
      <c r="C490" s="125">
        <v>15</v>
      </c>
      <c r="D490" s="11">
        <f>ROUND(АТС!F488*$D$41*$D$42/100,2)</f>
        <v>83.3</v>
      </c>
      <c r="E490" s="11">
        <f>ROUND(АТС!F488*$E$41*$E$42/100,2)</f>
        <v>76.55</v>
      </c>
      <c r="F490" s="11">
        <f>ROUND(АТС!$F488*$F$41*$F$42/100,2)</f>
        <v>52.13</v>
      </c>
      <c r="G490" s="11">
        <f>ROUND(АТС!$F488*$G$41*$G$42/100,2)</f>
        <v>30.51</v>
      </c>
    </row>
    <row r="491" spans="1:7" x14ac:dyDescent="0.25">
      <c r="A491" s="238"/>
      <c r="B491" s="122">
        <f t="shared" si="7"/>
        <v>42632.666669999999</v>
      </c>
      <c r="C491" s="125">
        <v>16</v>
      </c>
      <c r="D491" s="11">
        <f>ROUND(АТС!F489*$D$41*$D$42/100,2)</f>
        <v>84.1</v>
      </c>
      <c r="E491" s="11">
        <f>ROUND(АТС!F489*$E$41*$E$42/100,2)</f>
        <v>77.290000000000006</v>
      </c>
      <c r="F491" s="11">
        <f>ROUND(АТС!$F489*$F$41*$F$42/100,2)</f>
        <v>52.63</v>
      </c>
      <c r="G491" s="11">
        <f>ROUND(АТС!$F489*$G$41*$G$42/100,2)</f>
        <v>30.81</v>
      </c>
    </row>
    <row r="492" spans="1:7" x14ac:dyDescent="0.25">
      <c r="A492" s="238"/>
      <c r="B492" s="124">
        <f t="shared" si="7"/>
        <v>42632.708330000001</v>
      </c>
      <c r="C492" s="125">
        <v>17</v>
      </c>
      <c r="D492" s="11">
        <f>ROUND(АТС!F490*$D$41*$D$42/100,2)</f>
        <v>81.709999999999994</v>
      </c>
      <c r="E492" s="11">
        <f>ROUND(АТС!F490*$E$41*$E$42/100,2)</f>
        <v>75.09</v>
      </c>
      <c r="F492" s="11">
        <f>ROUND(АТС!$F490*$F$41*$F$42/100,2)</f>
        <v>51.13</v>
      </c>
      <c r="G492" s="11">
        <f>ROUND(АТС!$F490*$G$41*$G$42/100,2)</f>
        <v>29.93</v>
      </c>
    </row>
    <row r="493" spans="1:7" x14ac:dyDescent="0.25">
      <c r="A493" s="238"/>
      <c r="B493" s="124">
        <f t="shared" si="7"/>
        <v>42632.75</v>
      </c>
      <c r="C493" s="125">
        <v>18</v>
      </c>
      <c r="D493" s="11">
        <f>ROUND(АТС!F491*$D$41*$D$42/100,2)</f>
        <v>71.3</v>
      </c>
      <c r="E493" s="11">
        <f>ROUND(АТС!F491*$E$41*$E$42/100,2)</f>
        <v>65.52</v>
      </c>
      <c r="F493" s="11">
        <f>ROUND(АТС!$F491*$F$41*$F$42/100,2)</f>
        <v>44.61</v>
      </c>
      <c r="G493" s="11">
        <f>ROUND(АТС!$F491*$G$41*$G$42/100,2)</f>
        <v>26.12</v>
      </c>
    </row>
    <row r="494" spans="1:7" x14ac:dyDescent="0.25">
      <c r="A494" s="238"/>
      <c r="B494" s="124">
        <f t="shared" si="7"/>
        <v>42632.791669999999</v>
      </c>
      <c r="C494" s="125">
        <v>19</v>
      </c>
      <c r="D494" s="11">
        <f>ROUND(АТС!F492*$D$41*$D$42/100,2)</f>
        <v>61.44</v>
      </c>
      <c r="E494" s="11">
        <f>ROUND(АТС!F492*$E$41*$E$42/100,2)</f>
        <v>56.46</v>
      </c>
      <c r="F494" s="11">
        <f>ROUND(АТС!$F492*$F$41*$F$42/100,2)</f>
        <v>38.450000000000003</v>
      </c>
      <c r="G494" s="11">
        <f>ROUND(АТС!$F492*$G$41*$G$42/100,2)</f>
        <v>22.51</v>
      </c>
    </row>
    <row r="495" spans="1:7" x14ac:dyDescent="0.25">
      <c r="A495" s="238"/>
      <c r="B495" s="122">
        <f t="shared" si="7"/>
        <v>42632.833330000001</v>
      </c>
      <c r="C495" s="125">
        <v>20</v>
      </c>
      <c r="D495" s="11">
        <f>ROUND(АТС!F493*$D$41*$D$42/100,2)</f>
        <v>68.56</v>
      </c>
      <c r="E495" s="11">
        <f>ROUND(АТС!F493*$E$41*$E$42/100,2)</f>
        <v>63</v>
      </c>
      <c r="F495" s="11">
        <f>ROUND(АТС!$F493*$F$41*$F$42/100,2)</f>
        <v>42.9</v>
      </c>
      <c r="G495" s="11">
        <f>ROUND(АТС!$F493*$G$41*$G$42/100,2)</f>
        <v>25.11</v>
      </c>
    </row>
    <row r="496" spans="1:7" x14ac:dyDescent="0.25">
      <c r="A496" s="238"/>
      <c r="B496" s="124">
        <f t="shared" si="7"/>
        <v>42632.875</v>
      </c>
      <c r="C496" s="125">
        <v>21</v>
      </c>
      <c r="D496" s="11">
        <f>ROUND(АТС!F494*$D$41*$D$42/100,2)</f>
        <v>75.599999999999994</v>
      </c>
      <c r="E496" s="11">
        <f>ROUND(АТС!F494*$E$41*$E$42/100,2)</f>
        <v>69.47</v>
      </c>
      <c r="F496" s="11">
        <f>ROUND(АТС!$F494*$F$41*$F$42/100,2)</f>
        <v>47.31</v>
      </c>
      <c r="G496" s="11">
        <f>ROUND(АТС!$F494*$G$41*$G$42/100,2)</f>
        <v>27.69</v>
      </c>
    </row>
    <row r="497" spans="1:7" x14ac:dyDescent="0.25">
      <c r="A497" s="238"/>
      <c r="B497" s="124">
        <f t="shared" si="7"/>
        <v>42632.916669999999</v>
      </c>
      <c r="C497" s="125">
        <v>22</v>
      </c>
      <c r="D497" s="11">
        <f>ROUND(АТС!F495*$D$41*$D$42/100,2)</f>
        <v>80.98</v>
      </c>
      <c r="E497" s="11">
        <f>ROUND(АТС!F495*$E$41*$E$42/100,2)</f>
        <v>74.42</v>
      </c>
      <c r="F497" s="11">
        <f>ROUND(АТС!$F495*$F$41*$F$42/100,2)</f>
        <v>50.68</v>
      </c>
      <c r="G497" s="11">
        <f>ROUND(АТС!$F495*$G$41*$G$42/100,2)</f>
        <v>29.66</v>
      </c>
    </row>
    <row r="498" spans="1:7" x14ac:dyDescent="0.25">
      <c r="A498" s="238"/>
      <c r="B498" s="124">
        <f t="shared" si="7"/>
        <v>42632.958330000001</v>
      </c>
      <c r="C498" s="125">
        <v>23</v>
      </c>
      <c r="D498" s="11">
        <f>ROUND(АТС!F496*$D$41*$D$42/100,2)</f>
        <v>62.36</v>
      </c>
      <c r="E498" s="11">
        <f>ROUND(АТС!F496*$E$41*$E$42/100,2)</f>
        <v>57.31</v>
      </c>
      <c r="F498" s="11">
        <f>ROUND(АТС!$F496*$F$41*$F$42/100,2)</f>
        <v>39.020000000000003</v>
      </c>
      <c r="G498" s="11">
        <f>ROUND(АТС!$F496*$G$41*$G$42/100,2)</f>
        <v>22.84</v>
      </c>
    </row>
    <row r="499" spans="1:7" x14ac:dyDescent="0.25">
      <c r="A499" s="238"/>
      <c r="B499" s="122">
        <f t="shared" si="7"/>
        <v>42633</v>
      </c>
      <c r="C499" s="125">
        <v>0</v>
      </c>
      <c r="D499" s="11">
        <f>ROUND(АТС!F497*$D$41*$D$42/100,2)</f>
        <v>69.73</v>
      </c>
      <c r="E499" s="11">
        <f>ROUND(АТС!F497*$E$41*$E$42/100,2)</f>
        <v>64.08</v>
      </c>
      <c r="F499" s="11">
        <f>ROUND(АТС!$F497*$F$41*$F$42/100,2)</f>
        <v>43.63</v>
      </c>
      <c r="G499" s="11">
        <f>ROUND(АТС!$F497*$G$41*$G$42/100,2)</f>
        <v>25.54</v>
      </c>
    </row>
    <row r="500" spans="1:7" x14ac:dyDescent="0.25">
      <c r="A500" s="238"/>
      <c r="B500" s="124">
        <f t="shared" si="7"/>
        <v>42633.041669999999</v>
      </c>
      <c r="C500" s="125">
        <v>1</v>
      </c>
      <c r="D500" s="11">
        <f>ROUND(АТС!F498*$D$41*$D$42/100,2)</f>
        <v>73.12</v>
      </c>
      <c r="E500" s="11">
        <f>ROUND(АТС!F498*$E$41*$E$42/100,2)</f>
        <v>67.19</v>
      </c>
      <c r="F500" s="11">
        <f>ROUND(АТС!$F498*$F$41*$F$42/100,2)</f>
        <v>45.75</v>
      </c>
      <c r="G500" s="11">
        <f>ROUND(АТС!$F498*$G$41*$G$42/100,2)</f>
        <v>26.78</v>
      </c>
    </row>
    <row r="501" spans="1:7" x14ac:dyDescent="0.25">
      <c r="A501" s="238"/>
      <c r="B501" s="124">
        <f t="shared" si="7"/>
        <v>42633.083330000001</v>
      </c>
      <c r="C501" s="125">
        <v>2</v>
      </c>
      <c r="D501" s="11">
        <f>ROUND(АТС!F499*$D$41*$D$42/100,2)</f>
        <v>76.75</v>
      </c>
      <c r="E501" s="11">
        <f>ROUND(АТС!F499*$E$41*$E$42/100,2)</f>
        <v>70.53</v>
      </c>
      <c r="F501" s="11">
        <f>ROUND(АТС!$F499*$F$41*$F$42/100,2)</f>
        <v>48.02</v>
      </c>
      <c r="G501" s="11">
        <f>ROUND(АТС!$F499*$G$41*$G$42/100,2)</f>
        <v>28.11</v>
      </c>
    </row>
    <row r="502" spans="1:7" x14ac:dyDescent="0.25">
      <c r="A502" s="238"/>
      <c r="B502" s="124">
        <f t="shared" si="7"/>
        <v>42633.125</v>
      </c>
      <c r="C502" s="125">
        <v>3</v>
      </c>
      <c r="D502" s="11">
        <f>ROUND(АТС!F500*$D$41*$D$42/100,2)</f>
        <v>78.680000000000007</v>
      </c>
      <c r="E502" s="11">
        <f>ROUND(АТС!F500*$E$41*$E$42/100,2)</f>
        <v>72.3</v>
      </c>
      <c r="F502" s="11">
        <f>ROUND(АТС!$F500*$F$41*$F$42/100,2)</f>
        <v>49.23</v>
      </c>
      <c r="G502" s="11">
        <f>ROUND(АТС!$F500*$G$41*$G$42/100,2)</f>
        <v>28.82</v>
      </c>
    </row>
    <row r="503" spans="1:7" x14ac:dyDescent="0.25">
      <c r="A503" s="238"/>
      <c r="B503" s="122">
        <f t="shared" si="7"/>
        <v>42633.166669999999</v>
      </c>
      <c r="C503" s="125">
        <v>4</v>
      </c>
      <c r="D503" s="11">
        <f>ROUND(АТС!F501*$D$41*$D$42/100,2)</f>
        <v>78.67</v>
      </c>
      <c r="E503" s="11">
        <f>ROUND(АТС!F501*$E$41*$E$42/100,2)</f>
        <v>72.3</v>
      </c>
      <c r="F503" s="11">
        <f>ROUND(АТС!$F501*$F$41*$F$42/100,2)</f>
        <v>49.23</v>
      </c>
      <c r="G503" s="11">
        <f>ROUND(АТС!$F501*$G$41*$G$42/100,2)</f>
        <v>28.82</v>
      </c>
    </row>
    <row r="504" spans="1:7" x14ac:dyDescent="0.25">
      <c r="A504" s="238"/>
      <c r="B504" s="124">
        <f t="shared" si="7"/>
        <v>42633.208330000001</v>
      </c>
      <c r="C504" s="125">
        <v>5</v>
      </c>
      <c r="D504" s="11">
        <f>ROUND(АТС!F502*$D$41*$D$42/100,2)</f>
        <v>74.84</v>
      </c>
      <c r="E504" s="11">
        <f>ROUND(АТС!F502*$E$41*$E$42/100,2)</f>
        <v>68.78</v>
      </c>
      <c r="F504" s="11">
        <f>ROUND(АТС!$F502*$F$41*$F$42/100,2)</f>
        <v>46.83</v>
      </c>
      <c r="G504" s="11">
        <f>ROUND(АТС!$F502*$G$41*$G$42/100,2)</f>
        <v>27.42</v>
      </c>
    </row>
    <row r="505" spans="1:7" x14ac:dyDescent="0.25">
      <c r="A505" s="238"/>
      <c r="B505" s="124">
        <f t="shared" si="7"/>
        <v>42633.25</v>
      </c>
      <c r="C505" s="125">
        <v>6</v>
      </c>
      <c r="D505" s="11">
        <f>ROUND(АТС!F503*$D$41*$D$42/100,2)</f>
        <v>72.13</v>
      </c>
      <c r="E505" s="11">
        <f>ROUND(АТС!F503*$E$41*$E$42/100,2)</f>
        <v>66.28</v>
      </c>
      <c r="F505" s="11">
        <f>ROUND(АТС!$F503*$F$41*$F$42/100,2)</f>
        <v>45.14</v>
      </c>
      <c r="G505" s="11">
        <f>ROUND(АТС!$F503*$G$41*$G$42/100,2)</f>
        <v>26.42</v>
      </c>
    </row>
    <row r="506" spans="1:7" x14ac:dyDescent="0.25">
      <c r="A506" s="238"/>
      <c r="B506" s="124">
        <f t="shared" si="7"/>
        <v>42633.291669999999</v>
      </c>
      <c r="C506" s="125">
        <v>7</v>
      </c>
      <c r="D506" s="11">
        <f>ROUND(АТС!F504*$D$41*$D$42/100,2)</f>
        <v>105.96</v>
      </c>
      <c r="E506" s="11">
        <f>ROUND(АТС!F504*$E$41*$E$42/100,2)</f>
        <v>97.37</v>
      </c>
      <c r="F506" s="11">
        <f>ROUND(АТС!$F504*$F$41*$F$42/100,2)</f>
        <v>66.3</v>
      </c>
      <c r="G506" s="11">
        <f>ROUND(АТС!$F504*$G$41*$G$42/100,2)</f>
        <v>38.81</v>
      </c>
    </row>
    <row r="507" spans="1:7" x14ac:dyDescent="0.25">
      <c r="A507" s="238"/>
      <c r="B507" s="122">
        <f t="shared" si="7"/>
        <v>42633.333330000001</v>
      </c>
      <c r="C507" s="125">
        <v>8</v>
      </c>
      <c r="D507" s="11">
        <f>ROUND(АТС!F505*$D$41*$D$42/100,2)</f>
        <v>98.35</v>
      </c>
      <c r="E507" s="11">
        <f>ROUND(АТС!F505*$E$41*$E$42/100,2)</f>
        <v>90.38</v>
      </c>
      <c r="F507" s="11">
        <f>ROUND(АТС!$F505*$F$41*$F$42/100,2)</f>
        <v>61.54</v>
      </c>
      <c r="G507" s="11">
        <f>ROUND(АТС!$F505*$G$41*$G$42/100,2)</f>
        <v>36.03</v>
      </c>
    </row>
    <row r="508" spans="1:7" x14ac:dyDescent="0.25">
      <c r="A508" s="238"/>
      <c r="B508" s="124">
        <f t="shared" si="7"/>
        <v>42633.375</v>
      </c>
      <c r="C508" s="125">
        <v>9</v>
      </c>
      <c r="D508" s="11">
        <f>ROUND(АТС!F506*$D$41*$D$42/100,2)</f>
        <v>87.56</v>
      </c>
      <c r="E508" s="11">
        <f>ROUND(АТС!F506*$E$41*$E$42/100,2)</f>
        <v>80.459999999999994</v>
      </c>
      <c r="F508" s="11">
        <f>ROUND(АТС!$F506*$F$41*$F$42/100,2)</f>
        <v>54.79</v>
      </c>
      <c r="G508" s="11">
        <f>ROUND(АТС!$F506*$G$41*$G$42/100,2)</f>
        <v>32.07</v>
      </c>
    </row>
    <row r="509" spans="1:7" x14ac:dyDescent="0.25">
      <c r="A509" s="238"/>
      <c r="B509" s="124">
        <f t="shared" si="7"/>
        <v>42633.416669999999</v>
      </c>
      <c r="C509" s="125">
        <v>10</v>
      </c>
      <c r="D509" s="11">
        <f>ROUND(АТС!F507*$D$41*$D$42/100,2)</f>
        <v>83.8</v>
      </c>
      <c r="E509" s="11">
        <f>ROUND(АТС!F507*$E$41*$E$42/100,2)</f>
        <v>77.010000000000005</v>
      </c>
      <c r="F509" s="11">
        <f>ROUND(АТС!$F507*$F$41*$F$42/100,2)</f>
        <v>52.44</v>
      </c>
      <c r="G509" s="11">
        <f>ROUND(АТС!$F507*$G$41*$G$42/100,2)</f>
        <v>30.7</v>
      </c>
    </row>
    <row r="510" spans="1:7" x14ac:dyDescent="0.25">
      <c r="A510" s="238"/>
      <c r="B510" s="124">
        <f t="shared" si="7"/>
        <v>42633.458330000001</v>
      </c>
      <c r="C510" s="125">
        <v>11</v>
      </c>
      <c r="D510" s="11">
        <f>ROUND(АТС!F508*$D$41*$D$42/100,2)</f>
        <v>82.01</v>
      </c>
      <c r="E510" s="11">
        <f>ROUND(АТС!F508*$E$41*$E$42/100,2)</f>
        <v>75.36</v>
      </c>
      <c r="F510" s="11">
        <f>ROUND(АТС!$F508*$F$41*$F$42/100,2)</f>
        <v>51.32</v>
      </c>
      <c r="G510" s="11">
        <f>ROUND(АТС!$F508*$G$41*$G$42/100,2)</f>
        <v>30.04</v>
      </c>
    </row>
    <row r="511" spans="1:7" x14ac:dyDescent="0.25">
      <c r="A511" s="238"/>
      <c r="B511" s="122">
        <f t="shared" si="7"/>
        <v>42633.5</v>
      </c>
      <c r="C511" s="125">
        <v>12</v>
      </c>
      <c r="D511" s="11">
        <f>ROUND(АТС!F509*$D$41*$D$42/100,2)</f>
        <v>87.55</v>
      </c>
      <c r="E511" s="11">
        <f>ROUND(АТС!F509*$E$41*$E$42/100,2)</f>
        <v>80.45</v>
      </c>
      <c r="F511" s="11">
        <f>ROUND(АТС!$F509*$F$41*$F$42/100,2)</f>
        <v>54.78</v>
      </c>
      <c r="G511" s="11">
        <f>ROUND(АТС!$F509*$G$41*$G$42/100,2)</f>
        <v>32.07</v>
      </c>
    </row>
    <row r="512" spans="1:7" x14ac:dyDescent="0.25">
      <c r="A512" s="238"/>
      <c r="B512" s="124">
        <f t="shared" si="7"/>
        <v>42633.541669999999</v>
      </c>
      <c r="C512" s="125">
        <v>13</v>
      </c>
      <c r="D512" s="11">
        <f>ROUND(АТС!F510*$D$41*$D$42/100,2)</f>
        <v>87.57</v>
      </c>
      <c r="E512" s="11">
        <f>ROUND(АТС!F510*$E$41*$E$42/100,2)</f>
        <v>80.47</v>
      </c>
      <c r="F512" s="11">
        <f>ROUND(АТС!$F510*$F$41*$F$42/100,2)</f>
        <v>54.8</v>
      </c>
      <c r="G512" s="11">
        <f>ROUND(АТС!$F510*$G$41*$G$42/100,2)</f>
        <v>32.08</v>
      </c>
    </row>
    <row r="513" spans="1:7" x14ac:dyDescent="0.25">
      <c r="A513" s="238"/>
      <c r="B513" s="124">
        <f t="shared" si="7"/>
        <v>42633.583330000001</v>
      </c>
      <c r="C513" s="125">
        <v>14</v>
      </c>
      <c r="D513" s="11">
        <f>ROUND(АТС!F511*$D$41*$D$42/100,2)</f>
        <v>87.57</v>
      </c>
      <c r="E513" s="11">
        <f>ROUND(АТС!F511*$E$41*$E$42/100,2)</f>
        <v>80.47</v>
      </c>
      <c r="F513" s="11">
        <f>ROUND(АТС!$F511*$F$41*$F$42/100,2)</f>
        <v>54.8</v>
      </c>
      <c r="G513" s="11">
        <f>ROUND(АТС!$F511*$G$41*$G$42/100,2)</f>
        <v>32.08</v>
      </c>
    </row>
    <row r="514" spans="1:7" x14ac:dyDescent="0.25">
      <c r="A514" s="238"/>
      <c r="B514" s="124">
        <f t="shared" si="7"/>
        <v>42633.625</v>
      </c>
      <c r="C514" s="125">
        <v>15</v>
      </c>
      <c r="D514" s="11">
        <f>ROUND(АТС!F512*$D$41*$D$42/100,2)</f>
        <v>82.47</v>
      </c>
      <c r="E514" s="11">
        <f>ROUND(АТС!F512*$E$41*$E$42/100,2)</f>
        <v>75.790000000000006</v>
      </c>
      <c r="F514" s="11">
        <f>ROUND(АТС!$F512*$F$41*$F$42/100,2)</f>
        <v>51.61</v>
      </c>
      <c r="G514" s="11">
        <f>ROUND(АТС!$F512*$G$41*$G$42/100,2)</f>
        <v>30.21</v>
      </c>
    </row>
    <row r="515" spans="1:7" x14ac:dyDescent="0.25">
      <c r="A515" s="238"/>
      <c r="B515" s="122">
        <f t="shared" si="7"/>
        <v>42633.666669999999</v>
      </c>
      <c r="C515" s="125">
        <v>16</v>
      </c>
      <c r="D515" s="11">
        <f>ROUND(АТС!F513*$D$41*$D$42/100,2)</f>
        <v>84.08</v>
      </c>
      <c r="E515" s="11">
        <f>ROUND(АТС!F513*$E$41*$E$42/100,2)</f>
        <v>77.27</v>
      </c>
      <c r="F515" s="11">
        <f>ROUND(АТС!$F513*$F$41*$F$42/100,2)</f>
        <v>52.61</v>
      </c>
      <c r="G515" s="11">
        <f>ROUND(АТС!$F513*$G$41*$G$42/100,2)</f>
        <v>30.8</v>
      </c>
    </row>
    <row r="516" spans="1:7" x14ac:dyDescent="0.25">
      <c r="A516" s="238"/>
      <c r="B516" s="124">
        <f t="shared" ref="B516:B579" si="8">B492+1</f>
        <v>42633.708330000001</v>
      </c>
      <c r="C516" s="125">
        <v>17</v>
      </c>
      <c r="D516" s="11">
        <f>ROUND(АТС!F514*$D$41*$D$42/100,2)</f>
        <v>83.3</v>
      </c>
      <c r="E516" s="11">
        <f>ROUND(АТС!F514*$E$41*$E$42/100,2)</f>
        <v>76.55</v>
      </c>
      <c r="F516" s="11">
        <f>ROUND(АТС!$F514*$F$41*$F$42/100,2)</f>
        <v>52.13</v>
      </c>
      <c r="G516" s="11">
        <f>ROUND(АТС!$F514*$G$41*$G$42/100,2)</f>
        <v>30.51</v>
      </c>
    </row>
    <row r="517" spans="1:7" x14ac:dyDescent="0.25">
      <c r="A517" s="238"/>
      <c r="B517" s="124">
        <f t="shared" si="8"/>
        <v>42633.75</v>
      </c>
      <c r="C517" s="125">
        <v>18</v>
      </c>
      <c r="D517" s="11">
        <f>ROUND(АТС!F515*$D$41*$D$42/100,2)</f>
        <v>67.73</v>
      </c>
      <c r="E517" s="11">
        <f>ROUND(АТС!F515*$E$41*$E$42/100,2)</f>
        <v>62.24</v>
      </c>
      <c r="F517" s="11">
        <f>ROUND(АТС!$F515*$F$41*$F$42/100,2)</f>
        <v>42.38</v>
      </c>
      <c r="G517" s="11">
        <f>ROUND(АТС!$F515*$G$41*$G$42/100,2)</f>
        <v>24.81</v>
      </c>
    </row>
    <row r="518" spans="1:7" x14ac:dyDescent="0.25">
      <c r="A518" s="238"/>
      <c r="B518" s="124">
        <f t="shared" si="8"/>
        <v>42633.791669999999</v>
      </c>
      <c r="C518" s="125">
        <v>19</v>
      </c>
      <c r="D518" s="11">
        <f>ROUND(АТС!F516*$D$41*$D$42/100,2)</f>
        <v>60.47</v>
      </c>
      <c r="E518" s="11">
        <f>ROUND(АТС!F516*$E$41*$E$42/100,2)</f>
        <v>55.57</v>
      </c>
      <c r="F518" s="11">
        <f>ROUND(АТС!$F516*$F$41*$F$42/100,2)</f>
        <v>37.840000000000003</v>
      </c>
      <c r="G518" s="11">
        <f>ROUND(АТС!$F516*$G$41*$G$42/100,2)</f>
        <v>22.15</v>
      </c>
    </row>
    <row r="519" spans="1:7" x14ac:dyDescent="0.25">
      <c r="A519" s="238"/>
      <c r="B519" s="122">
        <f t="shared" si="8"/>
        <v>42633.833330000001</v>
      </c>
      <c r="C519" s="125">
        <v>20</v>
      </c>
      <c r="D519" s="11">
        <f>ROUND(АТС!F517*$D$41*$D$42/100,2)</f>
        <v>66.03</v>
      </c>
      <c r="E519" s="11">
        <f>ROUND(АТС!F517*$E$41*$E$42/100,2)</f>
        <v>60.68</v>
      </c>
      <c r="F519" s="11">
        <f>ROUND(АТС!$F517*$F$41*$F$42/100,2)</f>
        <v>41.32</v>
      </c>
      <c r="G519" s="11">
        <f>ROUND(АТС!$F517*$G$41*$G$42/100,2)</f>
        <v>24.19</v>
      </c>
    </row>
    <row r="520" spans="1:7" x14ac:dyDescent="0.25">
      <c r="A520" s="238"/>
      <c r="B520" s="124">
        <f t="shared" si="8"/>
        <v>42633.875</v>
      </c>
      <c r="C520" s="125">
        <v>21</v>
      </c>
      <c r="D520" s="11">
        <f>ROUND(АТС!F518*$D$41*$D$42/100,2)</f>
        <v>72.62</v>
      </c>
      <c r="E520" s="11">
        <f>ROUND(АТС!F518*$E$41*$E$42/100,2)</f>
        <v>66.739999999999995</v>
      </c>
      <c r="F520" s="11">
        <f>ROUND(АТС!$F518*$F$41*$F$42/100,2)</f>
        <v>45.44</v>
      </c>
      <c r="G520" s="11">
        <f>ROUND(АТС!$F518*$G$41*$G$42/100,2)</f>
        <v>26.6</v>
      </c>
    </row>
    <row r="521" spans="1:7" x14ac:dyDescent="0.25">
      <c r="A521" s="238"/>
      <c r="B521" s="124">
        <f t="shared" si="8"/>
        <v>42633.916669999999</v>
      </c>
      <c r="C521" s="125">
        <v>22</v>
      </c>
      <c r="D521" s="11">
        <f>ROUND(АТС!F519*$D$41*$D$42/100,2)</f>
        <v>77.989999999999995</v>
      </c>
      <c r="E521" s="11">
        <f>ROUND(АТС!F519*$E$41*$E$42/100,2)</f>
        <v>71.67</v>
      </c>
      <c r="F521" s="11">
        <f>ROUND(АТС!$F519*$F$41*$F$42/100,2)</f>
        <v>48.8</v>
      </c>
      <c r="G521" s="11">
        <f>ROUND(АТС!$F519*$G$41*$G$42/100,2)</f>
        <v>28.57</v>
      </c>
    </row>
    <row r="522" spans="1:7" x14ac:dyDescent="0.25">
      <c r="A522" s="238"/>
      <c r="B522" s="124">
        <f t="shared" si="8"/>
        <v>42633.958330000001</v>
      </c>
      <c r="C522" s="125">
        <v>23</v>
      </c>
      <c r="D522" s="11">
        <f>ROUND(АТС!F520*$D$41*$D$42/100,2)</f>
        <v>66.5</v>
      </c>
      <c r="E522" s="11">
        <f>ROUND(АТС!F520*$E$41*$E$42/100,2)</f>
        <v>61.11</v>
      </c>
      <c r="F522" s="11">
        <f>ROUND(АТС!$F520*$F$41*$F$42/100,2)</f>
        <v>41.61</v>
      </c>
      <c r="G522" s="11">
        <f>ROUND(АТС!$F520*$G$41*$G$42/100,2)</f>
        <v>24.36</v>
      </c>
    </row>
    <row r="523" spans="1:7" x14ac:dyDescent="0.25">
      <c r="A523" s="238"/>
      <c r="B523" s="122">
        <f t="shared" si="8"/>
        <v>42634</v>
      </c>
      <c r="C523" s="125">
        <v>0</v>
      </c>
      <c r="D523" s="11">
        <f>ROUND(АТС!F521*$D$41*$D$42/100,2)</f>
        <v>69.7</v>
      </c>
      <c r="E523" s="11">
        <f>ROUND(АТС!F521*$E$41*$E$42/100,2)</f>
        <v>64.05</v>
      </c>
      <c r="F523" s="11">
        <f>ROUND(АТС!$F521*$F$41*$F$42/100,2)</f>
        <v>43.61</v>
      </c>
      <c r="G523" s="11">
        <f>ROUND(АТС!$F521*$G$41*$G$42/100,2)</f>
        <v>25.53</v>
      </c>
    </row>
    <row r="524" spans="1:7" x14ac:dyDescent="0.25">
      <c r="A524" s="238"/>
      <c r="B524" s="124">
        <f t="shared" si="8"/>
        <v>42634.041669999999</v>
      </c>
      <c r="C524" s="125">
        <v>1</v>
      </c>
      <c r="D524" s="11">
        <f>ROUND(АТС!F522*$D$41*$D$42/100,2)</f>
        <v>73.08</v>
      </c>
      <c r="E524" s="11">
        <f>ROUND(АТС!F522*$E$41*$E$42/100,2)</f>
        <v>67.16</v>
      </c>
      <c r="F524" s="11">
        <f>ROUND(АТС!$F522*$F$41*$F$42/100,2)</f>
        <v>45.73</v>
      </c>
      <c r="G524" s="11">
        <f>ROUND(АТС!$F522*$G$41*$G$42/100,2)</f>
        <v>26.77</v>
      </c>
    </row>
    <row r="525" spans="1:7" x14ac:dyDescent="0.25">
      <c r="A525" s="238"/>
      <c r="B525" s="124">
        <f t="shared" si="8"/>
        <v>42634.083330000001</v>
      </c>
      <c r="C525" s="125">
        <v>2</v>
      </c>
      <c r="D525" s="11">
        <f>ROUND(АТС!F523*$D$41*$D$42/100,2)</f>
        <v>76.73</v>
      </c>
      <c r="E525" s="11">
        <f>ROUND(АТС!F523*$E$41*$E$42/100,2)</f>
        <v>70.510000000000005</v>
      </c>
      <c r="F525" s="11">
        <f>ROUND(АТС!$F523*$F$41*$F$42/100,2)</f>
        <v>48.01</v>
      </c>
      <c r="G525" s="11">
        <f>ROUND(АТС!$F523*$G$41*$G$42/100,2)</f>
        <v>28.11</v>
      </c>
    </row>
    <row r="526" spans="1:7" x14ac:dyDescent="0.25">
      <c r="A526" s="238"/>
      <c r="B526" s="124">
        <f t="shared" si="8"/>
        <v>42634.125</v>
      </c>
      <c r="C526" s="125">
        <v>3</v>
      </c>
      <c r="D526" s="11">
        <f>ROUND(АТС!F524*$D$41*$D$42/100,2)</f>
        <v>78.67</v>
      </c>
      <c r="E526" s="11">
        <f>ROUND(АТС!F524*$E$41*$E$42/100,2)</f>
        <v>72.3</v>
      </c>
      <c r="F526" s="11">
        <f>ROUND(АТС!$F524*$F$41*$F$42/100,2)</f>
        <v>49.23</v>
      </c>
      <c r="G526" s="11">
        <f>ROUND(АТС!$F524*$G$41*$G$42/100,2)</f>
        <v>28.82</v>
      </c>
    </row>
    <row r="527" spans="1:7" x14ac:dyDescent="0.25">
      <c r="A527" s="238"/>
      <c r="B527" s="122">
        <f t="shared" si="8"/>
        <v>42634.166669999999</v>
      </c>
      <c r="C527" s="125">
        <v>4</v>
      </c>
      <c r="D527" s="11">
        <f>ROUND(АТС!F525*$D$41*$D$42/100,2)</f>
        <v>78.67</v>
      </c>
      <c r="E527" s="11">
        <f>ROUND(АТС!F525*$E$41*$E$42/100,2)</f>
        <v>72.290000000000006</v>
      </c>
      <c r="F527" s="11">
        <f>ROUND(АТС!$F525*$F$41*$F$42/100,2)</f>
        <v>49.23</v>
      </c>
      <c r="G527" s="11">
        <f>ROUND(АТС!$F525*$G$41*$G$42/100,2)</f>
        <v>28.82</v>
      </c>
    </row>
    <row r="528" spans="1:7" x14ac:dyDescent="0.25">
      <c r="A528" s="238"/>
      <c r="B528" s="124">
        <f t="shared" si="8"/>
        <v>42634.208330000001</v>
      </c>
      <c r="C528" s="125">
        <v>5</v>
      </c>
      <c r="D528" s="11">
        <f>ROUND(АТС!F526*$D$41*$D$42/100,2)</f>
        <v>74.849999999999994</v>
      </c>
      <c r="E528" s="11">
        <f>ROUND(АТС!F526*$E$41*$E$42/100,2)</f>
        <v>68.78</v>
      </c>
      <c r="F528" s="11">
        <f>ROUND(АТС!$F526*$F$41*$F$42/100,2)</f>
        <v>46.84</v>
      </c>
      <c r="G528" s="11">
        <f>ROUND(АТС!$F526*$G$41*$G$42/100,2)</f>
        <v>27.42</v>
      </c>
    </row>
    <row r="529" spans="1:7" x14ac:dyDescent="0.25">
      <c r="A529" s="238"/>
      <c r="B529" s="124">
        <f t="shared" si="8"/>
        <v>42634.25</v>
      </c>
      <c r="C529" s="125">
        <v>6</v>
      </c>
      <c r="D529" s="11">
        <f>ROUND(АТС!F527*$D$41*$D$42/100,2)</f>
        <v>72.12</v>
      </c>
      <c r="E529" s="11">
        <f>ROUND(АТС!F527*$E$41*$E$42/100,2)</f>
        <v>66.28</v>
      </c>
      <c r="F529" s="11">
        <f>ROUND(АТС!$F527*$F$41*$F$42/100,2)</f>
        <v>45.13</v>
      </c>
      <c r="G529" s="11">
        <f>ROUND(АТС!$F527*$G$41*$G$42/100,2)</f>
        <v>26.42</v>
      </c>
    </row>
    <row r="530" spans="1:7" x14ac:dyDescent="0.25">
      <c r="A530" s="238"/>
      <c r="B530" s="124">
        <f t="shared" si="8"/>
        <v>42634.291669999999</v>
      </c>
      <c r="C530" s="125">
        <v>7</v>
      </c>
      <c r="D530" s="11">
        <f>ROUND(АТС!F528*$D$41*$D$42/100,2)</f>
        <v>105.99</v>
      </c>
      <c r="E530" s="11">
        <f>ROUND(АТС!F528*$E$41*$E$42/100,2)</f>
        <v>97.4</v>
      </c>
      <c r="F530" s="11">
        <f>ROUND(АТС!$F528*$F$41*$F$42/100,2)</f>
        <v>66.319999999999993</v>
      </c>
      <c r="G530" s="11">
        <f>ROUND(АТС!$F528*$G$41*$G$42/100,2)</f>
        <v>38.82</v>
      </c>
    </row>
    <row r="531" spans="1:7" x14ac:dyDescent="0.25">
      <c r="A531" s="238"/>
      <c r="B531" s="122">
        <f t="shared" si="8"/>
        <v>42634.333330000001</v>
      </c>
      <c r="C531" s="125">
        <v>8</v>
      </c>
      <c r="D531" s="11">
        <f>ROUND(АТС!F529*$D$41*$D$42/100,2)</f>
        <v>104.74</v>
      </c>
      <c r="E531" s="11">
        <f>ROUND(АТС!F529*$E$41*$E$42/100,2)</f>
        <v>96.25</v>
      </c>
      <c r="F531" s="11">
        <f>ROUND(АТС!$F529*$F$41*$F$42/100,2)</f>
        <v>65.540000000000006</v>
      </c>
      <c r="G531" s="11">
        <f>ROUND(АТС!$F529*$G$41*$G$42/100,2)</f>
        <v>38.369999999999997</v>
      </c>
    </row>
    <row r="532" spans="1:7" x14ac:dyDescent="0.25">
      <c r="A532" s="238"/>
      <c r="B532" s="124">
        <f t="shared" si="8"/>
        <v>42634.375</v>
      </c>
      <c r="C532" s="125">
        <v>9</v>
      </c>
      <c r="D532" s="11">
        <f>ROUND(АТС!F530*$D$41*$D$42/100,2)</f>
        <v>93.86</v>
      </c>
      <c r="E532" s="11">
        <f>ROUND(АТС!F530*$E$41*$E$42/100,2)</f>
        <v>86.26</v>
      </c>
      <c r="F532" s="11">
        <f>ROUND(АТС!$F530*$F$41*$F$42/100,2)</f>
        <v>58.74</v>
      </c>
      <c r="G532" s="11">
        <f>ROUND(АТС!$F530*$G$41*$G$42/100,2)</f>
        <v>34.380000000000003</v>
      </c>
    </row>
    <row r="533" spans="1:7" x14ac:dyDescent="0.25">
      <c r="A533" s="238"/>
      <c r="B533" s="124">
        <f t="shared" si="8"/>
        <v>42634.416669999999</v>
      </c>
      <c r="C533" s="125">
        <v>10</v>
      </c>
      <c r="D533" s="11">
        <f>ROUND(АТС!F531*$D$41*$D$42/100,2)</f>
        <v>89.63</v>
      </c>
      <c r="E533" s="11">
        <f>ROUND(АТС!F531*$E$41*$E$42/100,2)</f>
        <v>82.36</v>
      </c>
      <c r="F533" s="11">
        <f>ROUND(АТС!$F531*$F$41*$F$42/100,2)</f>
        <v>56.08</v>
      </c>
      <c r="G533" s="11">
        <f>ROUND(АТС!$F531*$G$41*$G$42/100,2)</f>
        <v>32.83</v>
      </c>
    </row>
    <row r="534" spans="1:7" x14ac:dyDescent="0.25">
      <c r="A534" s="238"/>
      <c r="B534" s="124">
        <f t="shared" si="8"/>
        <v>42634.458330000001</v>
      </c>
      <c r="C534" s="125">
        <v>11</v>
      </c>
      <c r="D534" s="11">
        <f>ROUND(АТС!F532*$D$41*$D$42/100,2)</f>
        <v>91.72</v>
      </c>
      <c r="E534" s="11">
        <f>ROUND(АТС!F532*$E$41*$E$42/100,2)</f>
        <v>84.29</v>
      </c>
      <c r="F534" s="11">
        <f>ROUND(АТС!$F532*$F$41*$F$42/100,2)</f>
        <v>57.39</v>
      </c>
      <c r="G534" s="11">
        <f>ROUND(АТС!$F532*$G$41*$G$42/100,2)</f>
        <v>33.6</v>
      </c>
    </row>
    <row r="535" spans="1:7" x14ac:dyDescent="0.25">
      <c r="A535" s="238"/>
      <c r="B535" s="122">
        <f t="shared" si="8"/>
        <v>42634.5</v>
      </c>
      <c r="C535" s="125">
        <v>12</v>
      </c>
      <c r="D535" s="11">
        <f>ROUND(АТС!F533*$D$41*$D$42/100,2)</f>
        <v>96.13</v>
      </c>
      <c r="E535" s="11">
        <f>ROUND(АТС!F533*$E$41*$E$42/100,2)</f>
        <v>88.34</v>
      </c>
      <c r="F535" s="11">
        <f>ROUND(АТС!$F533*$F$41*$F$42/100,2)</f>
        <v>60.15</v>
      </c>
      <c r="G535" s="11">
        <f>ROUND(АТС!$F533*$G$41*$G$42/100,2)</f>
        <v>35.21</v>
      </c>
    </row>
    <row r="536" spans="1:7" x14ac:dyDescent="0.25">
      <c r="A536" s="238"/>
      <c r="B536" s="124">
        <f t="shared" si="8"/>
        <v>42634.541669999999</v>
      </c>
      <c r="C536" s="125">
        <v>13</v>
      </c>
      <c r="D536" s="11">
        <f>ROUND(АТС!F534*$D$41*$D$42/100,2)</f>
        <v>97.29</v>
      </c>
      <c r="E536" s="11">
        <f>ROUND(АТС!F534*$E$41*$E$42/100,2)</f>
        <v>89.41</v>
      </c>
      <c r="F536" s="11">
        <f>ROUND(АТС!$F534*$F$41*$F$42/100,2)</f>
        <v>60.88</v>
      </c>
      <c r="G536" s="11">
        <f>ROUND(АТС!$F534*$G$41*$G$42/100,2)</f>
        <v>35.64</v>
      </c>
    </row>
    <row r="537" spans="1:7" x14ac:dyDescent="0.25">
      <c r="A537" s="238"/>
      <c r="B537" s="124">
        <f t="shared" si="8"/>
        <v>42634.583330000001</v>
      </c>
      <c r="C537" s="125">
        <v>14</v>
      </c>
      <c r="D537" s="11">
        <f>ROUND(АТС!F535*$D$41*$D$42/100,2)</f>
        <v>93.86</v>
      </c>
      <c r="E537" s="11">
        <f>ROUND(АТС!F535*$E$41*$E$42/100,2)</f>
        <v>86.25</v>
      </c>
      <c r="F537" s="11">
        <f>ROUND(АТС!$F535*$F$41*$F$42/100,2)</f>
        <v>58.73</v>
      </c>
      <c r="G537" s="11">
        <f>ROUND(АТС!$F535*$G$41*$G$42/100,2)</f>
        <v>34.380000000000003</v>
      </c>
    </row>
    <row r="538" spans="1:7" x14ac:dyDescent="0.25">
      <c r="A538" s="238"/>
      <c r="B538" s="124">
        <f t="shared" si="8"/>
        <v>42634.625</v>
      </c>
      <c r="C538" s="125">
        <v>15</v>
      </c>
      <c r="D538" s="11">
        <f>ROUND(АТС!F536*$D$41*$D$42/100,2)</f>
        <v>88.39</v>
      </c>
      <c r="E538" s="11">
        <f>ROUND(АТС!F536*$E$41*$E$42/100,2)</f>
        <v>81.23</v>
      </c>
      <c r="F538" s="11">
        <f>ROUND(АТС!$F536*$F$41*$F$42/100,2)</f>
        <v>55.31</v>
      </c>
      <c r="G538" s="11">
        <f>ROUND(АТС!$F536*$G$41*$G$42/100,2)</f>
        <v>32.380000000000003</v>
      </c>
    </row>
    <row r="539" spans="1:7" x14ac:dyDescent="0.25">
      <c r="A539" s="238"/>
      <c r="B539" s="122">
        <f t="shared" si="8"/>
        <v>42634.666669999999</v>
      </c>
      <c r="C539" s="125">
        <v>16</v>
      </c>
      <c r="D539" s="11">
        <f>ROUND(АТС!F537*$D$41*$D$42/100,2)</f>
        <v>93.06</v>
      </c>
      <c r="E539" s="11">
        <f>ROUND(АТС!F537*$E$41*$E$42/100,2)</f>
        <v>85.52</v>
      </c>
      <c r="F539" s="11">
        <f>ROUND(АТС!$F537*$F$41*$F$42/100,2)</f>
        <v>58.23</v>
      </c>
      <c r="G539" s="11">
        <f>ROUND(АТС!$F537*$G$41*$G$42/100,2)</f>
        <v>34.090000000000003</v>
      </c>
    </row>
    <row r="540" spans="1:7" x14ac:dyDescent="0.25">
      <c r="A540" s="238"/>
      <c r="B540" s="124">
        <f t="shared" si="8"/>
        <v>42634.708330000001</v>
      </c>
      <c r="C540" s="125">
        <v>17</v>
      </c>
      <c r="D540" s="11">
        <f>ROUND(АТС!F538*$D$41*$D$42/100,2)</f>
        <v>89.37</v>
      </c>
      <c r="E540" s="11">
        <f>ROUND(АТС!F538*$E$41*$E$42/100,2)</f>
        <v>82.13</v>
      </c>
      <c r="F540" s="11">
        <f>ROUND(АТС!$F538*$F$41*$F$42/100,2)</f>
        <v>55.92</v>
      </c>
      <c r="G540" s="11">
        <f>ROUND(АТС!$F538*$G$41*$G$42/100,2)</f>
        <v>32.74</v>
      </c>
    </row>
    <row r="541" spans="1:7" x14ac:dyDescent="0.25">
      <c r="A541" s="238"/>
      <c r="B541" s="124">
        <f t="shared" si="8"/>
        <v>42634.75</v>
      </c>
      <c r="C541" s="125">
        <v>18</v>
      </c>
      <c r="D541" s="11">
        <f>ROUND(АТС!F539*$D$41*$D$42/100,2)</f>
        <v>71.36</v>
      </c>
      <c r="E541" s="11">
        <f>ROUND(АТС!F539*$E$41*$E$42/100,2)</f>
        <v>65.569999999999993</v>
      </c>
      <c r="F541" s="11">
        <f>ROUND(АТС!$F539*$F$41*$F$42/100,2)</f>
        <v>44.65</v>
      </c>
      <c r="G541" s="11">
        <f>ROUND(АТС!$F539*$G$41*$G$42/100,2)</f>
        <v>26.14</v>
      </c>
    </row>
    <row r="542" spans="1:7" x14ac:dyDescent="0.25">
      <c r="A542" s="238"/>
      <c r="B542" s="124">
        <f t="shared" si="8"/>
        <v>42634.791669999999</v>
      </c>
      <c r="C542" s="125">
        <v>19</v>
      </c>
      <c r="D542" s="11">
        <f>ROUND(АТС!F540*$D$41*$D$42/100,2)</f>
        <v>60.52</v>
      </c>
      <c r="E542" s="11">
        <f>ROUND(АТС!F540*$E$41*$E$42/100,2)</f>
        <v>55.61</v>
      </c>
      <c r="F542" s="11">
        <f>ROUND(АТС!$F540*$F$41*$F$42/100,2)</f>
        <v>37.869999999999997</v>
      </c>
      <c r="G542" s="11">
        <f>ROUND(АТС!$F540*$G$41*$G$42/100,2)</f>
        <v>22.17</v>
      </c>
    </row>
    <row r="543" spans="1:7" x14ac:dyDescent="0.25">
      <c r="A543" s="238"/>
      <c r="B543" s="122">
        <f t="shared" si="8"/>
        <v>42634.833330000001</v>
      </c>
      <c r="C543" s="125">
        <v>20</v>
      </c>
      <c r="D543" s="11">
        <f>ROUND(АТС!F541*$D$41*$D$42/100,2)</f>
        <v>66.05</v>
      </c>
      <c r="E543" s="11">
        <f>ROUND(АТС!F541*$E$41*$E$42/100,2)</f>
        <v>60.7</v>
      </c>
      <c r="F543" s="11">
        <f>ROUND(АТС!$F541*$F$41*$F$42/100,2)</f>
        <v>41.33</v>
      </c>
      <c r="G543" s="11">
        <f>ROUND(АТС!$F541*$G$41*$G$42/100,2)</f>
        <v>24.19</v>
      </c>
    </row>
    <row r="544" spans="1:7" x14ac:dyDescent="0.25">
      <c r="A544" s="238"/>
      <c r="B544" s="124">
        <f t="shared" si="8"/>
        <v>42634.875</v>
      </c>
      <c r="C544" s="125">
        <v>21</v>
      </c>
      <c r="D544" s="11">
        <f>ROUND(АТС!F542*$D$41*$D$42/100,2)</f>
        <v>74.09</v>
      </c>
      <c r="E544" s="11">
        <f>ROUND(АТС!F542*$E$41*$E$42/100,2)</f>
        <v>68.09</v>
      </c>
      <c r="F544" s="11">
        <f>ROUND(АТС!$F542*$F$41*$F$42/100,2)</f>
        <v>46.36</v>
      </c>
      <c r="G544" s="11">
        <f>ROUND(АТС!$F542*$G$41*$G$42/100,2)</f>
        <v>27.14</v>
      </c>
    </row>
    <row r="545" spans="1:7" x14ac:dyDescent="0.25">
      <c r="A545" s="238"/>
      <c r="B545" s="124">
        <f t="shared" si="8"/>
        <v>42634.916669999999</v>
      </c>
      <c r="C545" s="125">
        <v>22</v>
      </c>
      <c r="D545" s="11">
        <f>ROUND(АТС!F543*$D$41*$D$42/100,2)</f>
        <v>80.97</v>
      </c>
      <c r="E545" s="11">
        <f>ROUND(АТС!F543*$E$41*$E$42/100,2)</f>
        <v>74.41</v>
      </c>
      <c r="F545" s="11">
        <f>ROUND(АТС!$F543*$F$41*$F$42/100,2)</f>
        <v>50.67</v>
      </c>
      <c r="G545" s="11">
        <f>ROUND(АТС!$F543*$G$41*$G$42/100,2)</f>
        <v>29.66</v>
      </c>
    </row>
    <row r="546" spans="1:7" x14ac:dyDescent="0.25">
      <c r="A546" s="238"/>
      <c r="B546" s="124">
        <f t="shared" si="8"/>
        <v>42634.958330000001</v>
      </c>
      <c r="C546" s="125">
        <v>23</v>
      </c>
      <c r="D546" s="11">
        <f>ROUND(АТС!F544*$D$41*$D$42/100,2)</f>
        <v>63.41</v>
      </c>
      <c r="E546" s="11">
        <f>ROUND(АТС!F544*$E$41*$E$42/100,2)</f>
        <v>58.27</v>
      </c>
      <c r="F546" s="11">
        <f>ROUND(АТС!$F544*$F$41*$F$42/100,2)</f>
        <v>39.68</v>
      </c>
      <c r="G546" s="11">
        <f>ROUND(АТС!$F544*$G$41*$G$42/100,2)</f>
        <v>23.23</v>
      </c>
    </row>
    <row r="547" spans="1:7" x14ac:dyDescent="0.25">
      <c r="A547" s="238"/>
      <c r="B547" s="122">
        <f t="shared" si="8"/>
        <v>42635</v>
      </c>
      <c r="C547" s="125">
        <v>0</v>
      </c>
      <c r="D547" s="11">
        <f>ROUND(АТС!F545*$D$41*$D$42/100,2)</f>
        <v>71.36</v>
      </c>
      <c r="E547" s="11">
        <f>ROUND(АТС!F545*$E$41*$E$42/100,2)</f>
        <v>65.569999999999993</v>
      </c>
      <c r="F547" s="11">
        <f>ROUND(АТС!$F545*$F$41*$F$42/100,2)</f>
        <v>44.65</v>
      </c>
      <c r="G547" s="11">
        <f>ROUND(АТС!$F545*$G$41*$G$42/100,2)</f>
        <v>26.14</v>
      </c>
    </row>
    <row r="548" spans="1:7" x14ac:dyDescent="0.25">
      <c r="A548" s="238"/>
      <c r="B548" s="124">
        <f t="shared" si="8"/>
        <v>42635.041669999999</v>
      </c>
      <c r="C548" s="125">
        <v>1</v>
      </c>
      <c r="D548" s="11">
        <f>ROUND(АТС!F546*$D$41*$D$42/100,2)</f>
        <v>74.86</v>
      </c>
      <c r="E548" s="11">
        <f>ROUND(АТС!F546*$E$41*$E$42/100,2)</f>
        <v>68.790000000000006</v>
      </c>
      <c r="F548" s="11">
        <f>ROUND(АТС!$F546*$F$41*$F$42/100,2)</f>
        <v>46.84</v>
      </c>
      <c r="G548" s="11">
        <f>ROUND(АТС!$F546*$G$41*$G$42/100,2)</f>
        <v>27.42</v>
      </c>
    </row>
    <row r="549" spans="1:7" x14ac:dyDescent="0.25">
      <c r="A549" s="238"/>
      <c r="B549" s="124">
        <f t="shared" si="8"/>
        <v>42635.083330000001</v>
      </c>
      <c r="C549" s="125">
        <v>2</v>
      </c>
      <c r="D549" s="11">
        <f>ROUND(АТС!F547*$D$41*$D$42/100,2)</f>
        <v>78.66</v>
      </c>
      <c r="E549" s="11">
        <f>ROUND(АТС!F547*$E$41*$E$42/100,2)</f>
        <v>72.290000000000006</v>
      </c>
      <c r="F549" s="11">
        <f>ROUND(АТС!$F547*$F$41*$F$42/100,2)</f>
        <v>49.22</v>
      </c>
      <c r="G549" s="11">
        <f>ROUND(АТС!$F547*$G$41*$G$42/100,2)</f>
        <v>28.82</v>
      </c>
    </row>
    <row r="550" spans="1:7" x14ac:dyDescent="0.25">
      <c r="A550" s="238"/>
      <c r="B550" s="124">
        <f t="shared" si="8"/>
        <v>42635.125</v>
      </c>
      <c r="C550" s="125">
        <v>3</v>
      </c>
      <c r="D550" s="11">
        <f>ROUND(АТС!F548*$D$41*$D$42/100,2)</f>
        <v>80.680000000000007</v>
      </c>
      <c r="E550" s="11">
        <f>ROUND(АТС!F548*$E$41*$E$42/100,2)</f>
        <v>74.14</v>
      </c>
      <c r="F550" s="11">
        <f>ROUND(АТС!$F548*$F$41*$F$42/100,2)</f>
        <v>50.49</v>
      </c>
      <c r="G550" s="11">
        <f>ROUND(АТС!$F548*$G$41*$G$42/100,2)</f>
        <v>29.55</v>
      </c>
    </row>
    <row r="551" spans="1:7" x14ac:dyDescent="0.25">
      <c r="A551" s="238"/>
      <c r="B551" s="122">
        <f t="shared" si="8"/>
        <v>42635.166669999999</v>
      </c>
      <c r="C551" s="125">
        <v>4</v>
      </c>
      <c r="D551" s="11">
        <f>ROUND(АТС!F549*$D$41*$D$42/100,2)</f>
        <v>80.66</v>
      </c>
      <c r="E551" s="11">
        <f>ROUND(АТС!F549*$E$41*$E$42/100,2)</f>
        <v>74.12</v>
      </c>
      <c r="F551" s="11">
        <f>ROUND(АТС!$F549*$F$41*$F$42/100,2)</f>
        <v>50.47</v>
      </c>
      <c r="G551" s="11">
        <f>ROUND(АТС!$F549*$G$41*$G$42/100,2)</f>
        <v>29.55</v>
      </c>
    </row>
    <row r="552" spans="1:7" x14ac:dyDescent="0.25">
      <c r="A552" s="238"/>
      <c r="B552" s="124">
        <f t="shared" si="8"/>
        <v>42635.208330000001</v>
      </c>
      <c r="C552" s="125">
        <v>5</v>
      </c>
      <c r="D552" s="11">
        <f>ROUND(АТС!F550*$D$41*$D$42/100,2)</f>
        <v>78.63</v>
      </c>
      <c r="E552" s="11">
        <f>ROUND(АТС!F550*$E$41*$E$42/100,2)</f>
        <v>72.260000000000005</v>
      </c>
      <c r="F552" s="11">
        <f>ROUND(АТС!$F550*$F$41*$F$42/100,2)</f>
        <v>49.21</v>
      </c>
      <c r="G552" s="11">
        <f>ROUND(АТС!$F550*$G$41*$G$42/100,2)</f>
        <v>28.8</v>
      </c>
    </row>
    <row r="553" spans="1:7" x14ac:dyDescent="0.25">
      <c r="A553" s="238"/>
      <c r="B553" s="124">
        <f t="shared" si="8"/>
        <v>42635.25</v>
      </c>
      <c r="C553" s="125">
        <v>6</v>
      </c>
      <c r="D553" s="11">
        <f>ROUND(АТС!F551*$D$41*$D$42/100,2)</f>
        <v>71.28</v>
      </c>
      <c r="E553" s="11">
        <f>ROUND(АТС!F551*$E$41*$E$42/100,2)</f>
        <v>65.5</v>
      </c>
      <c r="F553" s="11">
        <f>ROUND(АТС!$F551*$F$41*$F$42/100,2)</f>
        <v>44.6</v>
      </c>
      <c r="G553" s="11">
        <f>ROUND(АТС!$F551*$G$41*$G$42/100,2)</f>
        <v>26.11</v>
      </c>
    </row>
    <row r="554" spans="1:7" x14ac:dyDescent="0.25">
      <c r="A554" s="238"/>
      <c r="B554" s="124">
        <f t="shared" si="8"/>
        <v>42635.291669999999</v>
      </c>
      <c r="C554" s="125">
        <v>7</v>
      </c>
      <c r="D554" s="11">
        <f>ROUND(АТС!F552*$D$41*$D$42/100,2)</f>
        <v>106</v>
      </c>
      <c r="E554" s="11">
        <f>ROUND(АТС!F552*$E$41*$E$42/100,2)</f>
        <v>97.41</v>
      </c>
      <c r="F554" s="11">
        <f>ROUND(АТС!$F552*$F$41*$F$42/100,2)</f>
        <v>66.33</v>
      </c>
      <c r="G554" s="11">
        <f>ROUND(АТС!$F552*$G$41*$G$42/100,2)</f>
        <v>38.83</v>
      </c>
    </row>
    <row r="555" spans="1:7" x14ac:dyDescent="0.25">
      <c r="A555" s="238"/>
      <c r="B555" s="122">
        <f t="shared" si="8"/>
        <v>42635.333330000001</v>
      </c>
      <c r="C555" s="125">
        <v>8</v>
      </c>
      <c r="D555" s="11">
        <f>ROUND(АТС!F553*$D$41*$D$42/100,2)</f>
        <v>104.72</v>
      </c>
      <c r="E555" s="11">
        <f>ROUND(АТС!F553*$E$41*$E$42/100,2)</f>
        <v>96.23</v>
      </c>
      <c r="F555" s="11">
        <f>ROUND(АТС!$F553*$F$41*$F$42/100,2)</f>
        <v>65.53</v>
      </c>
      <c r="G555" s="11">
        <f>ROUND(АТС!$F553*$G$41*$G$42/100,2)</f>
        <v>38.36</v>
      </c>
    </row>
    <row r="556" spans="1:7" x14ac:dyDescent="0.25">
      <c r="A556" s="238"/>
      <c r="B556" s="124">
        <f t="shared" si="8"/>
        <v>42635.375</v>
      </c>
      <c r="C556" s="125">
        <v>9</v>
      </c>
      <c r="D556" s="11">
        <f>ROUND(АТС!F554*$D$41*$D$42/100,2)</f>
        <v>96.1</v>
      </c>
      <c r="E556" s="11">
        <f>ROUND(АТС!F554*$E$41*$E$42/100,2)</f>
        <v>88.31</v>
      </c>
      <c r="F556" s="11">
        <f>ROUND(АТС!$F554*$F$41*$F$42/100,2)</f>
        <v>60.14</v>
      </c>
      <c r="G556" s="11">
        <f>ROUND(АТС!$F554*$G$41*$G$42/100,2)</f>
        <v>35.200000000000003</v>
      </c>
    </row>
    <row r="557" spans="1:7" x14ac:dyDescent="0.25">
      <c r="A557" s="238"/>
      <c r="B557" s="124">
        <f t="shared" si="8"/>
        <v>42635.416669999999</v>
      </c>
      <c r="C557" s="125">
        <v>10</v>
      </c>
      <c r="D557" s="11">
        <f>ROUND(АТС!F555*$D$41*$D$42/100,2)</f>
        <v>92.78</v>
      </c>
      <c r="E557" s="11">
        <f>ROUND(АТС!F555*$E$41*$E$42/100,2)</f>
        <v>85.26</v>
      </c>
      <c r="F557" s="11">
        <f>ROUND(АТС!$F555*$F$41*$F$42/100,2)</f>
        <v>58.06</v>
      </c>
      <c r="G557" s="11">
        <f>ROUND(АТС!$F555*$G$41*$G$42/100,2)</f>
        <v>33.99</v>
      </c>
    </row>
    <row r="558" spans="1:7" x14ac:dyDescent="0.25">
      <c r="A558" s="238"/>
      <c r="B558" s="124">
        <f t="shared" si="8"/>
        <v>42635.458330000001</v>
      </c>
      <c r="C558" s="125">
        <v>11</v>
      </c>
      <c r="D558" s="11">
        <f>ROUND(АТС!F556*$D$41*$D$42/100,2)</f>
        <v>93.88</v>
      </c>
      <c r="E558" s="11">
        <f>ROUND(АТС!F556*$E$41*$E$42/100,2)</f>
        <v>86.27</v>
      </c>
      <c r="F558" s="11">
        <f>ROUND(АТС!$F556*$F$41*$F$42/100,2)</f>
        <v>58.74</v>
      </c>
      <c r="G558" s="11">
        <f>ROUND(АТС!$F556*$G$41*$G$42/100,2)</f>
        <v>34.39</v>
      </c>
    </row>
    <row r="559" spans="1:7" x14ac:dyDescent="0.25">
      <c r="A559" s="238"/>
      <c r="B559" s="122">
        <f t="shared" si="8"/>
        <v>42635.5</v>
      </c>
      <c r="C559" s="125">
        <v>12</v>
      </c>
      <c r="D559" s="11">
        <f>ROUND(АТС!F557*$D$41*$D$42/100,2)</f>
        <v>98.48</v>
      </c>
      <c r="E559" s="11">
        <f>ROUND(АТС!F557*$E$41*$E$42/100,2)</f>
        <v>90.5</v>
      </c>
      <c r="F559" s="11">
        <f>ROUND(АТС!$F557*$F$41*$F$42/100,2)</f>
        <v>61.62</v>
      </c>
      <c r="G559" s="11">
        <f>ROUND(АТС!$F557*$G$41*$G$42/100,2)</f>
        <v>36.07</v>
      </c>
    </row>
    <row r="560" spans="1:7" x14ac:dyDescent="0.25">
      <c r="A560" s="238"/>
      <c r="B560" s="124">
        <f t="shared" si="8"/>
        <v>42635.541669999999</v>
      </c>
      <c r="C560" s="125">
        <v>13</v>
      </c>
      <c r="D560" s="11">
        <f>ROUND(АТС!F558*$D$41*$D$42/100,2)</f>
        <v>98.47</v>
      </c>
      <c r="E560" s="11">
        <f>ROUND(АТС!F558*$E$41*$E$42/100,2)</f>
        <v>90.49</v>
      </c>
      <c r="F560" s="11">
        <f>ROUND(АТС!$F558*$F$41*$F$42/100,2)</f>
        <v>61.61</v>
      </c>
      <c r="G560" s="11">
        <f>ROUND(АТС!$F558*$G$41*$G$42/100,2)</f>
        <v>36.07</v>
      </c>
    </row>
    <row r="561" spans="1:7" x14ac:dyDescent="0.25">
      <c r="A561" s="238"/>
      <c r="B561" s="124">
        <f t="shared" si="8"/>
        <v>42635.583330000001</v>
      </c>
      <c r="C561" s="125">
        <v>14</v>
      </c>
      <c r="D561" s="11">
        <f>ROUND(АТС!F559*$D$41*$D$42/100,2)</f>
        <v>97.29</v>
      </c>
      <c r="E561" s="11">
        <f>ROUND(АТС!F559*$E$41*$E$42/100,2)</f>
        <v>89.41</v>
      </c>
      <c r="F561" s="11">
        <f>ROUND(АТС!$F559*$F$41*$F$42/100,2)</f>
        <v>60.88</v>
      </c>
      <c r="G561" s="11">
        <f>ROUND(АТС!$F559*$G$41*$G$42/100,2)</f>
        <v>35.64</v>
      </c>
    </row>
    <row r="562" spans="1:7" x14ac:dyDescent="0.25">
      <c r="A562" s="238"/>
      <c r="B562" s="124">
        <f t="shared" si="8"/>
        <v>42635.625</v>
      </c>
      <c r="C562" s="125">
        <v>15</v>
      </c>
      <c r="D562" s="11">
        <f>ROUND(АТС!F560*$D$41*$D$42/100,2)</f>
        <v>86.65</v>
      </c>
      <c r="E562" s="11">
        <f>ROUND(АТС!F560*$E$41*$E$42/100,2)</f>
        <v>79.63</v>
      </c>
      <c r="F562" s="11">
        <f>ROUND(АТС!$F560*$F$41*$F$42/100,2)</f>
        <v>54.22</v>
      </c>
      <c r="G562" s="11">
        <f>ROUND(АТС!$F560*$G$41*$G$42/100,2)</f>
        <v>31.74</v>
      </c>
    </row>
    <row r="563" spans="1:7" x14ac:dyDescent="0.25">
      <c r="A563" s="238"/>
      <c r="B563" s="122">
        <f t="shared" si="8"/>
        <v>42635.666669999999</v>
      </c>
      <c r="C563" s="125">
        <v>16</v>
      </c>
      <c r="D563" s="11">
        <f>ROUND(АТС!F561*$D$41*$D$42/100,2)</f>
        <v>87.52</v>
      </c>
      <c r="E563" s="11">
        <f>ROUND(АТС!F561*$E$41*$E$42/100,2)</f>
        <v>80.42</v>
      </c>
      <c r="F563" s="11">
        <f>ROUND(АТС!$F561*$F$41*$F$42/100,2)</f>
        <v>54.76</v>
      </c>
      <c r="G563" s="11">
        <f>ROUND(АТС!$F561*$G$41*$G$42/100,2)</f>
        <v>32.06</v>
      </c>
    </row>
    <row r="564" spans="1:7" x14ac:dyDescent="0.25">
      <c r="A564" s="238"/>
      <c r="B564" s="124">
        <f t="shared" si="8"/>
        <v>42635.708330000001</v>
      </c>
      <c r="C564" s="125">
        <v>17</v>
      </c>
      <c r="D564" s="11">
        <f>ROUND(АТС!F562*$D$41*$D$42/100,2)</f>
        <v>87.53</v>
      </c>
      <c r="E564" s="11">
        <f>ROUND(АТС!F562*$E$41*$E$42/100,2)</f>
        <v>80.44</v>
      </c>
      <c r="F564" s="11">
        <f>ROUND(АТС!$F562*$F$41*$F$42/100,2)</f>
        <v>54.77</v>
      </c>
      <c r="G564" s="11">
        <f>ROUND(АТС!$F562*$G$41*$G$42/100,2)</f>
        <v>32.06</v>
      </c>
    </row>
    <row r="565" spans="1:7" x14ac:dyDescent="0.25">
      <c r="A565" s="238"/>
      <c r="B565" s="124">
        <f t="shared" si="8"/>
        <v>42635.75</v>
      </c>
      <c r="C565" s="125">
        <v>18</v>
      </c>
      <c r="D565" s="11">
        <f>ROUND(АТС!F563*$D$41*$D$42/100,2)</f>
        <v>67.77</v>
      </c>
      <c r="E565" s="11">
        <f>ROUND(АТС!F563*$E$41*$E$42/100,2)</f>
        <v>62.27</v>
      </c>
      <c r="F565" s="11">
        <f>ROUND(АТС!$F563*$F$41*$F$42/100,2)</f>
        <v>42.4</v>
      </c>
      <c r="G565" s="11">
        <f>ROUND(АТС!$F563*$G$41*$G$42/100,2)</f>
        <v>24.82</v>
      </c>
    </row>
    <row r="566" spans="1:7" x14ac:dyDescent="0.25">
      <c r="A566" s="238"/>
      <c r="B566" s="124">
        <f t="shared" si="8"/>
        <v>42635.791669999999</v>
      </c>
      <c r="C566" s="125">
        <v>19</v>
      </c>
      <c r="D566" s="11">
        <f>ROUND(АТС!F564*$D$41*$D$42/100,2)</f>
        <v>60.5</v>
      </c>
      <c r="E566" s="11">
        <f>ROUND(АТС!F564*$E$41*$E$42/100,2)</f>
        <v>55.59</v>
      </c>
      <c r="F566" s="11">
        <f>ROUND(АТС!$F564*$F$41*$F$42/100,2)</f>
        <v>37.85</v>
      </c>
      <c r="G566" s="11">
        <f>ROUND(АТС!$F564*$G$41*$G$42/100,2)</f>
        <v>22.16</v>
      </c>
    </row>
    <row r="567" spans="1:7" x14ac:dyDescent="0.25">
      <c r="A567" s="238"/>
      <c r="B567" s="122">
        <f t="shared" si="8"/>
        <v>42635.833330000001</v>
      </c>
      <c r="C567" s="125">
        <v>20</v>
      </c>
      <c r="D567" s="11">
        <f>ROUND(АТС!F565*$D$41*$D$42/100,2)</f>
        <v>66.010000000000005</v>
      </c>
      <c r="E567" s="11">
        <f>ROUND(АТС!F565*$E$41*$E$42/100,2)</f>
        <v>60.66</v>
      </c>
      <c r="F567" s="11">
        <f>ROUND(АТС!$F565*$F$41*$F$42/100,2)</f>
        <v>41.31</v>
      </c>
      <c r="G567" s="11">
        <f>ROUND(АТС!$F565*$G$41*$G$42/100,2)</f>
        <v>24.18</v>
      </c>
    </row>
    <row r="568" spans="1:7" x14ac:dyDescent="0.25">
      <c r="A568" s="238"/>
      <c r="B568" s="124">
        <f t="shared" si="8"/>
        <v>42635.875</v>
      </c>
      <c r="C568" s="125">
        <v>21</v>
      </c>
      <c r="D568" s="11">
        <f>ROUND(АТС!F566*$D$41*$D$42/100,2)</f>
        <v>74.06</v>
      </c>
      <c r="E568" s="11">
        <f>ROUND(АТС!F566*$E$41*$E$42/100,2)</f>
        <v>68.06</v>
      </c>
      <c r="F568" s="11">
        <f>ROUND(АТС!$F566*$F$41*$F$42/100,2)</f>
        <v>46.34</v>
      </c>
      <c r="G568" s="11">
        <f>ROUND(АТС!$F566*$G$41*$G$42/100,2)</f>
        <v>27.13</v>
      </c>
    </row>
    <row r="569" spans="1:7" x14ac:dyDescent="0.25">
      <c r="A569" s="238"/>
      <c r="B569" s="124">
        <f t="shared" si="8"/>
        <v>42635.916669999999</v>
      </c>
      <c r="C569" s="125">
        <v>22</v>
      </c>
      <c r="D569" s="11">
        <f>ROUND(АТС!F567*$D$41*$D$42/100,2)</f>
        <v>80.95</v>
      </c>
      <c r="E569" s="11">
        <f>ROUND(АТС!F567*$E$41*$E$42/100,2)</f>
        <v>74.39</v>
      </c>
      <c r="F569" s="11">
        <f>ROUND(АТС!$F567*$F$41*$F$42/100,2)</f>
        <v>50.65</v>
      </c>
      <c r="G569" s="11">
        <f>ROUND(АТС!$F567*$G$41*$G$42/100,2)</f>
        <v>29.65</v>
      </c>
    </row>
    <row r="570" spans="1:7" x14ac:dyDescent="0.25">
      <c r="A570" s="238"/>
      <c r="B570" s="124">
        <f t="shared" si="8"/>
        <v>42635.958330000001</v>
      </c>
      <c r="C570" s="125">
        <v>23</v>
      </c>
      <c r="D570" s="11">
        <f>ROUND(АТС!F568*$D$41*$D$42/100,2)</f>
        <v>63.21</v>
      </c>
      <c r="E570" s="11">
        <f>ROUND(АТС!F568*$E$41*$E$42/100,2)</f>
        <v>58.09</v>
      </c>
      <c r="F570" s="11">
        <f>ROUND(АТС!$F568*$F$41*$F$42/100,2)</f>
        <v>39.549999999999997</v>
      </c>
      <c r="G570" s="11">
        <f>ROUND(АТС!$F568*$G$41*$G$42/100,2)</f>
        <v>23.15</v>
      </c>
    </row>
    <row r="571" spans="1:7" x14ac:dyDescent="0.25">
      <c r="A571" s="238"/>
      <c r="B571" s="122">
        <f t="shared" si="8"/>
        <v>42636</v>
      </c>
      <c r="C571" s="125">
        <v>0</v>
      </c>
      <c r="D571" s="11">
        <f>ROUND(АТС!F569*$D$41*$D$42/100,2)</f>
        <v>71.349999999999994</v>
      </c>
      <c r="E571" s="11">
        <f>ROUND(АТС!F569*$E$41*$E$42/100,2)</f>
        <v>65.569999999999993</v>
      </c>
      <c r="F571" s="11">
        <f>ROUND(АТС!$F569*$F$41*$F$42/100,2)</f>
        <v>44.65</v>
      </c>
      <c r="G571" s="11">
        <f>ROUND(АТС!$F569*$G$41*$G$42/100,2)</f>
        <v>26.14</v>
      </c>
    </row>
    <row r="572" spans="1:7" x14ac:dyDescent="0.25">
      <c r="A572" s="238"/>
      <c r="B572" s="124">
        <f t="shared" si="8"/>
        <v>42636.041669999999</v>
      </c>
      <c r="C572" s="125">
        <v>1</v>
      </c>
      <c r="D572" s="11">
        <f>ROUND(АТС!F570*$D$41*$D$42/100,2)</f>
        <v>74.87</v>
      </c>
      <c r="E572" s="11">
        <f>ROUND(АТС!F570*$E$41*$E$42/100,2)</f>
        <v>68.8</v>
      </c>
      <c r="F572" s="11">
        <f>ROUND(АТС!$F570*$F$41*$F$42/100,2)</f>
        <v>46.85</v>
      </c>
      <c r="G572" s="11">
        <f>ROUND(АТС!$F570*$G$41*$G$42/100,2)</f>
        <v>27.43</v>
      </c>
    </row>
    <row r="573" spans="1:7" x14ac:dyDescent="0.25">
      <c r="A573" s="238"/>
      <c r="B573" s="124">
        <f t="shared" si="8"/>
        <v>42636.083330000001</v>
      </c>
      <c r="C573" s="125">
        <v>2</v>
      </c>
      <c r="D573" s="11">
        <f>ROUND(АТС!F571*$D$41*$D$42/100,2)</f>
        <v>78.650000000000006</v>
      </c>
      <c r="E573" s="11">
        <f>ROUND(АТС!F571*$E$41*$E$42/100,2)</f>
        <v>72.28</v>
      </c>
      <c r="F573" s="11">
        <f>ROUND(АТС!$F571*$F$41*$F$42/100,2)</f>
        <v>49.22</v>
      </c>
      <c r="G573" s="11">
        <f>ROUND(АТС!$F571*$G$41*$G$42/100,2)</f>
        <v>28.81</v>
      </c>
    </row>
    <row r="574" spans="1:7" x14ac:dyDescent="0.25">
      <c r="A574" s="238"/>
      <c r="B574" s="124">
        <f t="shared" si="8"/>
        <v>42636.125</v>
      </c>
      <c r="C574" s="125">
        <v>3</v>
      </c>
      <c r="D574" s="11">
        <f>ROUND(АТС!F572*$D$41*$D$42/100,2)</f>
        <v>80.69</v>
      </c>
      <c r="E574" s="11">
        <f>ROUND(АТС!F572*$E$41*$E$42/100,2)</f>
        <v>74.150000000000006</v>
      </c>
      <c r="F574" s="11">
        <f>ROUND(АТС!$F572*$F$41*$F$42/100,2)</f>
        <v>50.49</v>
      </c>
      <c r="G574" s="11">
        <f>ROUND(АТС!$F572*$G$41*$G$42/100,2)</f>
        <v>29.56</v>
      </c>
    </row>
    <row r="575" spans="1:7" x14ac:dyDescent="0.25">
      <c r="A575" s="238"/>
      <c r="B575" s="122">
        <f t="shared" si="8"/>
        <v>42636.166669999999</v>
      </c>
      <c r="C575" s="125">
        <v>4</v>
      </c>
      <c r="D575" s="11">
        <f>ROUND(АТС!F573*$D$41*$D$42/100,2)</f>
        <v>80.650000000000006</v>
      </c>
      <c r="E575" s="11">
        <f>ROUND(АТС!F573*$E$41*$E$42/100,2)</f>
        <v>74.12</v>
      </c>
      <c r="F575" s="11">
        <f>ROUND(АТС!$F573*$F$41*$F$42/100,2)</f>
        <v>50.47</v>
      </c>
      <c r="G575" s="11">
        <f>ROUND(АТС!$F573*$G$41*$G$42/100,2)</f>
        <v>29.54</v>
      </c>
    </row>
    <row r="576" spans="1:7" x14ac:dyDescent="0.25">
      <c r="A576" s="238"/>
      <c r="B576" s="124">
        <f t="shared" si="8"/>
        <v>42636.208330000001</v>
      </c>
      <c r="C576" s="125">
        <v>5</v>
      </c>
      <c r="D576" s="11">
        <f>ROUND(АТС!F574*$D$41*$D$42/100,2)</f>
        <v>78.599999999999994</v>
      </c>
      <c r="E576" s="11">
        <f>ROUND(АТС!F574*$E$41*$E$42/100,2)</f>
        <v>72.23</v>
      </c>
      <c r="F576" s="11">
        <f>ROUND(АТС!$F574*$F$41*$F$42/100,2)</f>
        <v>49.18</v>
      </c>
      <c r="G576" s="11">
        <f>ROUND(АТС!$F574*$G$41*$G$42/100,2)</f>
        <v>28.79</v>
      </c>
    </row>
    <row r="577" spans="1:7" x14ac:dyDescent="0.25">
      <c r="A577" s="238"/>
      <c r="B577" s="124">
        <f t="shared" si="8"/>
        <v>42636.25</v>
      </c>
      <c r="C577" s="125">
        <v>6</v>
      </c>
      <c r="D577" s="11">
        <f>ROUND(АТС!F575*$D$41*$D$42/100,2)</f>
        <v>71.239999999999995</v>
      </c>
      <c r="E577" s="11">
        <f>ROUND(АТС!F575*$E$41*$E$42/100,2)</f>
        <v>65.47</v>
      </c>
      <c r="F577" s="11">
        <f>ROUND(АТС!$F575*$F$41*$F$42/100,2)</f>
        <v>44.58</v>
      </c>
      <c r="G577" s="11">
        <f>ROUND(АТС!$F575*$G$41*$G$42/100,2)</f>
        <v>26.1</v>
      </c>
    </row>
    <row r="578" spans="1:7" x14ac:dyDescent="0.25">
      <c r="A578" s="238"/>
      <c r="B578" s="124">
        <f t="shared" si="8"/>
        <v>42636.291669999999</v>
      </c>
      <c r="C578" s="125">
        <v>7</v>
      </c>
      <c r="D578" s="11">
        <f>ROUND(АТС!F576*$D$41*$D$42/100,2)</f>
        <v>106.03</v>
      </c>
      <c r="E578" s="11">
        <f>ROUND(АТС!F576*$E$41*$E$42/100,2)</f>
        <v>97.44</v>
      </c>
      <c r="F578" s="11">
        <f>ROUND(АТС!$F576*$F$41*$F$42/100,2)</f>
        <v>66.349999999999994</v>
      </c>
      <c r="G578" s="11">
        <f>ROUND(АТС!$F576*$G$41*$G$42/100,2)</f>
        <v>38.840000000000003</v>
      </c>
    </row>
    <row r="579" spans="1:7" x14ac:dyDescent="0.25">
      <c r="A579" s="238"/>
      <c r="B579" s="122">
        <f t="shared" si="8"/>
        <v>42636.333330000001</v>
      </c>
      <c r="C579" s="125">
        <v>8</v>
      </c>
      <c r="D579" s="11">
        <f>ROUND(АТС!F577*$D$41*$D$42/100,2)</f>
        <v>111.91</v>
      </c>
      <c r="E579" s="11">
        <f>ROUND(АТС!F577*$E$41*$E$42/100,2)</f>
        <v>102.84</v>
      </c>
      <c r="F579" s="11">
        <f>ROUND(АТС!$F577*$F$41*$F$42/100,2)</f>
        <v>70.02</v>
      </c>
      <c r="G579" s="11">
        <f>ROUND(АТС!$F577*$G$41*$G$42/100,2)</f>
        <v>40.99</v>
      </c>
    </row>
    <row r="580" spans="1:7" x14ac:dyDescent="0.25">
      <c r="A580" s="238"/>
      <c r="B580" s="124">
        <f t="shared" ref="B580:B643" si="9">B556+1</f>
        <v>42636.375</v>
      </c>
      <c r="C580" s="125">
        <v>9</v>
      </c>
      <c r="D580" s="11">
        <f>ROUND(АТС!F578*$D$41*$D$42/100,2)</f>
        <v>104.88</v>
      </c>
      <c r="E580" s="11">
        <f>ROUND(АТС!F578*$E$41*$E$42/100,2)</f>
        <v>96.38</v>
      </c>
      <c r="F580" s="11">
        <f>ROUND(АТС!$F578*$F$41*$F$42/100,2)</f>
        <v>65.63</v>
      </c>
      <c r="G580" s="11">
        <f>ROUND(АТС!$F578*$G$41*$G$42/100,2)</f>
        <v>38.42</v>
      </c>
    </row>
    <row r="581" spans="1:7" x14ac:dyDescent="0.25">
      <c r="A581" s="238"/>
      <c r="B581" s="124">
        <f t="shared" si="9"/>
        <v>42636.416669999999</v>
      </c>
      <c r="C581" s="125">
        <v>10</v>
      </c>
      <c r="D581" s="11">
        <f>ROUND(АТС!F579*$D$41*$D$42/100,2)</f>
        <v>104.9</v>
      </c>
      <c r="E581" s="11">
        <f>ROUND(АТС!F579*$E$41*$E$42/100,2)</f>
        <v>96.4</v>
      </c>
      <c r="F581" s="11">
        <f>ROUND(АТС!$F579*$F$41*$F$42/100,2)</f>
        <v>65.64</v>
      </c>
      <c r="G581" s="11">
        <f>ROUND(АТС!$F579*$G$41*$G$42/100,2)</f>
        <v>38.43</v>
      </c>
    </row>
    <row r="582" spans="1:7" x14ac:dyDescent="0.25">
      <c r="A582" s="238"/>
      <c r="B582" s="124">
        <f t="shared" si="9"/>
        <v>42636.458330000001</v>
      </c>
      <c r="C582" s="125">
        <v>11</v>
      </c>
      <c r="D582" s="11">
        <f>ROUND(АТС!F580*$D$41*$D$42/100,2)</f>
        <v>104.88</v>
      </c>
      <c r="E582" s="11">
        <f>ROUND(АТС!F580*$E$41*$E$42/100,2)</f>
        <v>96.38</v>
      </c>
      <c r="F582" s="11">
        <f>ROUND(АТС!$F580*$F$41*$F$42/100,2)</f>
        <v>65.63</v>
      </c>
      <c r="G582" s="11">
        <f>ROUND(АТС!$F580*$G$41*$G$42/100,2)</f>
        <v>38.42</v>
      </c>
    </row>
    <row r="583" spans="1:7" x14ac:dyDescent="0.25">
      <c r="A583" s="238"/>
      <c r="B583" s="122">
        <f t="shared" si="9"/>
        <v>42636.5</v>
      </c>
      <c r="C583" s="125">
        <v>12</v>
      </c>
      <c r="D583" s="11">
        <f>ROUND(АТС!F581*$D$41*$D$42/100,2)</f>
        <v>104.85</v>
      </c>
      <c r="E583" s="11">
        <f>ROUND(АТС!F581*$E$41*$E$42/100,2)</f>
        <v>96.35</v>
      </c>
      <c r="F583" s="11">
        <f>ROUND(АТС!$F581*$F$41*$F$42/100,2)</f>
        <v>65.61</v>
      </c>
      <c r="G583" s="11">
        <f>ROUND(АТС!$F581*$G$41*$G$42/100,2)</f>
        <v>38.409999999999997</v>
      </c>
    </row>
    <row r="584" spans="1:7" x14ac:dyDescent="0.25">
      <c r="A584" s="238"/>
      <c r="B584" s="124">
        <f t="shared" si="9"/>
        <v>42636.541669999999</v>
      </c>
      <c r="C584" s="125">
        <v>13</v>
      </c>
      <c r="D584" s="11">
        <f>ROUND(АТС!F582*$D$41*$D$42/100,2)</f>
        <v>104.84</v>
      </c>
      <c r="E584" s="11">
        <f>ROUND(АТС!F582*$E$41*$E$42/100,2)</f>
        <v>96.34</v>
      </c>
      <c r="F584" s="11">
        <f>ROUND(АТС!$F582*$F$41*$F$42/100,2)</f>
        <v>65.599999999999994</v>
      </c>
      <c r="G584" s="11">
        <f>ROUND(АТС!$F582*$G$41*$G$42/100,2)</f>
        <v>38.4</v>
      </c>
    </row>
    <row r="585" spans="1:7" x14ac:dyDescent="0.25">
      <c r="A585" s="238"/>
      <c r="B585" s="124">
        <f t="shared" si="9"/>
        <v>42636.583330000001</v>
      </c>
      <c r="C585" s="125">
        <v>14</v>
      </c>
      <c r="D585" s="11">
        <f>ROUND(АТС!F583*$D$41*$D$42/100,2)</f>
        <v>104.84</v>
      </c>
      <c r="E585" s="11">
        <f>ROUND(АТС!F583*$E$41*$E$42/100,2)</f>
        <v>96.35</v>
      </c>
      <c r="F585" s="11">
        <f>ROUND(АТС!$F583*$F$41*$F$42/100,2)</f>
        <v>65.599999999999994</v>
      </c>
      <c r="G585" s="11">
        <f>ROUND(АТС!$F583*$G$41*$G$42/100,2)</f>
        <v>38.4</v>
      </c>
    </row>
    <row r="586" spans="1:7" x14ac:dyDescent="0.25">
      <c r="A586" s="238"/>
      <c r="B586" s="124">
        <f t="shared" si="9"/>
        <v>42636.625</v>
      </c>
      <c r="C586" s="125">
        <v>15</v>
      </c>
      <c r="D586" s="11">
        <f>ROUND(АТС!F584*$D$41*$D$42/100,2)</f>
        <v>86.68</v>
      </c>
      <c r="E586" s="11">
        <f>ROUND(АТС!F584*$E$41*$E$42/100,2)</f>
        <v>79.650000000000006</v>
      </c>
      <c r="F586" s="11">
        <f>ROUND(АТС!$F584*$F$41*$F$42/100,2)</f>
        <v>54.24</v>
      </c>
      <c r="G586" s="11">
        <f>ROUND(АТС!$F584*$G$41*$G$42/100,2)</f>
        <v>31.75</v>
      </c>
    </row>
    <row r="587" spans="1:7" x14ac:dyDescent="0.25">
      <c r="A587" s="238"/>
      <c r="B587" s="122">
        <f t="shared" si="9"/>
        <v>42636.666669999999</v>
      </c>
      <c r="C587" s="125">
        <v>16</v>
      </c>
      <c r="D587" s="11">
        <f>ROUND(АТС!F585*$D$41*$D$42/100,2)</f>
        <v>84.17</v>
      </c>
      <c r="E587" s="11">
        <f>ROUND(АТС!F585*$E$41*$E$42/100,2)</f>
        <v>77.349999999999994</v>
      </c>
      <c r="F587" s="11">
        <f>ROUND(АТС!$F585*$F$41*$F$42/100,2)</f>
        <v>52.67</v>
      </c>
      <c r="G587" s="11">
        <f>ROUND(АТС!$F585*$G$41*$G$42/100,2)</f>
        <v>30.83</v>
      </c>
    </row>
    <row r="588" spans="1:7" x14ac:dyDescent="0.25">
      <c r="A588" s="238"/>
      <c r="B588" s="124">
        <f t="shared" si="9"/>
        <v>42636.708330000001</v>
      </c>
      <c r="C588" s="125">
        <v>17</v>
      </c>
      <c r="D588" s="11">
        <f>ROUND(АТС!F586*$D$41*$D$42/100,2)</f>
        <v>79.5</v>
      </c>
      <c r="E588" s="11">
        <f>ROUND(АТС!F586*$E$41*$E$42/100,2)</f>
        <v>73.05</v>
      </c>
      <c r="F588" s="11">
        <f>ROUND(АТС!$F586*$F$41*$F$42/100,2)</f>
        <v>49.74</v>
      </c>
      <c r="G588" s="11">
        <f>ROUND(АТС!$F586*$G$41*$G$42/100,2)</f>
        <v>29.12</v>
      </c>
    </row>
    <row r="589" spans="1:7" x14ac:dyDescent="0.25">
      <c r="A589" s="238"/>
      <c r="B589" s="124">
        <f t="shared" si="9"/>
        <v>42636.75</v>
      </c>
      <c r="C589" s="125">
        <v>18</v>
      </c>
      <c r="D589" s="11">
        <f>ROUND(АТС!F587*$D$41*$D$42/100,2)</f>
        <v>63.45</v>
      </c>
      <c r="E589" s="11">
        <f>ROUND(АТС!F587*$E$41*$E$42/100,2)</f>
        <v>58.31</v>
      </c>
      <c r="F589" s="11">
        <f>ROUND(АТС!$F587*$F$41*$F$42/100,2)</f>
        <v>39.700000000000003</v>
      </c>
      <c r="G589" s="11">
        <f>ROUND(АТС!$F587*$G$41*$G$42/100,2)</f>
        <v>23.24</v>
      </c>
    </row>
    <row r="590" spans="1:7" x14ac:dyDescent="0.25">
      <c r="A590" s="238"/>
      <c r="B590" s="124">
        <f t="shared" si="9"/>
        <v>42636.791669999999</v>
      </c>
      <c r="C590" s="125">
        <v>19</v>
      </c>
      <c r="D590" s="11">
        <f>ROUND(АТС!F588*$D$41*$D$42/100,2)</f>
        <v>60.5</v>
      </c>
      <c r="E590" s="11">
        <f>ROUND(АТС!F588*$E$41*$E$42/100,2)</f>
        <v>55.6</v>
      </c>
      <c r="F590" s="11">
        <f>ROUND(АТС!$F588*$F$41*$F$42/100,2)</f>
        <v>37.86</v>
      </c>
      <c r="G590" s="11">
        <f>ROUND(АТС!$F588*$G$41*$G$42/100,2)</f>
        <v>22.16</v>
      </c>
    </row>
    <row r="591" spans="1:7" x14ac:dyDescent="0.25">
      <c r="A591" s="238"/>
      <c r="B591" s="122">
        <f t="shared" si="9"/>
        <v>42636.833330000001</v>
      </c>
      <c r="C591" s="125">
        <v>20</v>
      </c>
      <c r="D591" s="11">
        <f>ROUND(АТС!F589*$D$41*$D$42/100,2)</f>
        <v>65.989999999999995</v>
      </c>
      <c r="E591" s="11">
        <f>ROUND(АТС!F589*$E$41*$E$42/100,2)</f>
        <v>60.65</v>
      </c>
      <c r="F591" s="11">
        <f>ROUND(АТС!$F589*$F$41*$F$42/100,2)</f>
        <v>41.3</v>
      </c>
      <c r="G591" s="11">
        <f>ROUND(АТС!$F589*$G$41*$G$42/100,2)</f>
        <v>24.17</v>
      </c>
    </row>
    <row r="592" spans="1:7" x14ac:dyDescent="0.25">
      <c r="A592" s="238"/>
      <c r="B592" s="124">
        <f t="shared" si="9"/>
        <v>42636.875</v>
      </c>
      <c r="C592" s="125">
        <v>21</v>
      </c>
      <c r="D592" s="11">
        <f>ROUND(АТС!F590*$D$41*$D$42/100,2)</f>
        <v>74.02</v>
      </c>
      <c r="E592" s="11">
        <f>ROUND(АТС!F590*$E$41*$E$42/100,2)</f>
        <v>68.02</v>
      </c>
      <c r="F592" s="11">
        <f>ROUND(АТС!$F590*$F$41*$F$42/100,2)</f>
        <v>46.32</v>
      </c>
      <c r="G592" s="11">
        <f>ROUND(АТС!$F590*$G$41*$G$42/100,2)</f>
        <v>27.12</v>
      </c>
    </row>
    <row r="593" spans="1:7" x14ac:dyDescent="0.25">
      <c r="A593" s="238"/>
      <c r="B593" s="124">
        <f t="shared" si="9"/>
        <v>42636.916669999999</v>
      </c>
      <c r="C593" s="125">
        <v>22</v>
      </c>
      <c r="D593" s="11">
        <f>ROUND(АТС!F591*$D$41*$D$42/100,2)</f>
        <v>80.930000000000007</v>
      </c>
      <c r="E593" s="11">
        <f>ROUND(АТС!F591*$E$41*$E$42/100,2)</f>
        <v>74.37</v>
      </c>
      <c r="F593" s="11">
        <f>ROUND(АТС!$F591*$F$41*$F$42/100,2)</f>
        <v>50.64</v>
      </c>
      <c r="G593" s="11">
        <f>ROUND(АТС!$F591*$G$41*$G$42/100,2)</f>
        <v>29.65</v>
      </c>
    </row>
    <row r="594" spans="1:7" x14ac:dyDescent="0.25">
      <c r="A594" s="238"/>
      <c r="B594" s="124">
        <f t="shared" si="9"/>
        <v>42636.958330000001</v>
      </c>
      <c r="C594" s="125">
        <v>23</v>
      </c>
      <c r="D594" s="11">
        <f>ROUND(АТС!F592*$D$41*$D$42/100,2)</f>
        <v>63.2</v>
      </c>
      <c r="E594" s="11">
        <f>ROUND(АТС!F592*$E$41*$E$42/100,2)</f>
        <v>58.08</v>
      </c>
      <c r="F594" s="11">
        <f>ROUND(АТС!$F592*$F$41*$F$42/100,2)</f>
        <v>39.549999999999997</v>
      </c>
      <c r="G594" s="11">
        <f>ROUND(АТС!$F592*$G$41*$G$42/100,2)</f>
        <v>23.15</v>
      </c>
    </row>
    <row r="595" spans="1:7" x14ac:dyDescent="0.25">
      <c r="A595" s="238"/>
      <c r="B595" s="122">
        <f t="shared" si="9"/>
        <v>42637</v>
      </c>
      <c r="C595" s="125">
        <v>0</v>
      </c>
      <c r="D595" s="11">
        <f>ROUND(АТС!F593*$D$41*$D$42/100,2)</f>
        <v>73.989999999999995</v>
      </c>
      <c r="E595" s="11">
        <f>ROUND(АТС!F593*$E$41*$E$42/100,2)</f>
        <v>67.989999999999995</v>
      </c>
      <c r="F595" s="11">
        <f>ROUND(АТС!$F593*$F$41*$F$42/100,2)</f>
        <v>46.3</v>
      </c>
      <c r="G595" s="11">
        <f>ROUND(АТС!$F593*$G$41*$G$42/100,2)</f>
        <v>27.1</v>
      </c>
    </row>
    <row r="596" spans="1:7" x14ac:dyDescent="0.25">
      <c r="A596" s="238"/>
      <c r="B596" s="124">
        <f t="shared" si="9"/>
        <v>42637.041669999999</v>
      </c>
      <c r="C596" s="125">
        <v>1</v>
      </c>
      <c r="D596" s="11">
        <f>ROUND(АТС!F594*$D$41*$D$42/100,2)</f>
        <v>79.87</v>
      </c>
      <c r="E596" s="11">
        <f>ROUND(АТС!F594*$E$41*$E$42/100,2)</f>
        <v>73.400000000000006</v>
      </c>
      <c r="F596" s="11">
        <f>ROUND(АТС!$F594*$F$41*$F$42/100,2)</f>
        <v>49.98</v>
      </c>
      <c r="G596" s="11">
        <f>ROUND(АТС!$F594*$G$41*$G$42/100,2)</f>
        <v>29.26</v>
      </c>
    </row>
    <row r="597" spans="1:7" x14ac:dyDescent="0.25">
      <c r="A597" s="238"/>
      <c r="B597" s="124">
        <f t="shared" si="9"/>
        <v>42637.083330000001</v>
      </c>
      <c r="C597" s="125">
        <v>2</v>
      </c>
      <c r="D597" s="11">
        <f>ROUND(АТС!F595*$D$41*$D$42/100,2)</f>
        <v>81.96</v>
      </c>
      <c r="E597" s="11">
        <f>ROUND(АТС!F595*$E$41*$E$42/100,2)</f>
        <v>75.319999999999993</v>
      </c>
      <c r="F597" s="11">
        <f>ROUND(АТС!$F595*$F$41*$F$42/100,2)</f>
        <v>51.29</v>
      </c>
      <c r="G597" s="11">
        <f>ROUND(АТС!$F595*$G$41*$G$42/100,2)</f>
        <v>30.02</v>
      </c>
    </row>
    <row r="598" spans="1:7" x14ac:dyDescent="0.25">
      <c r="A598" s="238"/>
      <c r="B598" s="124">
        <f t="shared" si="9"/>
        <v>42637.125</v>
      </c>
      <c r="C598" s="125">
        <v>3</v>
      </c>
      <c r="D598" s="11">
        <f>ROUND(АТС!F596*$D$41*$D$42/100,2)</f>
        <v>84.19</v>
      </c>
      <c r="E598" s="11">
        <f>ROUND(АТС!F596*$E$41*$E$42/100,2)</f>
        <v>77.36</v>
      </c>
      <c r="F598" s="11">
        <f>ROUND(АТС!$F596*$F$41*$F$42/100,2)</f>
        <v>52.68</v>
      </c>
      <c r="G598" s="11">
        <f>ROUND(АТС!$F596*$G$41*$G$42/100,2)</f>
        <v>30.84</v>
      </c>
    </row>
    <row r="599" spans="1:7" x14ac:dyDescent="0.25">
      <c r="A599" s="238"/>
      <c r="B599" s="122">
        <f t="shared" si="9"/>
        <v>42637.166669999999</v>
      </c>
      <c r="C599" s="125">
        <v>4</v>
      </c>
      <c r="D599" s="11">
        <f>ROUND(АТС!F597*$D$41*$D$42/100,2)</f>
        <v>84.19</v>
      </c>
      <c r="E599" s="11">
        <f>ROUND(АТС!F597*$E$41*$E$42/100,2)</f>
        <v>77.37</v>
      </c>
      <c r="F599" s="11">
        <f>ROUND(АТС!$F597*$F$41*$F$42/100,2)</f>
        <v>52.68</v>
      </c>
      <c r="G599" s="11">
        <f>ROUND(АТС!$F597*$G$41*$G$42/100,2)</f>
        <v>30.84</v>
      </c>
    </row>
    <row r="600" spans="1:7" x14ac:dyDescent="0.25">
      <c r="A600" s="238"/>
      <c r="B600" s="124">
        <f t="shared" si="9"/>
        <v>42637.208330000001</v>
      </c>
      <c r="C600" s="125">
        <v>5</v>
      </c>
      <c r="D600" s="11">
        <f>ROUND(АТС!F598*$D$41*$D$42/100,2)</f>
        <v>81.95</v>
      </c>
      <c r="E600" s="11">
        <f>ROUND(АТС!F598*$E$41*$E$42/100,2)</f>
        <v>75.31</v>
      </c>
      <c r="F600" s="11">
        <f>ROUND(АТС!$F598*$F$41*$F$42/100,2)</f>
        <v>51.28</v>
      </c>
      <c r="G600" s="11">
        <f>ROUND(АТС!$F598*$G$41*$G$42/100,2)</f>
        <v>30.02</v>
      </c>
    </row>
    <row r="601" spans="1:7" x14ac:dyDescent="0.25">
      <c r="A601" s="238"/>
      <c r="B601" s="124">
        <f t="shared" si="9"/>
        <v>42637.25</v>
      </c>
      <c r="C601" s="125">
        <v>6</v>
      </c>
      <c r="D601" s="11">
        <f>ROUND(АТС!F599*$D$41*$D$42/100,2)</f>
        <v>77.760000000000005</v>
      </c>
      <c r="E601" s="11">
        <f>ROUND(АТС!F599*$E$41*$E$42/100,2)</f>
        <v>71.459999999999994</v>
      </c>
      <c r="F601" s="11">
        <f>ROUND(АТС!$F599*$F$41*$F$42/100,2)</f>
        <v>48.66</v>
      </c>
      <c r="G601" s="11">
        <f>ROUND(АТС!$F599*$G$41*$G$42/100,2)</f>
        <v>28.48</v>
      </c>
    </row>
    <row r="602" spans="1:7" x14ac:dyDescent="0.25">
      <c r="A602" s="238"/>
      <c r="B602" s="124">
        <f t="shared" si="9"/>
        <v>42637.291669999999</v>
      </c>
      <c r="C602" s="125">
        <v>7</v>
      </c>
      <c r="D602" s="11">
        <f>ROUND(АТС!F600*$D$41*$D$42/100,2)</f>
        <v>75.89</v>
      </c>
      <c r="E602" s="11">
        <f>ROUND(АТС!F600*$E$41*$E$42/100,2)</f>
        <v>69.739999999999995</v>
      </c>
      <c r="F602" s="11">
        <f>ROUND(АТС!$F600*$F$41*$F$42/100,2)</f>
        <v>47.49</v>
      </c>
      <c r="G602" s="11">
        <f>ROUND(АТС!$F600*$G$41*$G$42/100,2)</f>
        <v>27.8</v>
      </c>
    </row>
    <row r="603" spans="1:7" x14ac:dyDescent="0.25">
      <c r="A603" s="238"/>
      <c r="B603" s="122">
        <f t="shared" si="9"/>
        <v>42637.333330000001</v>
      </c>
      <c r="C603" s="125">
        <v>8</v>
      </c>
      <c r="D603" s="11">
        <f>ROUND(АТС!F601*$D$41*$D$42/100,2)</f>
        <v>64.23</v>
      </c>
      <c r="E603" s="11">
        <f>ROUND(АТС!F601*$E$41*$E$42/100,2)</f>
        <v>59.03</v>
      </c>
      <c r="F603" s="11">
        <f>ROUND(АТС!$F601*$F$41*$F$42/100,2)</f>
        <v>40.19</v>
      </c>
      <c r="G603" s="11">
        <f>ROUND(АТС!$F601*$G$41*$G$42/100,2)</f>
        <v>23.53</v>
      </c>
    </row>
    <row r="604" spans="1:7" x14ac:dyDescent="0.25">
      <c r="A604" s="238"/>
      <c r="B604" s="124">
        <f t="shared" si="9"/>
        <v>42637.375</v>
      </c>
      <c r="C604" s="125">
        <v>9</v>
      </c>
      <c r="D604" s="11">
        <f>ROUND(АТС!F602*$D$41*$D$42/100,2)</f>
        <v>101.05</v>
      </c>
      <c r="E604" s="11">
        <f>ROUND(АТС!F602*$E$41*$E$42/100,2)</f>
        <v>92.86</v>
      </c>
      <c r="F604" s="11">
        <f>ROUND(АТС!$F602*$F$41*$F$42/100,2)</f>
        <v>63.23</v>
      </c>
      <c r="G604" s="11">
        <f>ROUND(АТС!$F602*$G$41*$G$42/100,2)</f>
        <v>37.020000000000003</v>
      </c>
    </row>
    <row r="605" spans="1:7" x14ac:dyDescent="0.25">
      <c r="A605" s="238"/>
      <c r="B605" s="124">
        <f t="shared" si="9"/>
        <v>42637.416669999999</v>
      </c>
      <c r="C605" s="125">
        <v>10</v>
      </c>
      <c r="D605" s="11">
        <f>ROUND(АТС!F603*$D$41*$D$42/100,2)</f>
        <v>96.37</v>
      </c>
      <c r="E605" s="11">
        <f>ROUND(АТС!F603*$E$41*$E$42/100,2)</f>
        <v>88.56</v>
      </c>
      <c r="F605" s="11">
        <f>ROUND(АТС!$F603*$F$41*$F$42/100,2)</f>
        <v>60.3</v>
      </c>
      <c r="G605" s="11">
        <f>ROUND(АТС!$F603*$G$41*$G$42/100,2)</f>
        <v>35.299999999999997</v>
      </c>
    </row>
    <row r="606" spans="1:7" x14ac:dyDescent="0.25">
      <c r="A606" s="238"/>
      <c r="B606" s="124">
        <f t="shared" si="9"/>
        <v>42637.458330000001</v>
      </c>
      <c r="C606" s="125">
        <v>11</v>
      </c>
      <c r="D606" s="11">
        <f>ROUND(АТС!F604*$D$41*$D$42/100,2)</f>
        <v>96.36</v>
      </c>
      <c r="E606" s="11">
        <f>ROUND(АТС!F604*$E$41*$E$42/100,2)</f>
        <v>88.55</v>
      </c>
      <c r="F606" s="11">
        <f>ROUND(АТС!$F604*$F$41*$F$42/100,2)</f>
        <v>60.3</v>
      </c>
      <c r="G606" s="11">
        <f>ROUND(АТС!$F604*$G$41*$G$42/100,2)</f>
        <v>35.299999999999997</v>
      </c>
    </row>
    <row r="607" spans="1:7" x14ac:dyDescent="0.25">
      <c r="A607" s="238"/>
      <c r="B607" s="122">
        <f t="shared" si="9"/>
        <v>42637.5</v>
      </c>
      <c r="C607" s="125">
        <v>12</v>
      </c>
      <c r="D607" s="11">
        <f>ROUND(АТС!F605*$D$41*$D$42/100,2)</f>
        <v>101.05</v>
      </c>
      <c r="E607" s="11">
        <f>ROUND(АТС!F605*$E$41*$E$42/100,2)</f>
        <v>92.86</v>
      </c>
      <c r="F607" s="11">
        <f>ROUND(АТС!$F605*$F$41*$F$42/100,2)</f>
        <v>63.23</v>
      </c>
      <c r="G607" s="11">
        <f>ROUND(АТС!$F605*$G$41*$G$42/100,2)</f>
        <v>37.020000000000003</v>
      </c>
    </row>
    <row r="608" spans="1:7" x14ac:dyDescent="0.25">
      <c r="A608" s="238"/>
      <c r="B608" s="124">
        <f t="shared" si="9"/>
        <v>42637.541669999999</v>
      </c>
      <c r="C608" s="125">
        <v>13</v>
      </c>
      <c r="D608" s="11">
        <f>ROUND(АТС!F606*$D$41*$D$42/100,2)</f>
        <v>103.55</v>
      </c>
      <c r="E608" s="11">
        <f>ROUND(АТС!F606*$E$41*$E$42/100,2)</f>
        <v>95.16</v>
      </c>
      <c r="F608" s="11">
        <f>ROUND(АТС!$F606*$F$41*$F$42/100,2)</f>
        <v>64.8</v>
      </c>
      <c r="G608" s="11">
        <f>ROUND(АТС!$F606*$G$41*$G$42/100,2)</f>
        <v>37.93</v>
      </c>
    </row>
    <row r="609" spans="1:7" x14ac:dyDescent="0.25">
      <c r="A609" s="238"/>
      <c r="B609" s="124">
        <f t="shared" si="9"/>
        <v>42637.583330000001</v>
      </c>
      <c r="C609" s="125">
        <v>14</v>
      </c>
      <c r="D609" s="11">
        <f>ROUND(АТС!F607*$D$41*$D$42/100,2)</f>
        <v>106.2</v>
      </c>
      <c r="E609" s="11">
        <f>ROUND(АТС!F607*$E$41*$E$42/100,2)</f>
        <v>97.6</v>
      </c>
      <c r="F609" s="11">
        <f>ROUND(АТС!$F607*$F$41*$F$42/100,2)</f>
        <v>66.459999999999994</v>
      </c>
      <c r="G609" s="11">
        <f>ROUND(АТС!$F607*$G$41*$G$42/100,2)</f>
        <v>38.9</v>
      </c>
    </row>
    <row r="610" spans="1:7" x14ac:dyDescent="0.25">
      <c r="A610" s="238"/>
      <c r="B610" s="124">
        <f t="shared" si="9"/>
        <v>42637.625</v>
      </c>
      <c r="C610" s="125">
        <v>15</v>
      </c>
      <c r="D610" s="11">
        <f>ROUND(АТС!F608*$D$41*$D$42/100,2)</f>
        <v>106.16</v>
      </c>
      <c r="E610" s="11">
        <f>ROUND(АТС!F608*$E$41*$E$42/100,2)</f>
        <v>97.55</v>
      </c>
      <c r="F610" s="11">
        <f>ROUND(АТС!$F608*$F$41*$F$42/100,2)</f>
        <v>66.430000000000007</v>
      </c>
      <c r="G610" s="11">
        <f>ROUND(АТС!$F608*$G$41*$G$42/100,2)</f>
        <v>38.89</v>
      </c>
    </row>
    <row r="611" spans="1:7" x14ac:dyDescent="0.25">
      <c r="A611" s="238"/>
      <c r="B611" s="122">
        <f t="shared" si="9"/>
        <v>42637.666669999999</v>
      </c>
      <c r="C611" s="125">
        <v>16</v>
      </c>
      <c r="D611" s="11">
        <f>ROUND(АТС!F609*$D$41*$D$42/100,2)</f>
        <v>108.89</v>
      </c>
      <c r="E611" s="11">
        <f>ROUND(АТС!F609*$E$41*$E$42/100,2)</f>
        <v>100.07</v>
      </c>
      <c r="F611" s="11">
        <f>ROUND(АТС!$F609*$F$41*$F$42/100,2)</f>
        <v>68.14</v>
      </c>
      <c r="G611" s="11">
        <f>ROUND(АТС!$F609*$G$41*$G$42/100,2)</f>
        <v>39.89</v>
      </c>
    </row>
    <row r="612" spans="1:7" x14ac:dyDescent="0.25">
      <c r="A612" s="238"/>
      <c r="B612" s="124">
        <f t="shared" si="9"/>
        <v>42637.708330000001</v>
      </c>
      <c r="C612" s="125">
        <v>17</v>
      </c>
      <c r="D612" s="11">
        <f>ROUND(АТС!F610*$D$41*$D$42/100,2)</f>
        <v>86.28</v>
      </c>
      <c r="E612" s="11">
        <f>ROUND(АТС!F610*$E$41*$E$42/100,2)</f>
        <v>79.290000000000006</v>
      </c>
      <c r="F612" s="11">
        <f>ROUND(АТС!$F610*$F$41*$F$42/100,2)</f>
        <v>53.99</v>
      </c>
      <c r="G612" s="11">
        <f>ROUND(АТС!$F610*$G$41*$G$42/100,2)</f>
        <v>31.61</v>
      </c>
    </row>
    <row r="613" spans="1:7" x14ac:dyDescent="0.25">
      <c r="A613" s="238"/>
      <c r="B613" s="124">
        <f t="shared" si="9"/>
        <v>42637.75</v>
      </c>
      <c r="C613" s="125">
        <v>18</v>
      </c>
      <c r="D613" s="11">
        <f>ROUND(АТС!F611*$D$41*$D$42/100,2)</f>
        <v>64.36</v>
      </c>
      <c r="E613" s="11">
        <f>ROUND(АТС!F611*$E$41*$E$42/100,2)</f>
        <v>59.14</v>
      </c>
      <c r="F613" s="11">
        <f>ROUND(АТС!$F611*$F$41*$F$42/100,2)</f>
        <v>40.270000000000003</v>
      </c>
      <c r="G613" s="11">
        <f>ROUND(АТС!$F611*$G$41*$G$42/100,2)</f>
        <v>23.57</v>
      </c>
    </row>
    <row r="614" spans="1:7" x14ac:dyDescent="0.25">
      <c r="A614" s="238"/>
      <c r="B614" s="124">
        <f t="shared" si="9"/>
        <v>42637.791669999999</v>
      </c>
      <c r="C614" s="125">
        <v>19</v>
      </c>
      <c r="D614" s="11">
        <f>ROUND(АТС!F612*$D$41*$D$42/100,2)</f>
        <v>61.61</v>
      </c>
      <c r="E614" s="11">
        <f>ROUND(АТС!F612*$E$41*$E$42/100,2)</f>
        <v>56.62</v>
      </c>
      <c r="F614" s="11">
        <f>ROUND(АТС!$F612*$F$41*$F$42/100,2)</f>
        <v>38.549999999999997</v>
      </c>
      <c r="G614" s="11">
        <f>ROUND(АТС!$F612*$G$41*$G$42/100,2)</f>
        <v>22.57</v>
      </c>
    </row>
    <row r="615" spans="1:7" x14ac:dyDescent="0.25">
      <c r="A615" s="238"/>
      <c r="B615" s="122">
        <f t="shared" si="9"/>
        <v>42637.833330000001</v>
      </c>
      <c r="C615" s="125">
        <v>20</v>
      </c>
      <c r="D615" s="11">
        <f>ROUND(АТС!F613*$D$41*$D$42/100,2)</f>
        <v>64.349999999999994</v>
      </c>
      <c r="E615" s="11">
        <f>ROUND(АТС!F613*$E$41*$E$42/100,2)</f>
        <v>59.14</v>
      </c>
      <c r="F615" s="11">
        <f>ROUND(АТС!$F613*$F$41*$F$42/100,2)</f>
        <v>40.270000000000003</v>
      </c>
      <c r="G615" s="11">
        <f>ROUND(АТС!$F613*$G$41*$G$42/100,2)</f>
        <v>23.57</v>
      </c>
    </row>
    <row r="616" spans="1:7" x14ac:dyDescent="0.25">
      <c r="A616" s="238"/>
      <c r="B616" s="124">
        <f t="shared" si="9"/>
        <v>42637.875</v>
      </c>
      <c r="C616" s="125">
        <v>21</v>
      </c>
      <c r="D616" s="11">
        <f>ROUND(АТС!F614*$D$41*$D$42/100,2)</f>
        <v>71.84</v>
      </c>
      <c r="E616" s="11">
        <f>ROUND(АТС!F614*$E$41*$E$42/100,2)</f>
        <v>66.02</v>
      </c>
      <c r="F616" s="11">
        <f>ROUND(АТС!$F614*$F$41*$F$42/100,2)</f>
        <v>44.96</v>
      </c>
      <c r="G616" s="11">
        <f>ROUND(АТС!$F614*$G$41*$G$42/100,2)</f>
        <v>26.32</v>
      </c>
    </row>
    <row r="617" spans="1:7" x14ac:dyDescent="0.25">
      <c r="A617" s="238"/>
      <c r="B617" s="124">
        <f t="shared" si="9"/>
        <v>42637.916669999999</v>
      </c>
      <c r="C617" s="125">
        <v>22</v>
      </c>
      <c r="D617" s="11">
        <f>ROUND(АТС!F615*$D$41*$D$42/100,2)</f>
        <v>84.3</v>
      </c>
      <c r="E617" s="11">
        <f>ROUND(АТС!F615*$E$41*$E$42/100,2)</f>
        <v>77.47</v>
      </c>
      <c r="F617" s="11">
        <f>ROUND(АТС!$F615*$F$41*$F$42/100,2)</f>
        <v>52.75</v>
      </c>
      <c r="G617" s="11">
        <f>ROUND(АТС!$F615*$G$41*$G$42/100,2)</f>
        <v>30.88</v>
      </c>
    </row>
    <row r="618" spans="1:7" x14ac:dyDescent="0.25">
      <c r="A618" s="238"/>
      <c r="B618" s="124">
        <f t="shared" si="9"/>
        <v>42637.958330000001</v>
      </c>
      <c r="C618" s="125">
        <v>23</v>
      </c>
      <c r="D618" s="11">
        <f>ROUND(АТС!F616*$D$41*$D$42/100,2)</f>
        <v>62.11</v>
      </c>
      <c r="E618" s="11">
        <f>ROUND(АТС!F616*$E$41*$E$42/100,2)</f>
        <v>57.08</v>
      </c>
      <c r="F618" s="11">
        <f>ROUND(АТС!$F616*$F$41*$F$42/100,2)</f>
        <v>38.86</v>
      </c>
      <c r="G618" s="11">
        <f>ROUND(АТС!$F616*$G$41*$G$42/100,2)</f>
        <v>22.75</v>
      </c>
    </row>
    <row r="619" spans="1:7" x14ac:dyDescent="0.25">
      <c r="A619" s="238"/>
      <c r="B619" s="122">
        <f t="shared" si="9"/>
        <v>42638</v>
      </c>
      <c r="C619" s="125">
        <v>0</v>
      </c>
      <c r="D619" s="11">
        <f>ROUND(АТС!F617*$D$41*$D$42/100,2)</f>
        <v>75.900000000000006</v>
      </c>
      <c r="E619" s="11">
        <f>ROUND(АТС!F617*$E$41*$E$42/100,2)</f>
        <v>69.75</v>
      </c>
      <c r="F619" s="11">
        <f>ROUND(АТС!$F617*$F$41*$F$42/100,2)</f>
        <v>47.5</v>
      </c>
      <c r="G619" s="11">
        <f>ROUND(АТС!$F617*$G$41*$G$42/100,2)</f>
        <v>27.8</v>
      </c>
    </row>
    <row r="620" spans="1:7" x14ac:dyDescent="0.25">
      <c r="A620" s="238"/>
      <c r="B620" s="124">
        <f t="shared" si="9"/>
        <v>42638.041669999999</v>
      </c>
      <c r="C620" s="125">
        <v>1</v>
      </c>
      <c r="D620" s="11">
        <f>ROUND(АТС!F618*$D$41*$D$42/100,2)</f>
        <v>79.88</v>
      </c>
      <c r="E620" s="11">
        <f>ROUND(АТС!F618*$E$41*$E$42/100,2)</f>
        <v>73.400000000000006</v>
      </c>
      <c r="F620" s="11">
        <f>ROUND(АТС!$F618*$F$41*$F$42/100,2)</f>
        <v>49.98</v>
      </c>
      <c r="G620" s="11">
        <f>ROUND(АТС!$F618*$G$41*$G$42/100,2)</f>
        <v>29.26</v>
      </c>
    </row>
    <row r="621" spans="1:7" x14ac:dyDescent="0.25">
      <c r="A621" s="238"/>
      <c r="B621" s="124">
        <f t="shared" si="9"/>
        <v>42638.083330000001</v>
      </c>
      <c r="C621" s="125">
        <v>2</v>
      </c>
      <c r="D621" s="11">
        <f>ROUND(АТС!F619*$D$41*$D$42/100,2)</f>
        <v>81.99</v>
      </c>
      <c r="E621" s="11">
        <f>ROUND(АТС!F619*$E$41*$E$42/100,2)</f>
        <v>75.34</v>
      </c>
      <c r="F621" s="11">
        <f>ROUND(АТС!$F619*$F$41*$F$42/100,2)</f>
        <v>51.3</v>
      </c>
      <c r="G621" s="11">
        <f>ROUND(АТС!$F619*$G$41*$G$42/100,2)</f>
        <v>30.03</v>
      </c>
    </row>
    <row r="622" spans="1:7" x14ac:dyDescent="0.25">
      <c r="A622" s="238"/>
      <c r="B622" s="124">
        <f t="shared" si="9"/>
        <v>42638.125</v>
      </c>
      <c r="C622" s="125">
        <v>3</v>
      </c>
      <c r="D622" s="11">
        <f>ROUND(АТС!F620*$D$41*$D$42/100,2)</f>
        <v>84.2</v>
      </c>
      <c r="E622" s="11">
        <f>ROUND(АТС!F620*$E$41*$E$42/100,2)</f>
        <v>77.37</v>
      </c>
      <c r="F622" s="11">
        <f>ROUND(АТС!$F620*$F$41*$F$42/100,2)</f>
        <v>52.69</v>
      </c>
      <c r="G622" s="11">
        <f>ROUND(АТС!$F620*$G$41*$G$42/100,2)</f>
        <v>30.84</v>
      </c>
    </row>
    <row r="623" spans="1:7" x14ac:dyDescent="0.25">
      <c r="A623" s="238"/>
      <c r="B623" s="122">
        <f t="shared" si="9"/>
        <v>42638.166669999999</v>
      </c>
      <c r="C623" s="125">
        <v>4</v>
      </c>
      <c r="D623" s="11">
        <f>ROUND(АТС!F621*$D$41*$D$42/100,2)</f>
        <v>84.19</v>
      </c>
      <c r="E623" s="11">
        <f>ROUND(АТС!F621*$E$41*$E$42/100,2)</f>
        <v>77.37</v>
      </c>
      <c r="F623" s="11">
        <f>ROUND(АТС!$F621*$F$41*$F$42/100,2)</f>
        <v>52.68</v>
      </c>
      <c r="G623" s="11">
        <f>ROUND(АТС!$F621*$G$41*$G$42/100,2)</f>
        <v>30.84</v>
      </c>
    </row>
    <row r="624" spans="1:7" x14ac:dyDescent="0.25">
      <c r="A624" s="238"/>
      <c r="B624" s="124">
        <f t="shared" si="9"/>
        <v>42638.208330000001</v>
      </c>
      <c r="C624" s="125">
        <v>5</v>
      </c>
      <c r="D624" s="11">
        <f>ROUND(АТС!F622*$D$41*$D$42/100,2)</f>
        <v>82</v>
      </c>
      <c r="E624" s="11">
        <f>ROUND(АТС!F622*$E$41*$E$42/100,2)</f>
        <v>75.349999999999994</v>
      </c>
      <c r="F624" s="11">
        <f>ROUND(АТС!$F622*$F$41*$F$42/100,2)</f>
        <v>51.31</v>
      </c>
      <c r="G624" s="11">
        <f>ROUND(АТС!$F622*$G$41*$G$42/100,2)</f>
        <v>30.04</v>
      </c>
    </row>
    <row r="625" spans="1:7" x14ac:dyDescent="0.25">
      <c r="A625" s="238"/>
      <c r="B625" s="124">
        <f t="shared" si="9"/>
        <v>42638.25</v>
      </c>
      <c r="C625" s="125">
        <v>6</v>
      </c>
      <c r="D625" s="11">
        <f>ROUND(АТС!F623*$D$41*$D$42/100,2)</f>
        <v>79.849999999999994</v>
      </c>
      <c r="E625" s="11">
        <f>ROUND(АТС!F623*$E$41*$E$42/100,2)</f>
        <v>73.37</v>
      </c>
      <c r="F625" s="11">
        <f>ROUND(АТС!$F623*$F$41*$F$42/100,2)</f>
        <v>49.96</v>
      </c>
      <c r="G625" s="11">
        <f>ROUND(АТС!$F623*$G$41*$G$42/100,2)</f>
        <v>29.25</v>
      </c>
    </row>
    <row r="626" spans="1:7" x14ac:dyDescent="0.25">
      <c r="A626" s="238"/>
      <c r="B626" s="124">
        <f t="shared" si="9"/>
        <v>42638.291669999999</v>
      </c>
      <c r="C626" s="125">
        <v>7</v>
      </c>
      <c r="D626" s="11">
        <f>ROUND(АТС!F624*$D$41*$D$42/100,2)</f>
        <v>73.989999999999995</v>
      </c>
      <c r="E626" s="11">
        <f>ROUND(АТС!F624*$E$41*$E$42/100,2)</f>
        <v>67.989999999999995</v>
      </c>
      <c r="F626" s="11">
        <f>ROUND(АТС!$F624*$F$41*$F$42/100,2)</f>
        <v>46.3</v>
      </c>
      <c r="G626" s="11">
        <f>ROUND(АТС!$F624*$G$41*$G$42/100,2)</f>
        <v>27.1</v>
      </c>
    </row>
    <row r="627" spans="1:7" x14ac:dyDescent="0.25">
      <c r="A627" s="238"/>
      <c r="B627" s="122">
        <f t="shared" si="9"/>
        <v>42638.333330000001</v>
      </c>
      <c r="C627" s="125">
        <v>8</v>
      </c>
      <c r="D627" s="11">
        <f>ROUND(АТС!F625*$D$41*$D$42/100,2)</f>
        <v>66.459999999999994</v>
      </c>
      <c r="E627" s="11">
        <f>ROUND(АТС!F625*$E$41*$E$42/100,2)</f>
        <v>61.08</v>
      </c>
      <c r="F627" s="11">
        <f>ROUND(АТС!$F625*$F$41*$F$42/100,2)</f>
        <v>41.59</v>
      </c>
      <c r="G627" s="11">
        <f>ROUND(АТС!$F625*$G$41*$G$42/100,2)</f>
        <v>24.35</v>
      </c>
    </row>
    <row r="628" spans="1:7" x14ac:dyDescent="0.25">
      <c r="A628" s="238"/>
      <c r="B628" s="124">
        <f t="shared" si="9"/>
        <v>42638.375</v>
      </c>
      <c r="C628" s="125">
        <v>9</v>
      </c>
      <c r="D628" s="11">
        <f>ROUND(АТС!F626*$D$41*$D$42/100,2)</f>
        <v>124.45</v>
      </c>
      <c r="E628" s="11">
        <f>ROUND(АТС!F626*$E$41*$E$42/100,2)</f>
        <v>114.36</v>
      </c>
      <c r="F628" s="11">
        <f>ROUND(АТС!$F626*$F$41*$F$42/100,2)</f>
        <v>77.87</v>
      </c>
      <c r="G628" s="11">
        <f>ROUND(АТС!$F626*$G$41*$G$42/100,2)</f>
        <v>45.59</v>
      </c>
    </row>
    <row r="629" spans="1:7" x14ac:dyDescent="0.25">
      <c r="A629" s="238"/>
      <c r="B629" s="124">
        <f t="shared" si="9"/>
        <v>42638.416669999999</v>
      </c>
      <c r="C629" s="125">
        <v>10</v>
      </c>
      <c r="D629" s="11">
        <f>ROUND(АТС!F627*$D$41*$D$42/100,2)</f>
        <v>124.45</v>
      </c>
      <c r="E629" s="11">
        <f>ROUND(АТС!F627*$E$41*$E$42/100,2)</f>
        <v>114.36</v>
      </c>
      <c r="F629" s="11">
        <f>ROUND(АТС!$F627*$F$41*$F$42/100,2)</f>
        <v>77.87</v>
      </c>
      <c r="G629" s="11">
        <f>ROUND(АТС!$F627*$G$41*$G$42/100,2)</f>
        <v>45.59</v>
      </c>
    </row>
    <row r="630" spans="1:7" x14ac:dyDescent="0.25">
      <c r="A630" s="238"/>
      <c r="B630" s="124">
        <f t="shared" si="9"/>
        <v>42638.458330000001</v>
      </c>
      <c r="C630" s="125">
        <v>11</v>
      </c>
      <c r="D630" s="11">
        <f>ROUND(АТС!F628*$D$41*$D$42/100,2)</f>
        <v>124.47</v>
      </c>
      <c r="E630" s="11">
        <f>ROUND(АТС!F628*$E$41*$E$42/100,2)</f>
        <v>114.38</v>
      </c>
      <c r="F630" s="11">
        <f>ROUND(АТС!$F628*$F$41*$F$42/100,2)</f>
        <v>77.88</v>
      </c>
      <c r="G630" s="11">
        <f>ROUND(АТС!$F628*$G$41*$G$42/100,2)</f>
        <v>45.59</v>
      </c>
    </row>
    <row r="631" spans="1:7" x14ac:dyDescent="0.25">
      <c r="A631" s="238"/>
      <c r="B631" s="122">
        <f t="shared" si="9"/>
        <v>42638.5</v>
      </c>
      <c r="C631" s="125">
        <v>12</v>
      </c>
      <c r="D631" s="11">
        <f>ROUND(АТС!F629*$D$41*$D$42/100,2)</f>
        <v>124.45</v>
      </c>
      <c r="E631" s="11">
        <f>ROUND(АТС!F629*$E$41*$E$42/100,2)</f>
        <v>114.36</v>
      </c>
      <c r="F631" s="11">
        <f>ROUND(АТС!$F629*$F$41*$F$42/100,2)</f>
        <v>77.87</v>
      </c>
      <c r="G631" s="11">
        <f>ROUND(АТС!$F629*$G$41*$G$42/100,2)</f>
        <v>45.59</v>
      </c>
    </row>
    <row r="632" spans="1:7" x14ac:dyDescent="0.25">
      <c r="A632" s="238"/>
      <c r="B632" s="124">
        <f t="shared" si="9"/>
        <v>42638.541669999999</v>
      </c>
      <c r="C632" s="125">
        <v>13</v>
      </c>
      <c r="D632" s="11">
        <f>ROUND(АТС!F630*$D$41*$D$42/100,2)</f>
        <v>124.43</v>
      </c>
      <c r="E632" s="11">
        <f>ROUND(АТС!F630*$E$41*$E$42/100,2)</f>
        <v>114.34</v>
      </c>
      <c r="F632" s="11">
        <f>ROUND(АТС!$F630*$F$41*$F$42/100,2)</f>
        <v>77.86</v>
      </c>
      <c r="G632" s="11">
        <f>ROUND(АТС!$F630*$G$41*$G$42/100,2)</f>
        <v>45.58</v>
      </c>
    </row>
    <row r="633" spans="1:7" x14ac:dyDescent="0.25">
      <c r="A633" s="238"/>
      <c r="B633" s="124">
        <f t="shared" si="9"/>
        <v>42638.583330000001</v>
      </c>
      <c r="C633" s="125">
        <v>14</v>
      </c>
      <c r="D633" s="11">
        <f>ROUND(АТС!F631*$D$41*$D$42/100,2)</f>
        <v>108.83</v>
      </c>
      <c r="E633" s="11">
        <f>ROUND(АТС!F631*$E$41*$E$42/100,2)</f>
        <v>100.01</v>
      </c>
      <c r="F633" s="11">
        <f>ROUND(АТС!$F631*$F$41*$F$42/100,2)</f>
        <v>68.099999999999994</v>
      </c>
      <c r="G633" s="11">
        <f>ROUND(АТС!$F631*$G$41*$G$42/100,2)</f>
        <v>39.86</v>
      </c>
    </row>
    <row r="634" spans="1:7" x14ac:dyDescent="0.25">
      <c r="A634" s="238"/>
      <c r="B634" s="124">
        <f t="shared" si="9"/>
        <v>42638.625</v>
      </c>
      <c r="C634" s="125">
        <v>15</v>
      </c>
      <c r="D634" s="11">
        <f>ROUND(АТС!F632*$D$41*$D$42/100,2)</f>
        <v>108.82</v>
      </c>
      <c r="E634" s="11">
        <f>ROUND(АТС!F632*$E$41*$E$42/100,2)</f>
        <v>100</v>
      </c>
      <c r="F634" s="11">
        <f>ROUND(АТС!$F632*$F$41*$F$42/100,2)</f>
        <v>68.099999999999994</v>
      </c>
      <c r="G634" s="11">
        <f>ROUND(АТС!$F632*$G$41*$G$42/100,2)</f>
        <v>39.86</v>
      </c>
    </row>
    <row r="635" spans="1:7" x14ac:dyDescent="0.25">
      <c r="A635" s="238"/>
      <c r="B635" s="122">
        <f t="shared" si="9"/>
        <v>42638.666669999999</v>
      </c>
      <c r="C635" s="125">
        <v>16</v>
      </c>
      <c r="D635" s="11">
        <f>ROUND(АТС!F633*$D$41*$D$42/100,2)</f>
        <v>88.02</v>
      </c>
      <c r="E635" s="11">
        <f>ROUND(АТС!F633*$E$41*$E$42/100,2)</f>
        <v>80.88</v>
      </c>
      <c r="F635" s="11">
        <f>ROUND(АТС!$F633*$F$41*$F$42/100,2)</f>
        <v>55.08</v>
      </c>
      <c r="G635" s="11">
        <f>ROUND(АТС!$F633*$G$41*$G$42/100,2)</f>
        <v>32.24</v>
      </c>
    </row>
    <row r="636" spans="1:7" x14ac:dyDescent="0.25">
      <c r="A636" s="238"/>
      <c r="B636" s="124">
        <f t="shared" si="9"/>
        <v>42638.708330000001</v>
      </c>
      <c r="C636" s="125">
        <v>17</v>
      </c>
      <c r="D636" s="11">
        <f>ROUND(АТС!F634*$D$41*$D$42/100,2)</f>
        <v>79.22</v>
      </c>
      <c r="E636" s="11">
        <f>ROUND(АТС!F634*$E$41*$E$42/100,2)</f>
        <v>72.8</v>
      </c>
      <c r="F636" s="11">
        <f>ROUND(АТС!$F634*$F$41*$F$42/100,2)</f>
        <v>49.57</v>
      </c>
      <c r="G636" s="11">
        <f>ROUND(АТС!$F634*$G$41*$G$42/100,2)</f>
        <v>29.02</v>
      </c>
    </row>
    <row r="637" spans="1:7" x14ac:dyDescent="0.25">
      <c r="A637" s="238"/>
      <c r="B637" s="124">
        <f t="shared" si="9"/>
        <v>42638.75</v>
      </c>
      <c r="C637" s="125">
        <v>18</v>
      </c>
      <c r="D637" s="11">
        <f>ROUND(АТС!F635*$D$41*$D$42/100,2)</f>
        <v>61</v>
      </c>
      <c r="E637" s="11">
        <f>ROUND(АТС!F635*$E$41*$E$42/100,2)</f>
        <v>56.06</v>
      </c>
      <c r="F637" s="11">
        <f>ROUND(АТС!$F635*$F$41*$F$42/100,2)</f>
        <v>38.17</v>
      </c>
      <c r="G637" s="11">
        <f>ROUND(АТС!$F635*$G$41*$G$42/100,2)</f>
        <v>22.35</v>
      </c>
    </row>
    <row r="638" spans="1:7" x14ac:dyDescent="0.25">
      <c r="A638" s="238"/>
      <c r="B638" s="124">
        <f t="shared" si="9"/>
        <v>42638.791669999999</v>
      </c>
      <c r="C638" s="125">
        <v>19</v>
      </c>
      <c r="D638" s="11">
        <f>ROUND(АТС!F636*$D$41*$D$42/100,2)</f>
        <v>60.77</v>
      </c>
      <c r="E638" s="11">
        <f>ROUND(АТС!F636*$E$41*$E$42/100,2)</f>
        <v>55.85</v>
      </c>
      <c r="F638" s="11">
        <f>ROUND(АТС!$F636*$F$41*$F$42/100,2)</f>
        <v>38.03</v>
      </c>
      <c r="G638" s="11">
        <f>ROUND(АТС!$F636*$G$41*$G$42/100,2)</f>
        <v>22.26</v>
      </c>
    </row>
    <row r="639" spans="1:7" x14ac:dyDescent="0.25">
      <c r="A639" s="238"/>
      <c r="B639" s="122">
        <f t="shared" si="9"/>
        <v>42638.833330000001</v>
      </c>
      <c r="C639" s="125">
        <v>20</v>
      </c>
      <c r="D639" s="11">
        <f>ROUND(АТС!F637*$D$41*$D$42/100,2)</f>
        <v>62.12</v>
      </c>
      <c r="E639" s="11">
        <f>ROUND(АТС!F637*$E$41*$E$42/100,2)</f>
        <v>57.08</v>
      </c>
      <c r="F639" s="11">
        <f>ROUND(АТС!$F637*$F$41*$F$42/100,2)</f>
        <v>38.869999999999997</v>
      </c>
      <c r="G639" s="11">
        <f>ROUND(АТС!$F637*$G$41*$G$42/100,2)</f>
        <v>22.75</v>
      </c>
    </row>
    <row r="640" spans="1:7" x14ac:dyDescent="0.25">
      <c r="A640" s="238"/>
      <c r="B640" s="124">
        <f t="shared" si="9"/>
        <v>42638.875</v>
      </c>
      <c r="C640" s="125">
        <v>21</v>
      </c>
      <c r="D640" s="11">
        <f>ROUND(АТС!F638*$D$41*$D$42/100,2)</f>
        <v>67.88</v>
      </c>
      <c r="E640" s="11">
        <f>ROUND(АТС!F638*$E$41*$E$42/100,2)</f>
        <v>62.38</v>
      </c>
      <c r="F640" s="11">
        <f>ROUND(АТС!$F638*$F$41*$F$42/100,2)</f>
        <v>42.48</v>
      </c>
      <c r="G640" s="11">
        <f>ROUND(АТС!$F638*$G$41*$G$42/100,2)</f>
        <v>24.87</v>
      </c>
    </row>
    <row r="641" spans="1:7" x14ac:dyDescent="0.25">
      <c r="A641" s="238"/>
      <c r="B641" s="124">
        <f t="shared" si="9"/>
        <v>42638.916669999999</v>
      </c>
      <c r="C641" s="125">
        <v>22</v>
      </c>
      <c r="D641" s="11">
        <f>ROUND(АТС!F639*$D$41*$D$42/100,2)</f>
        <v>77.59</v>
      </c>
      <c r="E641" s="11">
        <f>ROUND(АТС!F639*$E$41*$E$42/100,2)</f>
        <v>71.3</v>
      </c>
      <c r="F641" s="11">
        <f>ROUND(АТС!$F639*$F$41*$F$42/100,2)</f>
        <v>48.55</v>
      </c>
      <c r="G641" s="11">
        <f>ROUND(АТС!$F639*$G$41*$G$42/100,2)</f>
        <v>28.42</v>
      </c>
    </row>
    <row r="642" spans="1:7" x14ac:dyDescent="0.25">
      <c r="A642" s="238"/>
      <c r="B642" s="124">
        <f t="shared" si="9"/>
        <v>42638.958330000001</v>
      </c>
      <c r="C642" s="125">
        <v>23</v>
      </c>
      <c r="D642" s="11">
        <f>ROUND(АТС!F640*$D$41*$D$42/100,2)</f>
        <v>64.31</v>
      </c>
      <c r="E642" s="11">
        <f>ROUND(АТС!F640*$E$41*$E$42/100,2)</f>
        <v>59.1</v>
      </c>
      <c r="F642" s="11">
        <f>ROUND(АТС!$F640*$F$41*$F$42/100,2)</f>
        <v>40.24</v>
      </c>
      <c r="G642" s="11">
        <f>ROUND(АТС!$F640*$G$41*$G$42/100,2)</f>
        <v>23.56</v>
      </c>
    </row>
    <row r="643" spans="1:7" x14ac:dyDescent="0.25">
      <c r="A643" s="238"/>
      <c r="B643" s="122">
        <f t="shared" si="9"/>
        <v>42639</v>
      </c>
      <c r="C643" s="125">
        <v>0</v>
      </c>
      <c r="D643" s="11">
        <f>ROUND(АТС!F641*$D$41*$D$42/100,2)</f>
        <v>71.33</v>
      </c>
      <c r="E643" s="11">
        <f>ROUND(АТС!F641*$E$41*$E$42/100,2)</f>
        <v>65.55</v>
      </c>
      <c r="F643" s="11">
        <f>ROUND(АТС!$F641*$F$41*$F$42/100,2)</f>
        <v>44.64</v>
      </c>
      <c r="G643" s="11">
        <f>ROUND(АТС!$F641*$G$41*$G$42/100,2)</f>
        <v>26.13</v>
      </c>
    </row>
    <row r="644" spans="1:7" x14ac:dyDescent="0.25">
      <c r="A644" s="238"/>
      <c r="B644" s="124">
        <f t="shared" ref="B644:B707" si="10">B620+1</f>
        <v>42639.041669999999</v>
      </c>
      <c r="C644" s="125">
        <v>1</v>
      </c>
      <c r="D644" s="11">
        <f>ROUND(АТС!F642*$D$41*$D$42/100,2)</f>
        <v>74.81</v>
      </c>
      <c r="E644" s="11">
        <f>ROUND(АТС!F642*$E$41*$E$42/100,2)</f>
        <v>68.75</v>
      </c>
      <c r="F644" s="11">
        <f>ROUND(АТС!$F642*$F$41*$F$42/100,2)</f>
        <v>46.81</v>
      </c>
      <c r="G644" s="11">
        <f>ROUND(АТС!$F642*$G$41*$G$42/100,2)</f>
        <v>27.4</v>
      </c>
    </row>
    <row r="645" spans="1:7" x14ac:dyDescent="0.25">
      <c r="A645" s="238"/>
      <c r="B645" s="124">
        <f t="shared" si="10"/>
        <v>42639.083330000001</v>
      </c>
      <c r="C645" s="125">
        <v>2</v>
      </c>
      <c r="D645" s="11">
        <f>ROUND(АТС!F643*$D$41*$D$42/100,2)</f>
        <v>76.67</v>
      </c>
      <c r="E645" s="11">
        <f>ROUND(АТС!F643*$E$41*$E$42/100,2)</f>
        <v>70.459999999999994</v>
      </c>
      <c r="F645" s="11">
        <f>ROUND(АТС!$F643*$F$41*$F$42/100,2)</f>
        <v>47.98</v>
      </c>
      <c r="G645" s="11">
        <f>ROUND(АТС!$F643*$G$41*$G$42/100,2)</f>
        <v>28.09</v>
      </c>
    </row>
    <row r="646" spans="1:7" x14ac:dyDescent="0.25">
      <c r="A646" s="238"/>
      <c r="B646" s="124">
        <f t="shared" si="10"/>
        <v>42639.125</v>
      </c>
      <c r="C646" s="125">
        <v>3</v>
      </c>
      <c r="D646" s="11">
        <f>ROUND(АТС!F644*$D$41*$D$42/100,2)</f>
        <v>76.66</v>
      </c>
      <c r="E646" s="11">
        <f>ROUND(АТС!F644*$E$41*$E$42/100,2)</f>
        <v>70.45</v>
      </c>
      <c r="F646" s="11">
        <f>ROUND(АТС!$F644*$F$41*$F$42/100,2)</f>
        <v>47.97</v>
      </c>
      <c r="G646" s="11">
        <f>ROUND(АТС!$F644*$G$41*$G$42/100,2)</f>
        <v>28.08</v>
      </c>
    </row>
    <row r="647" spans="1:7" x14ac:dyDescent="0.25">
      <c r="A647" s="238"/>
      <c r="B647" s="122">
        <f t="shared" si="10"/>
        <v>42639.166669999999</v>
      </c>
      <c r="C647" s="125">
        <v>4</v>
      </c>
      <c r="D647" s="11">
        <f>ROUND(АТС!F645*$D$41*$D$42/100,2)</f>
        <v>78.61</v>
      </c>
      <c r="E647" s="11">
        <f>ROUND(АТС!F645*$E$41*$E$42/100,2)</f>
        <v>72.23</v>
      </c>
      <c r="F647" s="11">
        <f>ROUND(АТС!$F645*$F$41*$F$42/100,2)</f>
        <v>49.19</v>
      </c>
      <c r="G647" s="11">
        <f>ROUND(АТС!$F645*$G$41*$G$42/100,2)</f>
        <v>28.79</v>
      </c>
    </row>
    <row r="648" spans="1:7" x14ac:dyDescent="0.25">
      <c r="A648" s="238"/>
      <c r="B648" s="124">
        <f t="shared" si="10"/>
        <v>42639.208330000001</v>
      </c>
      <c r="C648" s="125">
        <v>5</v>
      </c>
      <c r="D648" s="11">
        <f>ROUND(АТС!F646*$D$41*$D$42/100,2)</f>
        <v>78.62</v>
      </c>
      <c r="E648" s="11">
        <f>ROUND(АТС!F646*$E$41*$E$42/100,2)</f>
        <v>72.25</v>
      </c>
      <c r="F648" s="11">
        <f>ROUND(АТС!$F646*$F$41*$F$42/100,2)</f>
        <v>49.19</v>
      </c>
      <c r="G648" s="11">
        <f>ROUND(АТС!$F646*$G$41*$G$42/100,2)</f>
        <v>28.8</v>
      </c>
    </row>
    <row r="649" spans="1:7" x14ac:dyDescent="0.25">
      <c r="A649" s="238"/>
      <c r="B649" s="124">
        <f t="shared" si="10"/>
        <v>42639.25</v>
      </c>
      <c r="C649" s="125">
        <v>6</v>
      </c>
      <c r="D649" s="11">
        <f>ROUND(АТС!F647*$D$41*$D$42/100,2)</f>
        <v>69.62</v>
      </c>
      <c r="E649" s="11">
        <f>ROUND(АТС!F647*$E$41*$E$42/100,2)</f>
        <v>63.98</v>
      </c>
      <c r="F649" s="11">
        <f>ROUND(АТС!$F647*$F$41*$F$42/100,2)</f>
        <v>43.57</v>
      </c>
      <c r="G649" s="11">
        <f>ROUND(АТС!$F647*$G$41*$G$42/100,2)</f>
        <v>25.5</v>
      </c>
    </row>
    <row r="650" spans="1:7" x14ac:dyDescent="0.25">
      <c r="A650" s="238"/>
      <c r="B650" s="124">
        <f t="shared" si="10"/>
        <v>42639.291669999999</v>
      </c>
      <c r="C650" s="125">
        <v>7</v>
      </c>
      <c r="D650" s="11">
        <f>ROUND(АТС!F648*$D$41*$D$42/100,2)</f>
        <v>101.34</v>
      </c>
      <c r="E650" s="11">
        <f>ROUND(АТС!F648*$E$41*$E$42/100,2)</f>
        <v>93.13</v>
      </c>
      <c r="F650" s="11">
        <f>ROUND(АТС!$F648*$F$41*$F$42/100,2)</f>
        <v>63.41</v>
      </c>
      <c r="G650" s="11">
        <f>ROUND(АТС!$F648*$G$41*$G$42/100,2)</f>
        <v>37.119999999999997</v>
      </c>
    </row>
    <row r="651" spans="1:7" x14ac:dyDescent="0.25">
      <c r="A651" s="238"/>
      <c r="B651" s="122">
        <f t="shared" si="10"/>
        <v>42639.333330000001</v>
      </c>
      <c r="C651" s="125">
        <v>8</v>
      </c>
      <c r="D651" s="11">
        <f>ROUND(АТС!F649*$D$41*$D$42/100,2)</f>
        <v>111.93</v>
      </c>
      <c r="E651" s="11">
        <f>ROUND(АТС!F649*$E$41*$E$42/100,2)</f>
        <v>102.86</v>
      </c>
      <c r="F651" s="11">
        <f>ROUND(АТС!$F649*$F$41*$F$42/100,2)</f>
        <v>70.040000000000006</v>
      </c>
      <c r="G651" s="11">
        <f>ROUND(АТС!$F649*$G$41*$G$42/100,2)</f>
        <v>41</v>
      </c>
    </row>
    <row r="652" spans="1:7" x14ac:dyDescent="0.25">
      <c r="A652" s="238"/>
      <c r="B652" s="124">
        <f t="shared" si="10"/>
        <v>42639.375</v>
      </c>
      <c r="C652" s="125">
        <v>9</v>
      </c>
      <c r="D652" s="11">
        <f>ROUND(АТС!F650*$D$41*$D$42/100,2)</f>
        <v>98.64</v>
      </c>
      <c r="E652" s="11">
        <f>ROUND(АТС!F650*$E$41*$E$42/100,2)</f>
        <v>90.64</v>
      </c>
      <c r="F652" s="11">
        <f>ROUND(АТС!$F650*$F$41*$F$42/100,2)</f>
        <v>61.72</v>
      </c>
      <c r="G652" s="11">
        <f>ROUND(АТС!$F650*$G$41*$G$42/100,2)</f>
        <v>36.130000000000003</v>
      </c>
    </row>
    <row r="653" spans="1:7" x14ac:dyDescent="0.25">
      <c r="A653" s="238"/>
      <c r="B653" s="124">
        <f t="shared" si="10"/>
        <v>42639.416669999999</v>
      </c>
      <c r="C653" s="125">
        <v>10</v>
      </c>
      <c r="D653" s="11">
        <f>ROUND(АТС!F651*$D$41*$D$42/100,2)</f>
        <v>95.13</v>
      </c>
      <c r="E653" s="11">
        <f>ROUND(АТС!F651*$E$41*$E$42/100,2)</f>
        <v>87.42</v>
      </c>
      <c r="F653" s="11">
        <f>ROUND(АТС!$F651*$F$41*$F$42/100,2)</f>
        <v>59.53</v>
      </c>
      <c r="G653" s="11">
        <f>ROUND(АТС!$F651*$G$41*$G$42/100,2)</f>
        <v>34.85</v>
      </c>
    </row>
    <row r="654" spans="1:7" x14ac:dyDescent="0.25">
      <c r="A654" s="238"/>
      <c r="B654" s="124">
        <f t="shared" si="10"/>
        <v>42639.458330000001</v>
      </c>
      <c r="C654" s="125">
        <v>11</v>
      </c>
      <c r="D654" s="11">
        <f>ROUND(АТС!F652*$D$41*$D$42/100,2)</f>
        <v>96.29</v>
      </c>
      <c r="E654" s="11">
        <f>ROUND(АТС!F652*$E$41*$E$42/100,2)</f>
        <v>88.49</v>
      </c>
      <c r="F654" s="11">
        <f>ROUND(АТС!$F652*$F$41*$F$42/100,2)</f>
        <v>60.26</v>
      </c>
      <c r="G654" s="11">
        <f>ROUND(АТС!$F652*$G$41*$G$42/100,2)</f>
        <v>35.270000000000003</v>
      </c>
    </row>
    <row r="655" spans="1:7" x14ac:dyDescent="0.25">
      <c r="A655" s="238"/>
      <c r="B655" s="122">
        <f t="shared" si="10"/>
        <v>42639.5</v>
      </c>
      <c r="C655" s="125">
        <v>12</v>
      </c>
      <c r="D655" s="11">
        <f>ROUND(АТС!F653*$D$41*$D$42/100,2)</f>
        <v>106.25</v>
      </c>
      <c r="E655" s="11">
        <f>ROUND(АТС!F653*$E$41*$E$42/100,2)</f>
        <v>97.64</v>
      </c>
      <c r="F655" s="11">
        <f>ROUND(АТС!$F653*$F$41*$F$42/100,2)</f>
        <v>66.489999999999995</v>
      </c>
      <c r="G655" s="11">
        <f>ROUND(АТС!$F653*$G$41*$G$42/100,2)</f>
        <v>38.92</v>
      </c>
    </row>
    <row r="656" spans="1:7" x14ac:dyDescent="0.25">
      <c r="A656" s="238"/>
      <c r="B656" s="124">
        <f t="shared" si="10"/>
        <v>42639.541669999999</v>
      </c>
      <c r="C656" s="125">
        <v>13</v>
      </c>
      <c r="D656" s="11">
        <f>ROUND(АТС!F654*$D$41*$D$42/100,2)</f>
        <v>106.22</v>
      </c>
      <c r="E656" s="11">
        <f>ROUND(АТС!F654*$E$41*$E$42/100,2)</f>
        <v>97.61</v>
      </c>
      <c r="F656" s="11">
        <f>ROUND(АТС!$F654*$F$41*$F$42/100,2)</f>
        <v>66.47</v>
      </c>
      <c r="G656" s="11">
        <f>ROUND(АТС!$F654*$G$41*$G$42/100,2)</f>
        <v>38.909999999999997</v>
      </c>
    </row>
    <row r="657" spans="1:7" x14ac:dyDescent="0.25">
      <c r="A657" s="238"/>
      <c r="B657" s="124">
        <f t="shared" si="10"/>
        <v>42639.583330000001</v>
      </c>
      <c r="C657" s="125">
        <v>14</v>
      </c>
      <c r="D657" s="11">
        <f>ROUND(АТС!F655*$D$41*$D$42/100,2)</f>
        <v>106.21</v>
      </c>
      <c r="E657" s="11">
        <f>ROUND(АТС!F655*$E$41*$E$42/100,2)</f>
        <v>97.6</v>
      </c>
      <c r="F657" s="11">
        <f>ROUND(АТС!$F655*$F$41*$F$42/100,2)</f>
        <v>66.459999999999994</v>
      </c>
      <c r="G657" s="11">
        <f>ROUND(АТС!$F655*$G$41*$G$42/100,2)</f>
        <v>38.909999999999997</v>
      </c>
    </row>
    <row r="658" spans="1:7" x14ac:dyDescent="0.25">
      <c r="A658" s="238"/>
      <c r="B658" s="124">
        <f t="shared" si="10"/>
        <v>42639.625</v>
      </c>
      <c r="C658" s="125">
        <v>15</v>
      </c>
      <c r="D658" s="11">
        <f>ROUND(АТС!F656*$D$41*$D$42/100,2)</f>
        <v>95.08</v>
      </c>
      <c r="E658" s="11">
        <f>ROUND(АТС!F656*$E$41*$E$42/100,2)</f>
        <v>87.38</v>
      </c>
      <c r="F658" s="11">
        <f>ROUND(АТС!$F656*$F$41*$F$42/100,2)</f>
        <v>59.5</v>
      </c>
      <c r="G658" s="11">
        <f>ROUND(АТС!$F656*$G$41*$G$42/100,2)</f>
        <v>34.83</v>
      </c>
    </row>
    <row r="659" spans="1:7" x14ac:dyDescent="0.25">
      <c r="A659" s="238"/>
      <c r="B659" s="122">
        <f t="shared" si="10"/>
        <v>42639.666669999999</v>
      </c>
      <c r="C659" s="125">
        <v>16</v>
      </c>
      <c r="D659" s="11">
        <f>ROUND(АТС!F657*$D$41*$D$42/100,2)</f>
        <v>84.19</v>
      </c>
      <c r="E659" s="11">
        <f>ROUND(АТС!F657*$E$41*$E$42/100,2)</f>
        <v>77.37</v>
      </c>
      <c r="F659" s="11">
        <f>ROUND(АТС!$F657*$F$41*$F$42/100,2)</f>
        <v>52.68</v>
      </c>
      <c r="G659" s="11">
        <f>ROUND(АТС!$F657*$G$41*$G$42/100,2)</f>
        <v>30.84</v>
      </c>
    </row>
    <row r="660" spans="1:7" x14ac:dyDescent="0.25">
      <c r="A660" s="238"/>
      <c r="B660" s="124">
        <f t="shared" si="10"/>
        <v>42639.708330000001</v>
      </c>
      <c r="C660" s="125">
        <v>17</v>
      </c>
      <c r="D660" s="11">
        <f>ROUND(АТС!F658*$D$41*$D$42/100,2)</f>
        <v>67.78</v>
      </c>
      <c r="E660" s="11">
        <f>ROUND(АТС!F658*$E$41*$E$42/100,2)</f>
        <v>62.29</v>
      </c>
      <c r="F660" s="11">
        <f>ROUND(АТС!$F658*$F$41*$F$42/100,2)</f>
        <v>42.41</v>
      </c>
      <c r="G660" s="11">
        <f>ROUND(АТС!$F658*$G$41*$G$42/100,2)</f>
        <v>24.83</v>
      </c>
    </row>
    <row r="661" spans="1:7" x14ac:dyDescent="0.25">
      <c r="A661" s="238"/>
      <c r="B661" s="124">
        <f t="shared" si="10"/>
        <v>42639.75</v>
      </c>
      <c r="C661" s="125">
        <v>18</v>
      </c>
      <c r="D661" s="11">
        <f>ROUND(АТС!F659*$D$41*$D$42/100,2)</f>
        <v>61.3</v>
      </c>
      <c r="E661" s="11">
        <f>ROUND(АТС!F659*$E$41*$E$42/100,2)</f>
        <v>56.33</v>
      </c>
      <c r="F661" s="11">
        <f>ROUND(АТС!$F659*$F$41*$F$42/100,2)</f>
        <v>38.36</v>
      </c>
      <c r="G661" s="11">
        <f>ROUND(АТС!$F659*$G$41*$G$42/100,2)</f>
        <v>22.46</v>
      </c>
    </row>
    <row r="662" spans="1:7" x14ac:dyDescent="0.25">
      <c r="A662" s="238"/>
      <c r="B662" s="124">
        <f t="shared" si="10"/>
        <v>42639.791669999999</v>
      </c>
      <c r="C662" s="125">
        <v>19</v>
      </c>
      <c r="D662" s="11">
        <f>ROUND(АТС!F660*$D$41*$D$42/100,2)</f>
        <v>64.14</v>
      </c>
      <c r="E662" s="11">
        <f>ROUND(АТС!F660*$E$41*$E$42/100,2)</f>
        <v>58.94</v>
      </c>
      <c r="F662" s="11">
        <f>ROUND(АТС!$F660*$F$41*$F$42/100,2)</f>
        <v>40.130000000000003</v>
      </c>
      <c r="G662" s="11">
        <f>ROUND(АТС!$F660*$G$41*$G$42/100,2)</f>
        <v>23.49</v>
      </c>
    </row>
    <row r="663" spans="1:7" x14ac:dyDescent="0.25">
      <c r="A663" s="238"/>
      <c r="B663" s="122">
        <f t="shared" si="10"/>
        <v>42639.833330000001</v>
      </c>
      <c r="C663" s="125">
        <v>20</v>
      </c>
      <c r="D663" s="11">
        <f>ROUND(АТС!F661*$D$41*$D$42/100,2)</f>
        <v>62.52</v>
      </c>
      <c r="E663" s="11">
        <f>ROUND(АТС!F661*$E$41*$E$42/100,2)</f>
        <v>57.46</v>
      </c>
      <c r="F663" s="11">
        <f>ROUND(АТС!$F661*$F$41*$F$42/100,2)</f>
        <v>39.119999999999997</v>
      </c>
      <c r="G663" s="11">
        <f>ROUND(АТС!$F661*$G$41*$G$42/100,2)</f>
        <v>22.9</v>
      </c>
    </row>
    <row r="664" spans="1:7" x14ac:dyDescent="0.25">
      <c r="A664" s="238"/>
      <c r="B664" s="124">
        <f t="shared" si="10"/>
        <v>42639.875</v>
      </c>
      <c r="C664" s="125">
        <v>21</v>
      </c>
      <c r="D664" s="11">
        <f>ROUND(АТС!F662*$D$41*$D$42/100,2)</f>
        <v>68.540000000000006</v>
      </c>
      <c r="E664" s="11">
        <f>ROUND(АТС!F662*$E$41*$E$42/100,2)</f>
        <v>62.98</v>
      </c>
      <c r="F664" s="11">
        <f>ROUND(АТС!$F662*$F$41*$F$42/100,2)</f>
        <v>42.89</v>
      </c>
      <c r="G664" s="11">
        <f>ROUND(АТС!$F662*$G$41*$G$42/100,2)</f>
        <v>25.11</v>
      </c>
    </row>
    <row r="665" spans="1:7" x14ac:dyDescent="0.25">
      <c r="A665" s="238"/>
      <c r="B665" s="124">
        <f t="shared" si="10"/>
        <v>42639.916669999999</v>
      </c>
      <c r="C665" s="125">
        <v>22</v>
      </c>
      <c r="D665" s="11">
        <f>ROUND(АТС!F663*$D$41*$D$42/100,2)</f>
        <v>72.569999999999993</v>
      </c>
      <c r="E665" s="11">
        <f>ROUND(АТС!F663*$E$41*$E$42/100,2)</f>
        <v>66.69</v>
      </c>
      <c r="F665" s="11">
        <f>ROUND(АТС!$F663*$F$41*$F$42/100,2)</f>
        <v>45.41</v>
      </c>
      <c r="G665" s="11">
        <f>ROUND(АТС!$F663*$G$41*$G$42/100,2)</f>
        <v>26.58</v>
      </c>
    </row>
    <row r="666" spans="1:7" x14ac:dyDescent="0.25">
      <c r="A666" s="238"/>
      <c r="B666" s="124">
        <f t="shared" si="10"/>
        <v>42639.958330000001</v>
      </c>
      <c r="C666" s="125">
        <v>23</v>
      </c>
      <c r="D666" s="11">
        <f>ROUND(АТС!F664*$D$41*$D$42/100,2)</f>
        <v>65.28</v>
      </c>
      <c r="E666" s="11">
        <f>ROUND(АТС!F664*$E$41*$E$42/100,2)</f>
        <v>59.99</v>
      </c>
      <c r="F666" s="11">
        <f>ROUND(АТС!$F664*$F$41*$F$42/100,2)</f>
        <v>40.85</v>
      </c>
      <c r="G666" s="11">
        <f>ROUND(АТС!$F664*$G$41*$G$42/100,2)</f>
        <v>23.91</v>
      </c>
    </row>
    <row r="667" spans="1:7" x14ac:dyDescent="0.25">
      <c r="A667" s="238"/>
      <c r="B667" s="122">
        <f t="shared" si="10"/>
        <v>42640</v>
      </c>
      <c r="C667" s="125">
        <v>0</v>
      </c>
      <c r="D667" s="11">
        <f>ROUND(АТС!F665*$D$41*$D$42/100,2)</f>
        <v>69.86</v>
      </c>
      <c r="E667" s="11">
        <f>ROUND(АТС!F665*$E$41*$E$42/100,2)</f>
        <v>64.2</v>
      </c>
      <c r="F667" s="11">
        <f>ROUND(АТС!$F665*$F$41*$F$42/100,2)</f>
        <v>43.72</v>
      </c>
      <c r="G667" s="11">
        <f>ROUND(АТС!$F665*$G$41*$G$42/100,2)</f>
        <v>25.59</v>
      </c>
    </row>
    <row r="668" spans="1:7" x14ac:dyDescent="0.25">
      <c r="A668" s="238"/>
      <c r="B668" s="124">
        <f t="shared" si="10"/>
        <v>42640.041669999999</v>
      </c>
      <c r="C668" s="125">
        <v>1</v>
      </c>
      <c r="D668" s="11">
        <f>ROUND(АТС!F666*$D$41*$D$42/100,2)</f>
        <v>73.17</v>
      </c>
      <c r="E668" s="11">
        <f>ROUND(АТС!F666*$E$41*$E$42/100,2)</f>
        <v>67.239999999999995</v>
      </c>
      <c r="F668" s="11">
        <f>ROUND(АТС!$F666*$F$41*$F$42/100,2)</f>
        <v>45.78</v>
      </c>
      <c r="G668" s="11">
        <f>ROUND(АТС!$F666*$G$41*$G$42/100,2)</f>
        <v>26.8</v>
      </c>
    </row>
    <row r="669" spans="1:7" x14ac:dyDescent="0.25">
      <c r="A669" s="238"/>
      <c r="B669" s="124">
        <f t="shared" si="10"/>
        <v>42640.083330000001</v>
      </c>
      <c r="C669" s="125">
        <v>2</v>
      </c>
      <c r="D669" s="11">
        <f>ROUND(АТС!F667*$D$41*$D$42/100,2)</f>
        <v>74.91</v>
      </c>
      <c r="E669" s="11">
        <f>ROUND(АТС!F667*$E$41*$E$42/100,2)</f>
        <v>68.84</v>
      </c>
      <c r="F669" s="11">
        <f>ROUND(АТС!$F667*$F$41*$F$42/100,2)</f>
        <v>46.87</v>
      </c>
      <c r="G669" s="11">
        <f>ROUND(АТС!$F667*$G$41*$G$42/100,2)</f>
        <v>27.44</v>
      </c>
    </row>
    <row r="670" spans="1:7" x14ac:dyDescent="0.25">
      <c r="A670" s="238"/>
      <c r="B670" s="124">
        <f t="shared" si="10"/>
        <v>42640.125</v>
      </c>
      <c r="C670" s="125">
        <v>3</v>
      </c>
      <c r="D670" s="11">
        <f>ROUND(АТС!F668*$D$41*$D$42/100,2)</f>
        <v>74.900000000000006</v>
      </c>
      <c r="E670" s="11">
        <f>ROUND(АТС!F668*$E$41*$E$42/100,2)</f>
        <v>68.83</v>
      </c>
      <c r="F670" s="11">
        <f>ROUND(АТС!$F668*$F$41*$F$42/100,2)</f>
        <v>46.87</v>
      </c>
      <c r="G670" s="11">
        <f>ROUND(АТС!$F668*$G$41*$G$42/100,2)</f>
        <v>27.44</v>
      </c>
    </row>
    <row r="671" spans="1:7" x14ac:dyDescent="0.25">
      <c r="A671" s="238"/>
      <c r="B671" s="122">
        <f t="shared" si="10"/>
        <v>42640.166669999999</v>
      </c>
      <c r="C671" s="125">
        <v>4</v>
      </c>
      <c r="D671" s="11">
        <f>ROUND(АТС!F669*$D$41*$D$42/100,2)</f>
        <v>76.83</v>
      </c>
      <c r="E671" s="11">
        <f>ROUND(АТС!F669*$E$41*$E$42/100,2)</f>
        <v>70.599999999999994</v>
      </c>
      <c r="F671" s="11">
        <f>ROUND(АТС!$F669*$F$41*$F$42/100,2)</f>
        <v>48.08</v>
      </c>
      <c r="G671" s="11">
        <f>ROUND(АТС!$F669*$G$41*$G$42/100,2)</f>
        <v>28.14</v>
      </c>
    </row>
    <row r="672" spans="1:7" x14ac:dyDescent="0.25">
      <c r="A672" s="238"/>
      <c r="B672" s="124">
        <f t="shared" si="10"/>
        <v>42640.208330000001</v>
      </c>
      <c r="C672" s="125">
        <v>5</v>
      </c>
      <c r="D672" s="11">
        <f>ROUND(АТС!F670*$D$41*$D$42/100,2)</f>
        <v>76.8</v>
      </c>
      <c r="E672" s="11">
        <f>ROUND(АТС!F670*$E$41*$E$42/100,2)</f>
        <v>70.58</v>
      </c>
      <c r="F672" s="11">
        <f>ROUND(АТС!$F670*$F$41*$F$42/100,2)</f>
        <v>48.06</v>
      </c>
      <c r="G672" s="11">
        <f>ROUND(АТС!$F670*$G$41*$G$42/100,2)</f>
        <v>28.13</v>
      </c>
    </row>
    <row r="673" spans="1:7" x14ac:dyDescent="0.25">
      <c r="A673" s="238"/>
      <c r="B673" s="124">
        <f t="shared" si="10"/>
        <v>42640.25</v>
      </c>
      <c r="C673" s="125">
        <v>6</v>
      </c>
      <c r="D673" s="11">
        <f>ROUND(АТС!F671*$D$41*$D$42/100,2)</f>
        <v>68.17</v>
      </c>
      <c r="E673" s="11">
        <f>ROUND(АТС!F671*$E$41*$E$42/100,2)</f>
        <v>62.64</v>
      </c>
      <c r="F673" s="11">
        <f>ROUND(АТС!$F671*$F$41*$F$42/100,2)</f>
        <v>42.65</v>
      </c>
      <c r="G673" s="11">
        <f>ROUND(АТС!$F671*$G$41*$G$42/100,2)</f>
        <v>24.97</v>
      </c>
    </row>
    <row r="674" spans="1:7" x14ac:dyDescent="0.25">
      <c r="A674" s="238"/>
      <c r="B674" s="124">
        <f t="shared" si="10"/>
        <v>42640.291669999999</v>
      </c>
      <c r="C674" s="125">
        <v>7</v>
      </c>
      <c r="D674" s="11">
        <f>ROUND(АТС!F672*$D$41*$D$42/100,2)</f>
        <v>99.28</v>
      </c>
      <c r="E674" s="11">
        <f>ROUND(АТС!F672*$E$41*$E$42/100,2)</f>
        <v>91.23</v>
      </c>
      <c r="F674" s="11">
        <f>ROUND(АТС!$F672*$F$41*$F$42/100,2)</f>
        <v>62.12</v>
      </c>
      <c r="G674" s="11">
        <f>ROUND(АТС!$F672*$G$41*$G$42/100,2)</f>
        <v>36.369999999999997</v>
      </c>
    </row>
    <row r="675" spans="1:7" x14ac:dyDescent="0.25">
      <c r="A675" s="238"/>
      <c r="B675" s="122">
        <f t="shared" si="10"/>
        <v>42640.333330000001</v>
      </c>
      <c r="C675" s="125">
        <v>8</v>
      </c>
      <c r="D675" s="11">
        <f>ROUND(АТС!F673*$D$41*$D$42/100,2)</f>
        <v>109.06</v>
      </c>
      <c r="E675" s="11">
        <f>ROUND(АТС!F673*$E$41*$E$42/100,2)</f>
        <v>100.22</v>
      </c>
      <c r="F675" s="11">
        <f>ROUND(АТС!$F673*$F$41*$F$42/100,2)</f>
        <v>68.239999999999995</v>
      </c>
      <c r="G675" s="11">
        <f>ROUND(АТС!$F673*$G$41*$G$42/100,2)</f>
        <v>39.950000000000003</v>
      </c>
    </row>
    <row r="676" spans="1:7" x14ac:dyDescent="0.25">
      <c r="A676" s="238"/>
      <c r="B676" s="124">
        <f t="shared" si="10"/>
        <v>42640.375</v>
      </c>
      <c r="C676" s="125">
        <v>9</v>
      </c>
      <c r="D676" s="11">
        <f>ROUND(АТС!F674*$D$41*$D$42/100,2)</f>
        <v>81.319999999999993</v>
      </c>
      <c r="E676" s="11">
        <f>ROUND(АТС!F674*$E$41*$E$42/100,2)</f>
        <v>74.73</v>
      </c>
      <c r="F676" s="11">
        <f>ROUND(АТС!$F674*$F$41*$F$42/100,2)</f>
        <v>50.89</v>
      </c>
      <c r="G676" s="11">
        <f>ROUND(АТС!$F674*$G$41*$G$42/100,2)</f>
        <v>29.79</v>
      </c>
    </row>
    <row r="677" spans="1:7" x14ac:dyDescent="0.25">
      <c r="A677" s="238"/>
      <c r="B677" s="124">
        <f t="shared" si="10"/>
        <v>42640.416669999999</v>
      </c>
      <c r="C677" s="125">
        <v>10</v>
      </c>
      <c r="D677" s="11">
        <f>ROUND(АТС!F675*$D$41*$D$42/100,2)</f>
        <v>78.8</v>
      </c>
      <c r="E677" s="11">
        <f>ROUND(АТС!F675*$E$41*$E$42/100,2)</f>
        <v>72.42</v>
      </c>
      <c r="F677" s="11">
        <f>ROUND(АТС!$F675*$F$41*$F$42/100,2)</f>
        <v>49.31</v>
      </c>
      <c r="G677" s="11">
        <f>ROUND(АТС!$F675*$G$41*$G$42/100,2)</f>
        <v>28.87</v>
      </c>
    </row>
    <row r="678" spans="1:7" x14ac:dyDescent="0.25">
      <c r="A678" s="238"/>
      <c r="B678" s="124">
        <f t="shared" si="10"/>
        <v>42640.458330000001</v>
      </c>
      <c r="C678" s="125">
        <v>11</v>
      </c>
      <c r="D678" s="11">
        <f>ROUND(АТС!F676*$D$41*$D$42/100,2)</f>
        <v>79.650000000000006</v>
      </c>
      <c r="E678" s="11">
        <f>ROUND(АТС!F676*$E$41*$E$42/100,2)</f>
        <v>73.2</v>
      </c>
      <c r="F678" s="11">
        <f>ROUND(АТС!$F676*$F$41*$F$42/100,2)</f>
        <v>49.84</v>
      </c>
      <c r="G678" s="11">
        <f>ROUND(АТС!$F676*$G$41*$G$42/100,2)</f>
        <v>29.18</v>
      </c>
    </row>
    <row r="679" spans="1:7" x14ac:dyDescent="0.25">
      <c r="A679" s="238"/>
      <c r="B679" s="122">
        <f t="shared" si="10"/>
        <v>42640.5</v>
      </c>
      <c r="C679" s="125">
        <v>12</v>
      </c>
      <c r="D679" s="11">
        <f>ROUND(АТС!F677*$D$41*$D$42/100,2)</f>
        <v>82.17</v>
      </c>
      <c r="E679" s="11">
        <f>ROUND(АТС!F677*$E$41*$E$42/100,2)</f>
        <v>75.510000000000005</v>
      </c>
      <c r="F679" s="11">
        <f>ROUND(АТС!$F677*$F$41*$F$42/100,2)</f>
        <v>51.42</v>
      </c>
      <c r="G679" s="11">
        <f>ROUND(АТС!$F677*$G$41*$G$42/100,2)</f>
        <v>30.1</v>
      </c>
    </row>
    <row r="680" spans="1:7" x14ac:dyDescent="0.25">
      <c r="A680" s="238"/>
      <c r="B680" s="124">
        <f t="shared" si="10"/>
        <v>42640.541669999999</v>
      </c>
      <c r="C680" s="125">
        <v>13</v>
      </c>
      <c r="D680" s="11">
        <f>ROUND(АТС!F678*$D$41*$D$42/100,2)</f>
        <v>82.15</v>
      </c>
      <c r="E680" s="11">
        <f>ROUND(АТС!F678*$E$41*$E$42/100,2)</f>
        <v>75.489999999999995</v>
      </c>
      <c r="F680" s="11">
        <f>ROUND(АТС!$F678*$F$41*$F$42/100,2)</f>
        <v>51.41</v>
      </c>
      <c r="G680" s="11">
        <f>ROUND(АТС!$F678*$G$41*$G$42/100,2)</f>
        <v>30.09</v>
      </c>
    </row>
    <row r="681" spans="1:7" x14ac:dyDescent="0.25">
      <c r="A681" s="238"/>
      <c r="B681" s="124">
        <f t="shared" si="10"/>
        <v>42640.583330000001</v>
      </c>
      <c r="C681" s="125">
        <v>14</v>
      </c>
      <c r="D681" s="11">
        <f>ROUND(АТС!F679*$D$41*$D$42/100,2)</f>
        <v>78.73</v>
      </c>
      <c r="E681" s="11">
        <f>ROUND(АТС!F679*$E$41*$E$42/100,2)</f>
        <v>72.349999999999994</v>
      </c>
      <c r="F681" s="11">
        <f>ROUND(АТС!$F679*$F$41*$F$42/100,2)</f>
        <v>49.26</v>
      </c>
      <c r="G681" s="11">
        <f>ROUND(АТС!$F679*$G$41*$G$42/100,2)</f>
        <v>28.84</v>
      </c>
    </row>
    <row r="682" spans="1:7" x14ac:dyDescent="0.25">
      <c r="A682" s="238"/>
      <c r="B682" s="124">
        <f t="shared" si="10"/>
        <v>42640.625</v>
      </c>
      <c r="C682" s="125">
        <v>15</v>
      </c>
      <c r="D682" s="11">
        <f>ROUND(АТС!F680*$D$41*$D$42/100,2)</f>
        <v>73.91</v>
      </c>
      <c r="E682" s="11">
        <f>ROUND(АТС!F680*$E$41*$E$42/100,2)</f>
        <v>67.92</v>
      </c>
      <c r="F682" s="11">
        <f>ROUND(АТС!$F680*$F$41*$F$42/100,2)</f>
        <v>46.25</v>
      </c>
      <c r="G682" s="11">
        <f>ROUND(АТС!$F680*$G$41*$G$42/100,2)</f>
        <v>27.07</v>
      </c>
    </row>
    <row r="683" spans="1:7" x14ac:dyDescent="0.25">
      <c r="A683" s="238"/>
      <c r="B683" s="122">
        <f t="shared" si="10"/>
        <v>42640.666669999999</v>
      </c>
      <c r="C683" s="125">
        <v>16</v>
      </c>
      <c r="D683" s="11">
        <f>ROUND(АТС!F681*$D$41*$D$42/100,2)</f>
        <v>72.03</v>
      </c>
      <c r="E683" s="11">
        <f>ROUND(АТС!F681*$E$41*$E$42/100,2)</f>
        <v>66.19</v>
      </c>
      <c r="F683" s="11">
        <f>ROUND(АТС!$F681*$F$41*$F$42/100,2)</f>
        <v>45.07</v>
      </c>
      <c r="G683" s="11">
        <f>ROUND(АТС!$F681*$G$41*$G$42/100,2)</f>
        <v>26.38</v>
      </c>
    </row>
    <row r="684" spans="1:7" x14ac:dyDescent="0.25">
      <c r="A684" s="238"/>
      <c r="B684" s="124">
        <f t="shared" si="10"/>
        <v>42640.708330000001</v>
      </c>
      <c r="C684" s="125">
        <v>17</v>
      </c>
      <c r="D684" s="11">
        <f>ROUND(АТС!F682*$D$41*$D$42/100,2)</f>
        <v>66.739999999999995</v>
      </c>
      <c r="E684" s="11">
        <f>ROUND(АТС!F682*$E$41*$E$42/100,2)</f>
        <v>61.33</v>
      </c>
      <c r="F684" s="11">
        <f>ROUND(АТС!$F682*$F$41*$F$42/100,2)</f>
        <v>41.76</v>
      </c>
      <c r="G684" s="11">
        <f>ROUND(АТС!$F682*$G$41*$G$42/100,2)</f>
        <v>24.45</v>
      </c>
    </row>
    <row r="685" spans="1:7" x14ac:dyDescent="0.25">
      <c r="A685" s="238"/>
      <c r="B685" s="124">
        <f t="shared" si="10"/>
        <v>42640.75</v>
      </c>
      <c r="C685" s="125">
        <v>18</v>
      </c>
      <c r="D685" s="11">
        <f>ROUND(АТС!F683*$D$41*$D$42/100,2)</f>
        <v>62.08</v>
      </c>
      <c r="E685" s="11">
        <f>ROUND(АТС!F683*$E$41*$E$42/100,2)</f>
        <v>57.05</v>
      </c>
      <c r="F685" s="11">
        <f>ROUND(АТС!$F683*$F$41*$F$42/100,2)</f>
        <v>38.85</v>
      </c>
      <c r="G685" s="11">
        <f>ROUND(АТС!$F683*$G$41*$G$42/100,2)</f>
        <v>22.74</v>
      </c>
    </row>
    <row r="686" spans="1:7" x14ac:dyDescent="0.25">
      <c r="A686" s="238"/>
      <c r="B686" s="124">
        <f t="shared" si="10"/>
        <v>42640.791669999999</v>
      </c>
      <c r="C686" s="125">
        <v>19</v>
      </c>
      <c r="D686" s="11">
        <f>ROUND(АТС!F684*$D$41*$D$42/100,2)</f>
        <v>61.35</v>
      </c>
      <c r="E686" s="11">
        <f>ROUND(АТС!F684*$E$41*$E$42/100,2)</f>
        <v>56.38</v>
      </c>
      <c r="F686" s="11">
        <f>ROUND(АТС!$F684*$F$41*$F$42/100,2)</f>
        <v>38.39</v>
      </c>
      <c r="G686" s="11">
        <f>ROUND(АТС!$F684*$G$41*$G$42/100,2)</f>
        <v>22.47</v>
      </c>
    </row>
    <row r="687" spans="1:7" x14ac:dyDescent="0.25">
      <c r="A687" s="238"/>
      <c r="B687" s="122">
        <f t="shared" si="10"/>
        <v>42640.833330000001</v>
      </c>
      <c r="C687" s="125">
        <v>20</v>
      </c>
      <c r="D687" s="11">
        <f>ROUND(АТС!F685*$D$41*$D$42/100,2)</f>
        <v>61.48</v>
      </c>
      <c r="E687" s="11">
        <f>ROUND(АТС!F685*$E$41*$E$42/100,2)</f>
        <v>56.5</v>
      </c>
      <c r="F687" s="11">
        <f>ROUND(АТС!$F685*$F$41*$F$42/100,2)</f>
        <v>38.47</v>
      </c>
      <c r="G687" s="11">
        <f>ROUND(АТС!$F685*$G$41*$G$42/100,2)</f>
        <v>22.52</v>
      </c>
    </row>
    <row r="688" spans="1:7" x14ac:dyDescent="0.25">
      <c r="A688" s="238"/>
      <c r="B688" s="124">
        <f t="shared" si="10"/>
        <v>42640.875</v>
      </c>
      <c r="C688" s="125">
        <v>21</v>
      </c>
      <c r="D688" s="11">
        <f>ROUND(АТС!F686*$D$41*$D$42/100,2)</f>
        <v>68.040000000000006</v>
      </c>
      <c r="E688" s="11">
        <f>ROUND(АТС!F686*$E$41*$E$42/100,2)</f>
        <v>62.53</v>
      </c>
      <c r="F688" s="11">
        <f>ROUND(АТС!$F686*$F$41*$F$42/100,2)</f>
        <v>42.58</v>
      </c>
      <c r="G688" s="11">
        <f>ROUND(АТС!$F686*$G$41*$G$42/100,2)</f>
        <v>24.92</v>
      </c>
    </row>
    <row r="689" spans="1:7" x14ac:dyDescent="0.25">
      <c r="A689" s="238"/>
      <c r="B689" s="124">
        <f t="shared" si="10"/>
        <v>42640.916669999999</v>
      </c>
      <c r="C689" s="125">
        <v>22</v>
      </c>
      <c r="D689" s="11">
        <f>ROUND(АТС!F687*$D$41*$D$42/100,2)</f>
        <v>75.31</v>
      </c>
      <c r="E689" s="11">
        <f>ROUND(АТС!F687*$E$41*$E$42/100,2)</f>
        <v>69.2</v>
      </c>
      <c r="F689" s="11">
        <f>ROUND(АТС!$F687*$F$41*$F$42/100,2)</f>
        <v>47.12</v>
      </c>
      <c r="G689" s="11">
        <f>ROUND(АТС!$F687*$G$41*$G$42/100,2)</f>
        <v>27.59</v>
      </c>
    </row>
    <row r="690" spans="1:7" x14ac:dyDescent="0.25">
      <c r="A690" s="238"/>
      <c r="B690" s="124">
        <f t="shared" si="10"/>
        <v>42640.958330000001</v>
      </c>
      <c r="C690" s="125">
        <v>23</v>
      </c>
      <c r="D690" s="11">
        <f>ROUND(АТС!F688*$D$41*$D$42/100,2)</f>
        <v>66.03</v>
      </c>
      <c r="E690" s="11">
        <f>ROUND(АТС!F688*$E$41*$E$42/100,2)</f>
        <v>60.68</v>
      </c>
      <c r="F690" s="11">
        <f>ROUND(АТС!$F688*$F$41*$F$42/100,2)</f>
        <v>41.32</v>
      </c>
      <c r="G690" s="11">
        <f>ROUND(АТС!$F688*$G$41*$G$42/100,2)</f>
        <v>24.19</v>
      </c>
    </row>
    <row r="691" spans="1:7" x14ac:dyDescent="0.25">
      <c r="A691" s="238"/>
      <c r="B691" s="122">
        <f t="shared" si="10"/>
        <v>42641</v>
      </c>
      <c r="C691" s="125">
        <v>0</v>
      </c>
      <c r="D691" s="11">
        <f>ROUND(АТС!F689*$D$41*$D$42/100,2)</f>
        <v>63.77</v>
      </c>
      <c r="E691" s="11">
        <f>ROUND(АТС!F689*$E$41*$E$42/100,2)</f>
        <v>58.6</v>
      </c>
      <c r="F691" s="11">
        <f>ROUND(АТС!$F689*$F$41*$F$42/100,2)</f>
        <v>39.909999999999997</v>
      </c>
      <c r="G691" s="11">
        <f>ROUND(АТС!$F689*$G$41*$G$42/100,2)</f>
        <v>23.36</v>
      </c>
    </row>
    <row r="692" spans="1:7" x14ac:dyDescent="0.25">
      <c r="A692" s="238"/>
      <c r="B692" s="124">
        <f t="shared" si="10"/>
        <v>42641.041669999999</v>
      </c>
      <c r="C692" s="125">
        <v>1</v>
      </c>
      <c r="D692" s="11">
        <f>ROUND(АТС!F690*$D$41*$D$42/100,2)</f>
        <v>60.95</v>
      </c>
      <c r="E692" s="11">
        <f>ROUND(АТС!F690*$E$41*$E$42/100,2)</f>
        <v>56.01</v>
      </c>
      <c r="F692" s="11">
        <f>ROUND(АТС!$F690*$F$41*$F$42/100,2)</f>
        <v>38.14</v>
      </c>
      <c r="G692" s="11">
        <f>ROUND(АТС!$F690*$G$41*$G$42/100,2)</f>
        <v>22.33</v>
      </c>
    </row>
    <row r="693" spans="1:7" x14ac:dyDescent="0.25">
      <c r="A693" s="238"/>
      <c r="B693" s="124">
        <f t="shared" si="10"/>
        <v>42641.083330000001</v>
      </c>
      <c r="C693" s="125">
        <v>2</v>
      </c>
      <c r="D693" s="11">
        <f>ROUND(АТС!F691*$D$41*$D$42/100,2)</f>
        <v>64.349999999999994</v>
      </c>
      <c r="E693" s="11">
        <f>ROUND(АТС!F691*$E$41*$E$42/100,2)</f>
        <v>59.13</v>
      </c>
      <c r="F693" s="11">
        <f>ROUND(АТС!$F691*$F$41*$F$42/100,2)</f>
        <v>40.270000000000003</v>
      </c>
      <c r="G693" s="11">
        <f>ROUND(АТС!$F691*$G$41*$G$42/100,2)</f>
        <v>23.57</v>
      </c>
    </row>
    <row r="694" spans="1:7" x14ac:dyDescent="0.25">
      <c r="A694" s="238"/>
      <c r="B694" s="124">
        <f t="shared" si="10"/>
        <v>42641.125</v>
      </c>
      <c r="C694" s="125">
        <v>3</v>
      </c>
      <c r="D694" s="35">
        <f>ROUND(АТС!F692*$D$41*$D$42/100,2)</f>
        <v>66.540000000000006</v>
      </c>
      <c r="E694" s="35">
        <f>ROUND(АТС!F692*$E$41*$E$42/100,2)</f>
        <v>61.15</v>
      </c>
      <c r="F694" s="35">
        <f>ROUND(АТС!$F692*$F$41*$F$42/100,2)</f>
        <v>41.64</v>
      </c>
      <c r="G694" s="35">
        <f>ROUND(АТС!$F692*$G$41*$G$42/100,2)</f>
        <v>24.38</v>
      </c>
    </row>
    <row r="695" spans="1:7" x14ac:dyDescent="0.25">
      <c r="A695" s="238"/>
      <c r="B695" s="124">
        <f t="shared" si="10"/>
        <v>42641.166669999999</v>
      </c>
      <c r="C695" s="125">
        <v>4</v>
      </c>
      <c r="D695" s="35">
        <f>ROUND(АТС!F693*$D$41*$D$42/100,2)</f>
        <v>66.569999999999993</v>
      </c>
      <c r="E695" s="35">
        <f>ROUND(АТС!F693*$E$41*$E$42/100,2)</f>
        <v>61.18</v>
      </c>
      <c r="F695" s="35">
        <f>ROUND(АТС!$F693*$F$41*$F$42/100,2)</f>
        <v>41.66</v>
      </c>
      <c r="G695" s="35">
        <f>ROUND(АТС!$F693*$G$41*$G$42/100,2)</f>
        <v>24.39</v>
      </c>
    </row>
    <row r="696" spans="1:7" x14ac:dyDescent="0.25">
      <c r="A696" s="238"/>
      <c r="B696" s="124">
        <f t="shared" si="10"/>
        <v>42641.208330000001</v>
      </c>
      <c r="C696" s="125">
        <v>5</v>
      </c>
      <c r="D696" s="35">
        <f>ROUND(АТС!F694*$D$41*$D$42/100,2)</f>
        <v>64.36</v>
      </c>
      <c r="E696" s="35">
        <f>ROUND(АТС!F694*$E$41*$E$42/100,2)</f>
        <v>59.15</v>
      </c>
      <c r="F696" s="35">
        <f>ROUND(АТС!$F694*$F$41*$F$42/100,2)</f>
        <v>40.28</v>
      </c>
      <c r="G696" s="35">
        <f>ROUND(АТС!$F694*$G$41*$G$42/100,2)</f>
        <v>23.58</v>
      </c>
    </row>
    <row r="697" spans="1:7" x14ac:dyDescent="0.25">
      <c r="A697" s="238"/>
      <c r="B697" s="124">
        <f t="shared" si="10"/>
        <v>42641.25</v>
      </c>
      <c r="C697" s="125">
        <v>6</v>
      </c>
      <c r="D697" s="35">
        <f>ROUND(АТС!F695*$D$41*$D$42/100,2)</f>
        <v>62.24</v>
      </c>
      <c r="E697" s="35">
        <f>ROUND(АТС!F695*$E$41*$E$42/100,2)</f>
        <v>57.2</v>
      </c>
      <c r="F697" s="35">
        <f>ROUND(АТС!$F695*$F$41*$F$42/100,2)</f>
        <v>38.950000000000003</v>
      </c>
      <c r="G697" s="35">
        <f>ROUND(АТС!$F695*$G$41*$G$42/100,2)</f>
        <v>22.8</v>
      </c>
    </row>
    <row r="698" spans="1:7" x14ac:dyDescent="0.25">
      <c r="A698" s="238"/>
      <c r="B698" s="124">
        <f t="shared" si="10"/>
        <v>42641.291669999999</v>
      </c>
      <c r="C698" s="125">
        <v>7</v>
      </c>
      <c r="D698" s="35">
        <f>ROUND(АТС!F696*$D$41*$D$42/100,2)</f>
        <v>83.39</v>
      </c>
      <c r="E698" s="35">
        <f>ROUND(АТС!F696*$E$41*$E$42/100,2)</f>
        <v>76.63</v>
      </c>
      <c r="F698" s="35">
        <f>ROUND(АТС!$F696*$F$41*$F$42/100,2)</f>
        <v>52.18</v>
      </c>
      <c r="G698" s="35">
        <f>ROUND(АТС!$F696*$G$41*$G$42/100,2)</f>
        <v>30.55</v>
      </c>
    </row>
    <row r="699" spans="1:7" x14ac:dyDescent="0.25">
      <c r="A699" s="238"/>
      <c r="B699" s="124">
        <f t="shared" si="10"/>
        <v>42641.333330000001</v>
      </c>
      <c r="C699" s="125">
        <v>8</v>
      </c>
      <c r="D699" s="35">
        <f>ROUND(АТС!F697*$D$41*$D$42/100,2)</f>
        <v>80.400000000000006</v>
      </c>
      <c r="E699" s="35">
        <f>ROUND(АТС!F697*$E$41*$E$42/100,2)</f>
        <v>73.89</v>
      </c>
      <c r="F699" s="35">
        <f>ROUND(АТС!$F697*$F$41*$F$42/100,2)</f>
        <v>50.31</v>
      </c>
      <c r="G699" s="35">
        <f>ROUND(АТС!$F697*$G$41*$G$42/100,2)</f>
        <v>29.45</v>
      </c>
    </row>
    <row r="700" spans="1:7" x14ac:dyDescent="0.25">
      <c r="A700" s="238"/>
      <c r="B700" s="124">
        <f t="shared" si="10"/>
        <v>42641.375</v>
      </c>
      <c r="C700" s="125">
        <v>9</v>
      </c>
      <c r="D700" s="35">
        <f>ROUND(АТС!F698*$D$41*$D$42/100,2)</f>
        <v>69.88</v>
      </c>
      <c r="E700" s="35">
        <f>ROUND(АТС!F698*$E$41*$E$42/100,2)</f>
        <v>64.209999999999994</v>
      </c>
      <c r="F700" s="35">
        <f>ROUND(АТС!$F698*$F$41*$F$42/100,2)</f>
        <v>43.73</v>
      </c>
      <c r="G700" s="35">
        <f>ROUND(АТС!$F698*$G$41*$G$42/100,2)</f>
        <v>25.6</v>
      </c>
    </row>
    <row r="701" spans="1:7" x14ac:dyDescent="0.25">
      <c r="A701" s="238"/>
      <c r="B701" s="124">
        <f t="shared" si="10"/>
        <v>42641.416669999999</v>
      </c>
      <c r="C701" s="125">
        <v>10</v>
      </c>
      <c r="D701" s="35">
        <f>ROUND(АТС!F699*$D$41*$D$42/100,2)</f>
        <v>68.53</v>
      </c>
      <c r="E701" s="35">
        <f>ROUND(АТС!F699*$E$41*$E$42/100,2)</f>
        <v>62.98</v>
      </c>
      <c r="F701" s="35">
        <f>ROUND(АТС!$F699*$F$41*$F$42/100,2)</f>
        <v>42.88</v>
      </c>
      <c r="G701" s="35">
        <f>ROUND(АТС!$F699*$G$41*$G$42/100,2)</f>
        <v>25.1</v>
      </c>
    </row>
    <row r="702" spans="1:7" x14ac:dyDescent="0.25">
      <c r="A702" s="238"/>
      <c r="B702" s="124">
        <f t="shared" si="10"/>
        <v>42641.458330000001</v>
      </c>
      <c r="C702" s="125">
        <v>11</v>
      </c>
      <c r="D702" s="35">
        <f>ROUND(АТС!F700*$D$41*$D$42/100,2)</f>
        <v>70.56</v>
      </c>
      <c r="E702" s="35">
        <f>ROUND(АТС!F700*$E$41*$E$42/100,2)</f>
        <v>64.84</v>
      </c>
      <c r="F702" s="35">
        <f>ROUND(АТС!$F700*$F$41*$F$42/100,2)</f>
        <v>44.15</v>
      </c>
      <c r="G702" s="35">
        <f>ROUND(АТС!$F700*$G$41*$G$42/100,2)</f>
        <v>25.85</v>
      </c>
    </row>
    <row r="703" spans="1:7" x14ac:dyDescent="0.25">
      <c r="A703" s="238"/>
      <c r="B703" s="124">
        <f t="shared" si="10"/>
        <v>42641.5</v>
      </c>
      <c r="C703" s="125">
        <v>12</v>
      </c>
      <c r="D703" s="35">
        <f>ROUND(АТС!F701*$D$41*$D$42/100,2)</f>
        <v>74.84</v>
      </c>
      <c r="E703" s="35">
        <f>ROUND(АТС!F701*$E$41*$E$42/100,2)</f>
        <v>68.77</v>
      </c>
      <c r="F703" s="35">
        <f>ROUND(АТС!$F701*$F$41*$F$42/100,2)</f>
        <v>46.83</v>
      </c>
      <c r="G703" s="35">
        <f>ROUND(АТС!$F701*$G$41*$G$42/100,2)</f>
        <v>27.41</v>
      </c>
    </row>
    <row r="704" spans="1:7" x14ac:dyDescent="0.25">
      <c r="A704" s="238"/>
      <c r="B704" s="124">
        <f t="shared" si="10"/>
        <v>42641.541669999999</v>
      </c>
      <c r="C704" s="125">
        <v>13</v>
      </c>
      <c r="D704" s="35">
        <f>ROUND(АТС!F702*$D$41*$D$42/100,2)</f>
        <v>77.17</v>
      </c>
      <c r="E704" s="35">
        <f>ROUND(АТС!F702*$E$41*$E$42/100,2)</f>
        <v>70.91</v>
      </c>
      <c r="F704" s="35">
        <f>ROUND(АТС!$F702*$F$41*$F$42/100,2)</f>
        <v>48.29</v>
      </c>
      <c r="G704" s="35">
        <f>ROUND(АТС!$F702*$G$41*$G$42/100,2)</f>
        <v>28.27</v>
      </c>
    </row>
    <row r="705" spans="1:7" x14ac:dyDescent="0.25">
      <c r="A705" s="238"/>
      <c r="B705" s="124">
        <f t="shared" si="10"/>
        <v>42641.583330000001</v>
      </c>
      <c r="C705" s="125">
        <v>14</v>
      </c>
      <c r="D705" s="35">
        <f>ROUND(АТС!F703*$D$41*$D$42/100,2)</f>
        <v>77.17</v>
      </c>
      <c r="E705" s="35">
        <f>ROUND(АТС!F703*$E$41*$E$42/100,2)</f>
        <v>70.91</v>
      </c>
      <c r="F705" s="35">
        <f>ROUND(АТС!$F703*$F$41*$F$42/100,2)</f>
        <v>48.29</v>
      </c>
      <c r="G705" s="35">
        <f>ROUND(АТС!$F703*$G$41*$G$42/100,2)</f>
        <v>28.27</v>
      </c>
    </row>
    <row r="706" spans="1:7" x14ac:dyDescent="0.25">
      <c r="A706" s="238"/>
      <c r="B706" s="124">
        <f t="shared" si="10"/>
        <v>42641.625</v>
      </c>
      <c r="C706" s="125">
        <v>15</v>
      </c>
      <c r="D706" s="35">
        <f>ROUND(АТС!F704*$D$41*$D$42/100,2)</f>
        <v>75.28</v>
      </c>
      <c r="E706" s="35">
        <f>ROUND(АТС!F704*$E$41*$E$42/100,2)</f>
        <v>69.180000000000007</v>
      </c>
      <c r="F706" s="35">
        <f>ROUND(АТС!$F704*$F$41*$F$42/100,2)</f>
        <v>47.1</v>
      </c>
      <c r="G706" s="35">
        <f>ROUND(АТС!$F704*$G$41*$G$42/100,2)</f>
        <v>27.57</v>
      </c>
    </row>
    <row r="707" spans="1:7" x14ac:dyDescent="0.25">
      <c r="A707" s="238"/>
      <c r="B707" s="124">
        <f t="shared" si="10"/>
        <v>42641.666669999999</v>
      </c>
      <c r="C707" s="125">
        <v>16</v>
      </c>
      <c r="D707" s="35">
        <f>ROUND(АТС!F705*$D$41*$D$42/100,2)</f>
        <v>75.3</v>
      </c>
      <c r="E707" s="35">
        <f>ROUND(АТС!F705*$E$41*$E$42/100,2)</f>
        <v>69.2</v>
      </c>
      <c r="F707" s="35">
        <f>ROUND(АТС!$F705*$F$41*$F$42/100,2)</f>
        <v>47.12</v>
      </c>
      <c r="G707" s="35">
        <f>ROUND(АТС!$F705*$G$41*$G$42/100,2)</f>
        <v>27.58</v>
      </c>
    </row>
    <row r="708" spans="1:7" x14ac:dyDescent="0.25">
      <c r="A708" s="238"/>
      <c r="B708" s="124">
        <f t="shared" ref="B708:B786" si="11">B684+1</f>
        <v>42641.708330000001</v>
      </c>
      <c r="C708" s="125">
        <v>17</v>
      </c>
      <c r="D708" s="35">
        <f>ROUND(АТС!F706*$D$41*$D$42/100,2)</f>
        <v>69.67</v>
      </c>
      <c r="E708" s="35">
        <f>ROUND(АТС!F706*$E$41*$E$42/100,2)</f>
        <v>64.03</v>
      </c>
      <c r="F708" s="35">
        <f>ROUND(АТС!$F706*$F$41*$F$42/100,2)</f>
        <v>43.6</v>
      </c>
      <c r="G708" s="35">
        <f>ROUND(АТС!$F706*$G$41*$G$42/100,2)</f>
        <v>25.52</v>
      </c>
    </row>
    <row r="709" spans="1:7" x14ac:dyDescent="0.25">
      <c r="A709" s="238"/>
      <c r="B709" s="124">
        <f t="shared" si="11"/>
        <v>42641.75</v>
      </c>
      <c r="C709" s="125">
        <v>18</v>
      </c>
      <c r="D709" s="35">
        <f>ROUND(АТС!F707*$D$41*$D$42/100,2)</f>
        <v>68</v>
      </c>
      <c r="E709" s="35">
        <f>ROUND(АТС!F707*$E$41*$E$42/100,2)</f>
        <v>62.49</v>
      </c>
      <c r="F709" s="35">
        <f>ROUND(АТС!$F707*$F$41*$F$42/100,2)</f>
        <v>42.55</v>
      </c>
      <c r="G709" s="35">
        <f>ROUND(АТС!$F707*$G$41*$G$42/100,2)</f>
        <v>24.91</v>
      </c>
    </row>
    <row r="710" spans="1:7" x14ac:dyDescent="0.25">
      <c r="A710" s="238"/>
      <c r="B710" s="124">
        <f t="shared" si="11"/>
        <v>42641.791669999999</v>
      </c>
      <c r="C710" s="125">
        <v>19</v>
      </c>
      <c r="D710" s="35">
        <f>ROUND(АТС!F708*$D$41*$D$42/100,2)</f>
        <v>73.12</v>
      </c>
      <c r="E710" s="35">
        <f>ROUND(АТС!F708*$E$41*$E$42/100,2)</f>
        <v>67.2</v>
      </c>
      <c r="F710" s="35">
        <f>ROUND(АТС!$F708*$F$41*$F$42/100,2)</f>
        <v>45.76</v>
      </c>
      <c r="G710" s="35">
        <f>ROUND(АТС!$F708*$G$41*$G$42/100,2)</f>
        <v>26.79</v>
      </c>
    </row>
    <row r="711" spans="1:7" x14ac:dyDescent="0.25">
      <c r="A711" s="238"/>
      <c r="B711" s="124">
        <f t="shared" si="11"/>
        <v>42641.833330000001</v>
      </c>
      <c r="C711" s="125">
        <v>20</v>
      </c>
      <c r="D711" s="35">
        <f>ROUND(АТС!F709*$D$41*$D$42/100,2)</f>
        <v>68.97</v>
      </c>
      <c r="E711" s="35">
        <f>ROUND(АТС!F709*$E$41*$E$42/100,2)</f>
        <v>63.38</v>
      </c>
      <c r="F711" s="35">
        <f>ROUND(АТС!$F709*$F$41*$F$42/100,2)</f>
        <v>43.16</v>
      </c>
      <c r="G711" s="35">
        <f>ROUND(АТС!$F709*$G$41*$G$42/100,2)</f>
        <v>25.27</v>
      </c>
    </row>
    <row r="712" spans="1:7" x14ac:dyDescent="0.25">
      <c r="A712" s="238"/>
      <c r="B712" s="124">
        <f t="shared" si="11"/>
        <v>42641.875</v>
      </c>
      <c r="C712" s="125">
        <v>21</v>
      </c>
      <c r="D712" s="35">
        <f>ROUND(АТС!F710*$D$41*$D$42/100,2)</f>
        <v>62.06</v>
      </c>
      <c r="E712" s="35">
        <f>ROUND(АТС!F710*$E$41*$E$42/100,2)</f>
        <v>57.03</v>
      </c>
      <c r="F712" s="35">
        <f>ROUND(АТС!$F710*$F$41*$F$42/100,2)</f>
        <v>38.83</v>
      </c>
      <c r="G712" s="35">
        <f>ROUND(АТС!$F710*$G$41*$G$42/100,2)</f>
        <v>22.73</v>
      </c>
    </row>
    <row r="713" spans="1:7" x14ac:dyDescent="0.25">
      <c r="A713" s="238"/>
      <c r="B713" s="124">
        <f t="shared" si="11"/>
        <v>42641.916669999999</v>
      </c>
      <c r="C713" s="125">
        <v>22</v>
      </c>
      <c r="D713" s="35">
        <f>ROUND(АТС!F711*$D$41*$D$42/100,2)</f>
        <v>66.64</v>
      </c>
      <c r="E713" s="35">
        <f>ROUND(АТС!F711*$E$41*$E$42/100,2)</f>
        <v>61.24</v>
      </c>
      <c r="F713" s="35">
        <f>ROUND(АТС!$F711*$F$41*$F$42/100,2)</f>
        <v>41.7</v>
      </c>
      <c r="G713" s="35">
        <f>ROUND(АТС!$F711*$G$41*$G$42/100,2)</f>
        <v>24.41</v>
      </c>
    </row>
    <row r="714" spans="1:7" x14ac:dyDescent="0.25">
      <c r="A714" s="238"/>
      <c r="B714" s="124">
        <f t="shared" si="11"/>
        <v>42641.958330000001</v>
      </c>
      <c r="C714" s="125">
        <v>23</v>
      </c>
      <c r="D714" s="35">
        <f>ROUND(АТС!F712*$D$41*$D$42/100,2)</f>
        <v>79.31</v>
      </c>
      <c r="E714" s="35">
        <f>ROUND(АТС!F712*$E$41*$E$42/100,2)</f>
        <v>72.88</v>
      </c>
      <c r="F714" s="35">
        <f>ROUND(АТС!$F712*$F$41*$F$42/100,2)</f>
        <v>49.63</v>
      </c>
      <c r="G714" s="35">
        <f>ROUND(АТС!$F712*$G$41*$G$42/100,2)</f>
        <v>29.05</v>
      </c>
    </row>
    <row r="715" spans="1:7" x14ac:dyDescent="0.25">
      <c r="A715" s="238"/>
      <c r="B715" s="124">
        <f t="shared" si="11"/>
        <v>42642</v>
      </c>
      <c r="C715" s="125">
        <v>0</v>
      </c>
      <c r="D715" s="35">
        <f>ROUND(АТС!F713*$D$41*$D$42/100,2)</f>
        <v>62.4</v>
      </c>
      <c r="E715" s="35">
        <f>ROUND(АТС!F713*$E$41*$E$42/100,2)</f>
        <v>57.34</v>
      </c>
      <c r="F715" s="35">
        <f>ROUND(АТС!$F713*$F$41*$F$42/100,2)</f>
        <v>39.049999999999997</v>
      </c>
      <c r="G715" s="35">
        <f>ROUND(АТС!$F713*$G$41*$G$42/100,2)</f>
        <v>22.86</v>
      </c>
    </row>
    <row r="716" spans="1:7" x14ac:dyDescent="0.25">
      <c r="A716" s="238"/>
      <c r="B716" s="124">
        <f t="shared" si="11"/>
        <v>42642.041669999999</v>
      </c>
      <c r="C716" s="125">
        <v>1</v>
      </c>
      <c r="D716" s="35">
        <f>ROUND(АТС!F714*$D$41*$D$42/100,2)</f>
        <v>61.05</v>
      </c>
      <c r="E716" s="35">
        <f>ROUND(АТС!F714*$E$41*$E$42/100,2)</f>
        <v>56.1</v>
      </c>
      <c r="F716" s="35">
        <f>ROUND(АТС!$F714*$F$41*$F$42/100,2)</f>
        <v>38.200000000000003</v>
      </c>
      <c r="G716" s="35">
        <f>ROUND(АТС!$F714*$G$41*$G$42/100,2)</f>
        <v>22.36</v>
      </c>
    </row>
    <row r="717" spans="1:7" x14ac:dyDescent="0.25">
      <c r="A717" s="238"/>
      <c r="B717" s="124">
        <f t="shared" si="11"/>
        <v>42642.083330000001</v>
      </c>
      <c r="C717" s="125">
        <v>2</v>
      </c>
      <c r="D717" s="35">
        <f>ROUND(АТС!F715*$D$41*$D$42/100,2)</f>
        <v>63.6</v>
      </c>
      <c r="E717" s="35">
        <f>ROUND(АТС!F715*$E$41*$E$42/100,2)</f>
        <v>58.45</v>
      </c>
      <c r="F717" s="35">
        <f>ROUND(АТС!$F715*$F$41*$F$42/100,2)</f>
        <v>39.799999999999997</v>
      </c>
      <c r="G717" s="35">
        <f>ROUND(АТС!$F715*$G$41*$G$42/100,2)</f>
        <v>23.3</v>
      </c>
    </row>
    <row r="718" spans="1:7" x14ac:dyDescent="0.25">
      <c r="A718" s="238"/>
      <c r="B718" s="124">
        <f t="shared" si="11"/>
        <v>42642.125</v>
      </c>
      <c r="C718" s="125">
        <v>3</v>
      </c>
      <c r="D718" s="35">
        <f>ROUND(АТС!F716*$D$41*$D$42/100,2)</f>
        <v>65.010000000000005</v>
      </c>
      <c r="E718" s="35">
        <f>ROUND(АТС!F716*$E$41*$E$42/100,2)</f>
        <v>59.74</v>
      </c>
      <c r="F718" s="35">
        <f>ROUND(АТС!$F716*$F$41*$F$42/100,2)</f>
        <v>40.68</v>
      </c>
      <c r="G718" s="35">
        <f>ROUND(АТС!$F716*$G$41*$G$42/100,2)</f>
        <v>23.81</v>
      </c>
    </row>
    <row r="719" spans="1:7" x14ac:dyDescent="0.25">
      <c r="A719" s="238"/>
      <c r="B719" s="124">
        <f t="shared" si="11"/>
        <v>42642.166669999999</v>
      </c>
      <c r="C719" s="125">
        <v>4</v>
      </c>
      <c r="D719" s="35">
        <f>ROUND(АТС!F717*$D$41*$D$42/100,2)</f>
        <v>65.03</v>
      </c>
      <c r="E719" s="35">
        <f>ROUND(АТС!F717*$E$41*$E$42/100,2)</f>
        <v>59.76</v>
      </c>
      <c r="F719" s="35">
        <f>ROUND(АТС!$F717*$F$41*$F$42/100,2)</f>
        <v>40.700000000000003</v>
      </c>
      <c r="G719" s="35">
        <f>ROUND(АТС!$F717*$G$41*$G$42/100,2)</f>
        <v>23.82</v>
      </c>
    </row>
    <row r="720" spans="1:7" x14ac:dyDescent="0.25">
      <c r="A720" s="238"/>
      <c r="B720" s="124">
        <f t="shared" si="11"/>
        <v>42642.208330000001</v>
      </c>
      <c r="C720" s="125">
        <v>5</v>
      </c>
      <c r="D720" s="35">
        <f>ROUND(АТС!F718*$D$41*$D$42/100,2)</f>
        <v>62.26</v>
      </c>
      <c r="E720" s="35">
        <f>ROUND(АТС!F718*$E$41*$E$42/100,2)</f>
        <v>57.22</v>
      </c>
      <c r="F720" s="35">
        <f>ROUND(АТС!$F718*$F$41*$F$42/100,2)</f>
        <v>38.96</v>
      </c>
      <c r="G720" s="35">
        <f>ROUND(АТС!$F718*$G$41*$G$42/100,2)</f>
        <v>22.81</v>
      </c>
    </row>
    <row r="721" spans="1:7" x14ac:dyDescent="0.25">
      <c r="A721" s="238"/>
      <c r="B721" s="124">
        <f t="shared" si="11"/>
        <v>42642.25</v>
      </c>
      <c r="C721" s="125">
        <v>6</v>
      </c>
      <c r="D721" s="35">
        <f>ROUND(АТС!F719*$D$41*$D$42/100,2)</f>
        <v>61.95</v>
      </c>
      <c r="E721" s="35">
        <f>ROUND(АТС!F719*$E$41*$E$42/100,2)</f>
        <v>56.93</v>
      </c>
      <c r="F721" s="35">
        <f>ROUND(АТС!$F719*$F$41*$F$42/100,2)</f>
        <v>38.76</v>
      </c>
      <c r="G721" s="35">
        <f>ROUND(АТС!$F719*$G$41*$G$42/100,2)</f>
        <v>22.69</v>
      </c>
    </row>
    <row r="722" spans="1:7" x14ac:dyDescent="0.25">
      <c r="A722" s="238"/>
      <c r="B722" s="124">
        <f t="shared" si="11"/>
        <v>42642.291669999999</v>
      </c>
      <c r="C722" s="125">
        <v>7</v>
      </c>
      <c r="D722" s="35">
        <f>ROUND(АТС!F720*$D$41*$D$42/100,2)</f>
        <v>87.53</v>
      </c>
      <c r="E722" s="35">
        <f>ROUND(АТС!F720*$E$41*$E$42/100,2)</f>
        <v>80.430000000000007</v>
      </c>
      <c r="F722" s="35">
        <f>ROUND(АТС!$F720*$F$41*$F$42/100,2)</f>
        <v>54.77</v>
      </c>
      <c r="G722" s="35">
        <f>ROUND(АТС!$F720*$G$41*$G$42/100,2)</f>
        <v>32.06</v>
      </c>
    </row>
    <row r="723" spans="1:7" x14ac:dyDescent="0.25">
      <c r="A723" s="238"/>
      <c r="B723" s="124">
        <f t="shared" si="11"/>
        <v>42642.333330000001</v>
      </c>
      <c r="C723" s="125">
        <v>8</v>
      </c>
      <c r="D723" s="35">
        <f>ROUND(АТС!F721*$D$41*$D$42/100,2)</f>
        <v>83.89</v>
      </c>
      <c r="E723" s="35">
        <f>ROUND(АТС!F721*$E$41*$E$42/100,2)</f>
        <v>77.09</v>
      </c>
      <c r="F723" s="35">
        <f>ROUND(АТС!$F721*$F$41*$F$42/100,2)</f>
        <v>52.5</v>
      </c>
      <c r="G723" s="35">
        <f>ROUND(АТС!$F721*$G$41*$G$42/100,2)</f>
        <v>30.73</v>
      </c>
    </row>
    <row r="724" spans="1:7" x14ac:dyDescent="0.25">
      <c r="A724" s="238"/>
      <c r="B724" s="124">
        <f t="shared" si="11"/>
        <v>42642.375</v>
      </c>
      <c r="C724" s="125">
        <v>9</v>
      </c>
      <c r="D724" s="35">
        <f>ROUND(АТС!F722*$D$41*$D$42/100,2)</f>
        <v>71.2</v>
      </c>
      <c r="E724" s="35">
        <f>ROUND(АТС!F722*$E$41*$E$42/100,2)</f>
        <v>65.430000000000007</v>
      </c>
      <c r="F724" s="35">
        <f>ROUND(АТС!$F722*$F$41*$F$42/100,2)</f>
        <v>44.55</v>
      </c>
      <c r="G724" s="35">
        <f>ROUND(АТС!$F722*$G$41*$G$42/100,2)</f>
        <v>26.08</v>
      </c>
    </row>
    <row r="725" spans="1:7" x14ac:dyDescent="0.25">
      <c r="A725" s="238"/>
      <c r="B725" s="124">
        <f t="shared" si="11"/>
        <v>42642.416669999999</v>
      </c>
      <c r="C725" s="125">
        <v>10</v>
      </c>
      <c r="D725" s="35">
        <f>ROUND(АТС!F723*$D$41*$D$42/100,2)</f>
        <v>71.89</v>
      </c>
      <c r="E725" s="35">
        <f>ROUND(АТС!F723*$E$41*$E$42/100,2)</f>
        <v>66.06</v>
      </c>
      <c r="F725" s="35">
        <f>ROUND(АТС!$F723*$F$41*$F$42/100,2)</f>
        <v>44.99</v>
      </c>
      <c r="G725" s="35">
        <f>ROUND(АТС!$F723*$G$41*$G$42/100,2)</f>
        <v>26.33</v>
      </c>
    </row>
    <row r="726" spans="1:7" x14ac:dyDescent="0.25">
      <c r="A726" s="238"/>
      <c r="B726" s="124">
        <f t="shared" si="11"/>
        <v>42642.458330000001</v>
      </c>
      <c r="C726" s="125">
        <v>11</v>
      </c>
      <c r="D726" s="35">
        <f>ROUND(АТС!F724*$D$41*$D$42/100,2)</f>
        <v>71.89</v>
      </c>
      <c r="E726" s="35">
        <f>ROUND(АТС!F724*$E$41*$E$42/100,2)</f>
        <v>66.06</v>
      </c>
      <c r="F726" s="35">
        <f>ROUND(АТС!$F724*$F$41*$F$42/100,2)</f>
        <v>44.98</v>
      </c>
      <c r="G726" s="35">
        <f>ROUND(АТС!$F724*$G$41*$G$42/100,2)</f>
        <v>26.33</v>
      </c>
    </row>
    <row r="727" spans="1:7" x14ac:dyDescent="0.25">
      <c r="A727" s="238"/>
      <c r="B727" s="124">
        <f t="shared" si="11"/>
        <v>42642.5</v>
      </c>
      <c r="C727" s="125">
        <v>12</v>
      </c>
      <c r="D727" s="35">
        <f>ROUND(АТС!F725*$D$41*$D$42/100,2)</f>
        <v>75.510000000000005</v>
      </c>
      <c r="E727" s="35">
        <f>ROUND(АТС!F725*$E$41*$E$42/100,2)</f>
        <v>69.39</v>
      </c>
      <c r="F727" s="35">
        <f>ROUND(АТС!$F725*$F$41*$F$42/100,2)</f>
        <v>47.25</v>
      </c>
      <c r="G727" s="35">
        <f>ROUND(АТС!$F725*$G$41*$G$42/100,2)</f>
        <v>27.66</v>
      </c>
    </row>
    <row r="728" spans="1:7" x14ac:dyDescent="0.25">
      <c r="A728" s="238"/>
      <c r="B728" s="124">
        <f t="shared" si="11"/>
        <v>42642.541669999999</v>
      </c>
      <c r="C728" s="125">
        <v>13</v>
      </c>
      <c r="D728" s="35">
        <f>ROUND(АТС!F726*$D$41*$D$42/100,2)</f>
        <v>77.069999999999993</v>
      </c>
      <c r="E728" s="35">
        <f>ROUND(АТС!F726*$E$41*$E$42/100,2)</f>
        <v>70.83</v>
      </c>
      <c r="F728" s="35">
        <f>ROUND(АТС!$F726*$F$41*$F$42/100,2)</f>
        <v>48.23</v>
      </c>
      <c r="G728" s="35">
        <f>ROUND(АТС!$F726*$G$41*$G$42/100,2)</f>
        <v>28.23</v>
      </c>
    </row>
    <row r="729" spans="1:7" x14ac:dyDescent="0.25">
      <c r="A729" s="238"/>
      <c r="B729" s="124">
        <f t="shared" si="11"/>
        <v>42642.583330000001</v>
      </c>
      <c r="C729" s="125">
        <v>14</v>
      </c>
      <c r="D729" s="35">
        <f>ROUND(АТС!F727*$D$41*$D$42/100,2)</f>
        <v>77.13</v>
      </c>
      <c r="E729" s="35">
        <f>ROUND(АТС!F727*$E$41*$E$42/100,2)</f>
        <v>70.88</v>
      </c>
      <c r="F729" s="35">
        <f>ROUND(АТС!$F727*$F$41*$F$42/100,2)</f>
        <v>48.26</v>
      </c>
      <c r="G729" s="35">
        <f>ROUND(АТС!$F727*$G$41*$G$42/100,2)</f>
        <v>28.25</v>
      </c>
    </row>
    <row r="730" spans="1:7" x14ac:dyDescent="0.25">
      <c r="A730" s="238"/>
      <c r="B730" s="124">
        <f t="shared" si="11"/>
        <v>42642.625</v>
      </c>
      <c r="C730" s="125">
        <v>15</v>
      </c>
      <c r="D730" s="35">
        <f>ROUND(АТС!F728*$D$41*$D$42/100,2)</f>
        <v>72.61</v>
      </c>
      <c r="E730" s="35">
        <f>ROUND(АТС!F728*$E$41*$E$42/100,2)</f>
        <v>66.73</v>
      </c>
      <c r="F730" s="35">
        <f>ROUND(АТС!$F728*$F$41*$F$42/100,2)</f>
        <v>45.44</v>
      </c>
      <c r="G730" s="35">
        <f>ROUND(АТС!$F728*$G$41*$G$42/100,2)</f>
        <v>26.6</v>
      </c>
    </row>
    <row r="731" spans="1:7" x14ac:dyDescent="0.25">
      <c r="A731" s="238"/>
      <c r="B731" s="124">
        <f t="shared" si="11"/>
        <v>42642.666669999999</v>
      </c>
      <c r="C731" s="125">
        <v>16</v>
      </c>
      <c r="D731" s="35">
        <f>ROUND(АТС!F729*$D$41*$D$42/100,2)</f>
        <v>72.66</v>
      </c>
      <c r="E731" s="35">
        <f>ROUND(АТС!F729*$E$41*$E$42/100,2)</f>
        <v>66.77</v>
      </c>
      <c r="F731" s="35">
        <f>ROUND(АТС!$F729*$F$41*$F$42/100,2)</f>
        <v>45.46</v>
      </c>
      <c r="G731" s="35">
        <f>ROUND(АТС!$F729*$G$41*$G$42/100,2)</f>
        <v>26.61</v>
      </c>
    </row>
    <row r="732" spans="1:7" x14ac:dyDescent="0.25">
      <c r="A732" s="238"/>
      <c r="B732" s="124">
        <f t="shared" si="11"/>
        <v>42642.708330000001</v>
      </c>
      <c r="C732" s="125">
        <v>17</v>
      </c>
      <c r="D732" s="35">
        <f>ROUND(АТС!F730*$D$41*$D$42/100,2)</f>
        <v>63.54</v>
      </c>
      <c r="E732" s="35">
        <f>ROUND(АТС!F730*$E$41*$E$42/100,2)</f>
        <v>58.39</v>
      </c>
      <c r="F732" s="35">
        <f>ROUND(АТС!$F730*$F$41*$F$42/100,2)</f>
        <v>39.76</v>
      </c>
      <c r="G732" s="35">
        <f>ROUND(АТС!$F730*$G$41*$G$42/100,2)</f>
        <v>23.27</v>
      </c>
    </row>
    <row r="733" spans="1:7" x14ac:dyDescent="0.25">
      <c r="A733" s="238"/>
      <c r="B733" s="124">
        <f t="shared" si="11"/>
        <v>42642.75</v>
      </c>
      <c r="C733" s="125">
        <v>18</v>
      </c>
      <c r="D733" s="35">
        <f>ROUND(АТС!F731*$D$41*$D$42/100,2)</f>
        <v>73.14</v>
      </c>
      <c r="E733" s="35">
        <f>ROUND(АТС!F731*$E$41*$E$42/100,2)</f>
        <v>67.209999999999994</v>
      </c>
      <c r="F733" s="35">
        <f>ROUND(АТС!$F731*$F$41*$F$42/100,2)</f>
        <v>45.76</v>
      </c>
      <c r="G733" s="35">
        <f>ROUND(АТС!$F731*$G$41*$G$42/100,2)</f>
        <v>26.79</v>
      </c>
    </row>
    <row r="734" spans="1:7" x14ac:dyDescent="0.25">
      <c r="A734" s="238"/>
      <c r="B734" s="124">
        <f t="shared" si="11"/>
        <v>42642.791669999999</v>
      </c>
      <c r="C734" s="125">
        <v>19</v>
      </c>
      <c r="D734" s="35">
        <f>ROUND(АТС!F732*$D$41*$D$42/100,2)</f>
        <v>70.86</v>
      </c>
      <c r="E734" s="35">
        <f>ROUND(АТС!F732*$E$41*$E$42/100,2)</f>
        <v>65.12</v>
      </c>
      <c r="F734" s="35">
        <f>ROUND(АТС!$F732*$F$41*$F$42/100,2)</f>
        <v>44.34</v>
      </c>
      <c r="G734" s="35">
        <f>ROUND(АТС!$F732*$G$41*$G$42/100,2)</f>
        <v>25.96</v>
      </c>
    </row>
    <row r="735" spans="1:7" x14ac:dyDescent="0.25">
      <c r="A735" s="238"/>
      <c r="B735" s="124">
        <f t="shared" si="11"/>
        <v>42642.833330000001</v>
      </c>
      <c r="C735" s="125">
        <v>20</v>
      </c>
      <c r="D735" s="35">
        <f>ROUND(АТС!F733*$D$41*$D$42/100,2)</f>
        <v>65.89</v>
      </c>
      <c r="E735" s="35">
        <f>ROUND(АТС!F733*$E$41*$E$42/100,2)</f>
        <v>60.55</v>
      </c>
      <c r="F735" s="35">
        <f>ROUND(АТС!$F733*$F$41*$F$42/100,2)</f>
        <v>41.23</v>
      </c>
      <c r="G735" s="35">
        <f>ROUND(АТС!$F733*$G$41*$G$42/100,2)</f>
        <v>24.14</v>
      </c>
    </row>
    <row r="736" spans="1:7" x14ac:dyDescent="0.25">
      <c r="A736" s="238"/>
      <c r="B736" s="124">
        <f t="shared" si="11"/>
        <v>42642.875</v>
      </c>
      <c r="C736" s="125">
        <v>21</v>
      </c>
      <c r="D736" s="35">
        <f>ROUND(АТС!F734*$D$41*$D$42/100,2)</f>
        <v>63.89</v>
      </c>
      <c r="E736" s="35">
        <f>ROUND(АТС!F734*$E$41*$E$42/100,2)</f>
        <v>58.71</v>
      </c>
      <c r="F736" s="35">
        <f>ROUND(АТС!$F734*$F$41*$F$42/100,2)</f>
        <v>39.979999999999997</v>
      </c>
      <c r="G736" s="35">
        <f>ROUND(АТС!$F734*$G$41*$G$42/100,2)</f>
        <v>23.4</v>
      </c>
    </row>
    <row r="737" spans="1:7" ht="15.75" customHeight="1" x14ac:dyDescent="0.25">
      <c r="A737" s="238"/>
      <c r="B737" s="124">
        <f t="shared" si="11"/>
        <v>42642.916669999999</v>
      </c>
      <c r="C737" s="125">
        <v>22</v>
      </c>
      <c r="D737" s="35">
        <f>ROUND(АТС!F735*$D$41*$D$42/100,2)</f>
        <v>64.430000000000007</v>
      </c>
      <c r="E737" s="35">
        <f>ROUND(АТС!F735*$E$41*$E$42/100,2)</f>
        <v>59.21</v>
      </c>
      <c r="F737" s="35">
        <f>ROUND(АТС!$F735*$F$41*$F$42/100,2)</f>
        <v>40.32</v>
      </c>
      <c r="G737" s="35">
        <f>ROUND(АТС!$F735*$G$41*$G$42/100,2)</f>
        <v>23.6</v>
      </c>
    </row>
    <row r="738" spans="1:7" x14ac:dyDescent="0.25">
      <c r="A738" s="238"/>
      <c r="B738" s="124">
        <f t="shared" si="11"/>
        <v>42642.958330000001</v>
      </c>
      <c r="C738" s="125">
        <v>23</v>
      </c>
      <c r="D738" s="35">
        <f>ROUND(АТС!F736*$D$41*$D$42/100,2)</f>
        <v>73.44</v>
      </c>
      <c r="E738" s="35">
        <f>ROUND(АТС!F736*$E$41*$E$42/100,2)</f>
        <v>67.489999999999995</v>
      </c>
      <c r="F738" s="35">
        <f>ROUND(АТС!$F736*$F$41*$F$42/100,2)</f>
        <v>45.96</v>
      </c>
      <c r="G738" s="35">
        <f>ROUND(АТС!$F736*$G$41*$G$42/100,2)</f>
        <v>26.9</v>
      </c>
    </row>
    <row r="739" spans="1:7" x14ac:dyDescent="0.25">
      <c r="A739" s="238"/>
      <c r="B739" s="124">
        <f t="shared" si="11"/>
        <v>42643</v>
      </c>
      <c r="C739" s="125">
        <v>0</v>
      </c>
      <c r="D739" s="35">
        <f>ROUND(АТС!F737*$D$41*$D$42/100,2)</f>
        <v>62.33</v>
      </c>
      <c r="E739" s="35">
        <f>ROUND(АТС!F737*$E$41*$E$42/100,2)</f>
        <v>57.28</v>
      </c>
      <c r="F739" s="35">
        <f>ROUND(АТС!$F737*$F$41*$F$42/100,2)</f>
        <v>39</v>
      </c>
      <c r="G739" s="35">
        <f>ROUND(АТС!$F737*$G$41*$G$42/100,2)</f>
        <v>22.83</v>
      </c>
    </row>
    <row r="740" spans="1:7" x14ac:dyDescent="0.25">
      <c r="A740" s="238"/>
      <c r="B740" s="124">
        <f t="shared" si="11"/>
        <v>42643.041669999999</v>
      </c>
      <c r="C740" s="125">
        <v>1</v>
      </c>
      <c r="D740" s="35">
        <f>ROUND(АТС!F738*$D$41*$D$42/100,2)</f>
        <v>63.61</v>
      </c>
      <c r="E740" s="35">
        <f>ROUND(АТС!F738*$E$41*$E$42/100,2)</f>
        <v>58.45</v>
      </c>
      <c r="F740" s="35">
        <f>ROUND(АТС!$F738*$F$41*$F$42/100,2)</f>
        <v>39.799999999999997</v>
      </c>
      <c r="G740" s="35">
        <f>ROUND(АТС!$F738*$G$41*$G$42/100,2)</f>
        <v>23.3</v>
      </c>
    </row>
    <row r="741" spans="1:7" x14ac:dyDescent="0.25">
      <c r="A741" s="238"/>
      <c r="B741" s="124">
        <f t="shared" si="11"/>
        <v>42643.083330000001</v>
      </c>
      <c r="C741" s="125">
        <v>2</v>
      </c>
      <c r="D741" s="35">
        <f>ROUND(АТС!F739*$D$41*$D$42/100,2)</f>
        <v>66.53</v>
      </c>
      <c r="E741" s="35">
        <f>ROUND(АТС!F739*$E$41*$E$42/100,2)</f>
        <v>61.13</v>
      </c>
      <c r="F741" s="35">
        <f>ROUND(АТС!$F739*$F$41*$F$42/100,2)</f>
        <v>41.63</v>
      </c>
      <c r="G741" s="35">
        <f>ROUND(АТС!$F739*$G$41*$G$42/100,2)</f>
        <v>24.37</v>
      </c>
    </row>
    <row r="742" spans="1:7" x14ac:dyDescent="0.25">
      <c r="A742" s="238"/>
      <c r="B742" s="124">
        <f t="shared" si="11"/>
        <v>42643.125</v>
      </c>
      <c r="C742" s="125">
        <v>3</v>
      </c>
      <c r="D742" s="35">
        <f>ROUND(АТС!F740*$D$41*$D$42/100,2)</f>
        <v>68.069999999999993</v>
      </c>
      <c r="E742" s="35">
        <f>ROUND(АТС!F740*$E$41*$E$42/100,2)</f>
        <v>62.55</v>
      </c>
      <c r="F742" s="35">
        <f>ROUND(АТС!$F740*$F$41*$F$42/100,2)</f>
        <v>42.6</v>
      </c>
      <c r="G742" s="35">
        <f>ROUND(АТС!$F740*$G$41*$G$42/100,2)</f>
        <v>24.94</v>
      </c>
    </row>
    <row r="743" spans="1:7" x14ac:dyDescent="0.25">
      <c r="A743" s="238"/>
      <c r="B743" s="124">
        <f t="shared" si="11"/>
        <v>42643.166669999999</v>
      </c>
      <c r="C743" s="125">
        <v>4</v>
      </c>
      <c r="D743" s="35">
        <f>ROUND(АТС!F741*$D$41*$D$42/100,2)</f>
        <v>68.09</v>
      </c>
      <c r="E743" s="35">
        <f>ROUND(АТС!F741*$E$41*$E$42/100,2)</f>
        <v>62.58</v>
      </c>
      <c r="F743" s="35">
        <f>ROUND(АТС!$F741*$F$41*$F$42/100,2)</f>
        <v>42.61</v>
      </c>
      <c r="G743" s="35">
        <f>ROUND(АТС!$F741*$G$41*$G$42/100,2)</f>
        <v>24.94</v>
      </c>
    </row>
    <row r="744" spans="1:7" x14ac:dyDescent="0.25">
      <c r="A744" s="238"/>
      <c r="B744" s="124">
        <f t="shared" si="11"/>
        <v>42643.208330000001</v>
      </c>
      <c r="C744" s="125">
        <v>5</v>
      </c>
      <c r="D744" s="35">
        <f>ROUND(АТС!F742*$D$41*$D$42/100,2)</f>
        <v>65.06</v>
      </c>
      <c r="E744" s="35">
        <f>ROUND(АТС!F742*$E$41*$E$42/100,2)</f>
        <v>59.79</v>
      </c>
      <c r="F744" s="35">
        <f>ROUND(АТС!$F742*$F$41*$F$42/100,2)</f>
        <v>40.71</v>
      </c>
      <c r="G744" s="35">
        <f>ROUND(АТС!$F742*$G$41*$G$42/100,2)</f>
        <v>23.83</v>
      </c>
    </row>
    <row r="745" spans="1:7" x14ac:dyDescent="0.25">
      <c r="A745" s="238"/>
      <c r="B745" s="124">
        <f t="shared" si="11"/>
        <v>42643.25</v>
      </c>
      <c r="C745" s="125">
        <v>6</v>
      </c>
      <c r="D745" s="35">
        <f>ROUND(АТС!F743*$D$41*$D$42/100,2)</f>
        <v>61.06</v>
      </c>
      <c r="E745" s="35">
        <f>ROUND(АТС!F743*$E$41*$E$42/100,2)</f>
        <v>56.12</v>
      </c>
      <c r="F745" s="35">
        <f>ROUND(АТС!$F743*$F$41*$F$42/100,2)</f>
        <v>38.21</v>
      </c>
      <c r="G745" s="35">
        <f>ROUND(АТС!$F743*$G$41*$G$42/100,2)</f>
        <v>22.37</v>
      </c>
    </row>
    <row r="746" spans="1:7" x14ac:dyDescent="0.25">
      <c r="A746" s="238"/>
      <c r="B746" s="124">
        <f t="shared" si="11"/>
        <v>42643.291669999999</v>
      </c>
      <c r="C746" s="125">
        <v>7</v>
      </c>
      <c r="D746" s="35">
        <f>ROUND(АТС!F744*$D$41*$D$42/100,2)</f>
        <v>89.32</v>
      </c>
      <c r="E746" s="35">
        <f>ROUND(АТС!F744*$E$41*$E$42/100,2)</f>
        <v>82.08</v>
      </c>
      <c r="F746" s="35">
        <f>ROUND(АТС!$F744*$F$41*$F$42/100,2)</f>
        <v>55.89</v>
      </c>
      <c r="G746" s="35">
        <f>ROUND(АТС!$F744*$G$41*$G$42/100,2)</f>
        <v>32.72</v>
      </c>
    </row>
    <row r="747" spans="1:7" x14ac:dyDescent="0.25">
      <c r="A747" s="238"/>
      <c r="B747" s="124">
        <f t="shared" si="11"/>
        <v>42643.333330000001</v>
      </c>
      <c r="C747" s="125">
        <v>8</v>
      </c>
      <c r="D747" s="35">
        <f>ROUND(АТС!F745*$D$41*$D$42/100,2)</f>
        <v>87.74</v>
      </c>
      <c r="E747" s="35">
        <f>ROUND(АТС!F745*$E$41*$E$42/100,2)</f>
        <v>80.63</v>
      </c>
      <c r="F747" s="35">
        <f>ROUND(АТС!$F745*$F$41*$F$42/100,2)</f>
        <v>54.9</v>
      </c>
      <c r="G747" s="35">
        <f>ROUND(АТС!$F745*$G$41*$G$42/100,2)</f>
        <v>32.14</v>
      </c>
    </row>
    <row r="748" spans="1:7" x14ac:dyDescent="0.25">
      <c r="A748" s="238"/>
      <c r="B748" s="124">
        <f t="shared" si="11"/>
        <v>42643.375</v>
      </c>
      <c r="C748" s="125">
        <v>9</v>
      </c>
      <c r="D748" s="35">
        <f>ROUND(АТС!F746*$D$41*$D$42/100,2)</f>
        <v>77.16</v>
      </c>
      <c r="E748" s="35">
        <f>ROUND(АТС!F746*$E$41*$E$42/100,2)</f>
        <v>70.900000000000006</v>
      </c>
      <c r="F748" s="35">
        <f>ROUND(АТС!$F746*$F$41*$F$42/100,2)</f>
        <v>48.28</v>
      </c>
      <c r="G748" s="35">
        <f>ROUND(АТС!$F746*$G$41*$G$42/100,2)</f>
        <v>28.26</v>
      </c>
    </row>
    <row r="749" spans="1:7" x14ac:dyDescent="0.25">
      <c r="A749" s="238"/>
      <c r="B749" s="124">
        <f t="shared" si="11"/>
        <v>42643.416669999999</v>
      </c>
      <c r="C749" s="125">
        <v>10</v>
      </c>
      <c r="D749" s="35">
        <f>ROUND(АТС!F747*$D$41*$D$42/100,2)</f>
        <v>74.09</v>
      </c>
      <c r="E749" s="35">
        <f>ROUND(АТС!F747*$E$41*$E$42/100,2)</f>
        <v>68.09</v>
      </c>
      <c r="F749" s="35">
        <f>ROUND(АТС!$F747*$F$41*$F$42/100,2)</f>
        <v>46.36</v>
      </c>
      <c r="G749" s="35">
        <f>ROUND(АТС!$F747*$G$41*$G$42/100,2)</f>
        <v>27.14</v>
      </c>
    </row>
    <row r="750" spans="1:7" x14ac:dyDescent="0.25">
      <c r="A750" s="238"/>
      <c r="B750" s="124">
        <f t="shared" si="11"/>
        <v>42643.458330000001</v>
      </c>
      <c r="C750" s="125">
        <v>11</v>
      </c>
      <c r="D750" s="35">
        <f>ROUND(АТС!F748*$D$41*$D$42/100,2)</f>
        <v>74.08</v>
      </c>
      <c r="E750" s="35">
        <f>ROUND(АТС!F748*$E$41*$E$42/100,2)</f>
        <v>68.069999999999993</v>
      </c>
      <c r="F750" s="35">
        <f>ROUND(АТС!$F748*$F$41*$F$42/100,2)</f>
        <v>46.35</v>
      </c>
      <c r="G750" s="35">
        <f>ROUND(АТС!$F748*$G$41*$G$42/100,2)</f>
        <v>27.14</v>
      </c>
    </row>
    <row r="751" spans="1:7" x14ac:dyDescent="0.25">
      <c r="A751" s="238"/>
      <c r="B751" s="124">
        <f t="shared" si="11"/>
        <v>42643.5</v>
      </c>
      <c r="C751" s="125">
        <v>12</v>
      </c>
      <c r="D751" s="35">
        <f>ROUND(АТС!F749*$D$41*$D$42/100,2)</f>
        <v>74.069999999999993</v>
      </c>
      <c r="E751" s="35">
        <f>ROUND(АТС!F749*$E$41*$E$42/100,2)</f>
        <v>68.06</v>
      </c>
      <c r="F751" s="35">
        <f>ROUND(АТС!$F749*$F$41*$F$42/100,2)</f>
        <v>46.35</v>
      </c>
      <c r="G751" s="35">
        <f>ROUND(АТС!$F749*$G$41*$G$42/100,2)</f>
        <v>27.13</v>
      </c>
    </row>
    <row r="752" spans="1:7" x14ac:dyDescent="0.25">
      <c r="A752" s="238"/>
      <c r="B752" s="124">
        <f t="shared" si="11"/>
        <v>42643.541669999999</v>
      </c>
      <c r="C752" s="125">
        <v>13</v>
      </c>
      <c r="D752" s="35">
        <f>ROUND(АТС!F750*$D$41*$D$42/100,2)</f>
        <v>75.58</v>
      </c>
      <c r="E752" s="35">
        <f>ROUND(АТС!F750*$E$41*$E$42/100,2)</f>
        <v>69.45</v>
      </c>
      <c r="F752" s="35">
        <f>ROUND(АТС!$F750*$F$41*$F$42/100,2)</f>
        <v>47.29</v>
      </c>
      <c r="G752" s="35">
        <f>ROUND(АТС!$F750*$G$41*$G$42/100,2)</f>
        <v>27.69</v>
      </c>
    </row>
    <row r="753" spans="1:7" x14ac:dyDescent="0.25">
      <c r="A753" s="238"/>
      <c r="B753" s="124">
        <f t="shared" si="11"/>
        <v>42643.583330000001</v>
      </c>
      <c r="C753" s="125">
        <v>14</v>
      </c>
      <c r="D753" s="35">
        <f>ROUND(АТС!F751*$D$41*$D$42/100,2)</f>
        <v>72.599999999999994</v>
      </c>
      <c r="E753" s="35">
        <f>ROUND(АТС!F751*$E$41*$E$42/100,2)</f>
        <v>66.72</v>
      </c>
      <c r="F753" s="35">
        <f>ROUND(АТС!$F751*$F$41*$F$42/100,2)</f>
        <v>45.43</v>
      </c>
      <c r="G753" s="35">
        <f>ROUND(АТС!$F751*$G$41*$G$42/100,2)</f>
        <v>26.6</v>
      </c>
    </row>
    <row r="754" spans="1:7" x14ac:dyDescent="0.25">
      <c r="A754" s="238"/>
      <c r="B754" s="124">
        <f t="shared" si="11"/>
        <v>42643.625</v>
      </c>
      <c r="C754" s="125">
        <v>15</v>
      </c>
      <c r="D754" s="35">
        <f>ROUND(АТС!F752*$D$41*$D$42/100,2)</f>
        <v>64.42</v>
      </c>
      <c r="E754" s="35">
        <f>ROUND(АТС!F752*$E$41*$E$42/100,2)</f>
        <v>59.2</v>
      </c>
      <c r="F754" s="35">
        <f>ROUND(АТС!$F752*$F$41*$F$42/100,2)</f>
        <v>40.31</v>
      </c>
      <c r="G754" s="35">
        <f>ROUND(АТС!$F752*$G$41*$G$42/100,2)</f>
        <v>23.6</v>
      </c>
    </row>
    <row r="755" spans="1:7" x14ac:dyDescent="0.25">
      <c r="A755" s="238"/>
      <c r="B755" s="124">
        <f t="shared" si="11"/>
        <v>42643.666669999999</v>
      </c>
      <c r="C755" s="125">
        <v>16</v>
      </c>
      <c r="D755" s="35">
        <f>ROUND(АТС!F753*$D$41*$D$42/100,2)</f>
        <v>61.39</v>
      </c>
      <c r="E755" s="35">
        <f>ROUND(АТС!F753*$E$41*$E$42/100,2)</f>
        <v>56.41</v>
      </c>
      <c r="F755" s="35">
        <f>ROUND(АТС!$F753*$F$41*$F$42/100,2)</f>
        <v>38.409999999999997</v>
      </c>
      <c r="G755" s="35">
        <f>ROUND(АТС!$F753*$G$41*$G$42/100,2)</f>
        <v>22.49</v>
      </c>
    </row>
    <row r="756" spans="1:7" x14ac:dyDescent="0.25">
      <c r="A756" s="238"/>
      <c r="B756" s="124">
        <f t="shared" si="11"/>
        <v>42643.708330000001</v>
      </c>
      <c r="C756" s="125">
        <v>17</v>
      </c>
      <c r="D756" s="35">
        <f>ROUND(АТС!F754*$D$41*$D$42/100,2)</f>
        <v>63.91</v>
      </c>
      <c r="E756" s="35">
        <f>ROUND(АТС!F754*$E$41*$E$42/100,2)</f>
        <v>58.73</v>
      </c>
      <c r="F756" s="35">
        <f>ROUND(АТС!$F754*$F$41*$F$42/100,2)</f>
        <v>39.99</v>
      </c>
      <c r="G756" s="35">
        <f>ROUND(АТС!$F754*$G$41*$G$42/100,2)</f>
        <v>23.41</v>
      </c>
    </row>
    <row r="757" spans="1:7" x14ac:dyDescent="0.25">
      <c r="A757" s="238"/>
      <c r="B757" s="124">
        <f t="shared" si="11"/>
        <v>42643.75</v>
      </c>
      <c r="C757" s="125">
        <v>18</v>
      </c>
      <c r="D757" s="35">
        <f>ROUND(АТС!F755*$D$41*$D$42/100,2)</f>
        <v>73.430000000000007</v>
      </c>
      <c r="E757" s="35">
        <f>ROUND(АТС!F755*$E$41*$E$42/100,2)</f>
        <v>67.48</v>
      </c>
      <c r="F757" s="35">
        <f>ROUND(АТС!$F755*$F$41*$F$42/100,2)</f>
        <v>45.95</v>
      </c>
      <c r="G757" s="35">
        <f>ROUND(АТС!$F755*$G$41*$G$42/100,2)</f>
        <v>26.9</v>
      </c>
    </row>
    <row r="758" spans="1:7" x14ac:dyDescent="0.25">
      <c r="A758" s="238"/>
      <c r="B758" s="124">
        <f t="shared" si="11"/>
        <v>42643.791669999999</v>
      </c>
      <c r="C758" s="125">
        <v>19</v>
      </c>
      <c r="D758" s="35">
        <f>ROUND(АТС!F756*$D$41*$D$42/100,2)</f>
        <v>73.62</v>
      </c>
      <c r="E758" s="35">
        <f>ROUND(АТС!F756*$E$41*$E$42/100,2)</f>
        <v>67.66</v>
      </c>
      <c r="F758" s="35">
        <f>ROUND(АТС!$F756*$F$41*$F$42/100,2)</f>
        <v>46.07</v>
      </c>
      <c r="G758" s="35">
        <f>ROUND(АТС!$F756*$G$41*$G$42/100,2)</f>
        <v>26.97</v>
      </c>
    </row>
    <row r="759" spans="1:7" x14ac:dyDescent="0.25">
      <c r="A759" s="238"/>
      <c r="B759" s="124">
        <f t="shared" si="11"/>
        <v>42643.833330000001</v>
      </c>
      <c r="C759" s="125">
        <v>20</v>
      </c>
      <c r="D759" s="35">
        <f>ROUND(АТС!F757*$D$41*$D$42/100,2)</f>
        <v>66.87</v>
      </c>
      <c r="E759" s="35">
        <f>ROUND(АТС!F757*$E$41*$E$42/100,2)</f>
        <v>61.45</v>
      </c>
      <c r="F759" s="35">
        <f>ROUND(АТС!$F757*$F$41*$F$42/100,2)</f>
        <v>41.84</v>
      </c>
      <c r="G759" s="35">
        <f>ROUND(АТС!$F757*$G$41*$G$42/100,2)</f>
        <v>24.5</v>
      </c>
    </row>
    <row r="760" spans="1:7" x14ac:dyDescent="0.25">
      <c r="A760" s="238"/>
      <c r="B760" s="124">
        <f t="shared" si="11"/>
        <v>42643.875</v>
      </c>
      <c r="C760" s="125">
        <v>21</v>
      </c>
      <c r="D760" s="35">
        <f>ROUND(АТС!F758*$D$41*$D$42/100,2)</f>
        <v>62.17</v>
      </c>
      <c r="E760" s="35">
        <f>ROUND(АТС!F758*$E$41*$E$42/100,2)</f>
        <v>57.13</v>
      </c>
      <c r="F760" s="35">
        <f>ROUND(АТС!$F758*$F$41*$F$42/100,2)</f>
        <v>38.9</v>
      </c>
      <c r="G760" s="35">
        <f>ROUND(АТС!$F758*$G$41*$G$42/100,2)</f>
        <v>22.77</v>
      </c>
    </row>
    <row r="761" spans="1:7" x14ac:dyDescent="0.25">
      <c r="A761" s="238"/>
      <c r="B761" s="124">
        <f t="shared" si="11"/>
        <v>42643.916669999999</v>
      </c>
      <c r="C761" s="125">
        <v>22</v>
      </c>
      <c r="D761" s="35">
        <f>ROUND(АТС!F759*$D$41*$D$42/100,2)</f>
        <v>66.59</v>
      </c>
      <c r="E761" s="35">
        <f>ROUND(АТС!F759*$E$41*$E$42/100,2)</f>
        <v>61.19</v>
      </c>
      <c r="F761" s="35">
        <f>ROUND(АТС!$F759*$F$41*$F$42/100,2)</f>
        <v>41.67</v>
      </c>
      <c r="G761" s="35">
        <f>ROUND(АТС!$F759*$G$41*$G$42/100,2)</f>
        <v>24.39</v>
      </c>
    </row>
    <row r="762" spans="1:7" x14ac:dyDescent="0.25">
      <c r="A762" s="238"/>
      <c r="B762" s="124">
        <f t="shared" si="11"/>
        <v>42643.958330000001</v>
      </c>
      <c r="C762" s="125">
        <v>23</v>
      </c>
      <c r="D762" s="35">
        <f>ROUND(АТС!F760*$D$41*$D$42/100,2)</f>
        <v>76.23</v>
      </c>
      <c r="E762" s="35">
        <f>ROUND(АТС!F760*$E$41*$E$42/100,2)</f>
        <v>70.05</v>
      </c>
      <c r="F762" s="35">
        <f>ROUND(АТС!$F760*$F$41*$F$42/100,2)</f>
        <v>47.7</v>
      </c>
      <c r="G762" s="35">
        <f>ROUND(АТС!$F760*$G$41*$G$42/100,2)</f>
        <v>27.92</v>
      </c>
    </row>
    <row r="763" spans="1:7" x14ac:dyDescent="0.25">
      <c r="A763" s="238"/>
      <c r="B763" s="124">
        <f t="shared" si="11"/>
        <v>42644</v>
      </c>
      <c r="C763" s="125">
        <v>0</v>
      </c>
      <c r="D763" s="35" t="e">
        <f>ROUND(АТС!#REF!*$D$41*$D$42/100,2)</f>
        <v>#REF!</v>
      </c>
      <c r="E763" s="35" t="e">
        <f>ROUND(АТС!#REF!*$E$41*$E$42/100,2)</f>
        <v>#REF!</v>
      </c>
      <c r="F763" s="35" t="e">
        <f>ROUND(АТС!#REF!*$F$41*$F$42/100,2)</f>
        <v>#REF!</v>
      </c>
      <c r="G763" s="35" t="e">
        <f>ROUND(АТС!#REF!*$G$41*$G$42/100,2)</f>
        <v>#REF!</v>
      </c>
    </row>
    <row r="764" spans="1:7" x14ac:dyDescent="0.25">
      <c r="A764" s="238"/>
      <c r="B764" s="124">
        <f t="shared" si="11"/>
        <v>42644.041669999999</v>
      </c>
      <c r="C764" s="125">
        <v>1</v>
      </c>
      <c r="D764" s="35" t="e">
        <f>ROUND(АТС!#REF!*$D$41*$D$42/100,2)</f>
        <v>#REF!</v>
      </c>
      <c r="E764" s="35" t="e">
        <f>ROUND(АТС!#REF!*$E$41*$E$42/100,2)</f>
        <v>#REF!</v>
      </c>
      <c r="F764" s="35" t="e">
        <f>ROUND(АТС!#REF!*$F$41*$F$42/100,2)</f>
        <v>#REF!</v>
      </c>
      <c r="G764" s="35" t="e">
        <f>ROUND(АТС!#REF!*$G$41*$G$42/100,2)</f>
        <v>#REF!</v>
      </c>
    </row>
    <row r="765" spans="1:7" x14ac:dyDescent="0.25">
      <c r="A765" s="238"/>
      <c r="B765" s="124">
        <f t="shared" si="11"/>
        <v>42644.083330000001</v>
      </c>
      <c r="C765" s="125">
        <v>2</v>
      </c>
      <c r="D765" s="35" t="e">
        <f>ROUND(АТС!#REF!*$D$41*$D$42/100,2)</f>
        <v>#REF!</v>
      </c>
      <c r="E765" s="35" t="e">
        <f>ROUND(АТС!#REF!*$E$41*$E$42/100,2)</f>
        <v>#REF!</v>
      </c>
      <c r="F765" s="35" t="e">
        <f>ROUND(АТС!#REF!*$F$41*$F$42/100,2)</f>
        <v>#REF!</v>
      </c>
      <c r="G765" s="35" t="e">
        <f>ROUND(АТС!#REF!*$G$41*$G$42/100,2)</f>
        <v>#REF!</v>
      </c>
    </row>
    <row r="766" spans="1:7" x14ac:dyDescent="0.25">
      <c r="A766" s="238"/>
      <c r="B766" s="124">
        <f t="shared" si="11"/>
        <v>42644.125</v>
      </c>
      <c r="C766" s="125">
        <v>3</v>
      </c>
      <c r="D766" s="35" t="e">
        <f>ROUND(АТС!#REF!*$D$41*$D$42/100,2)</f>
        <v>#REF!</v>
      </c>
      <c r="E766" s="35" t="e">
        <f>ROUND(АТС!#REF!*$E$41*$E$42/100,2)</f>
        <v>#REF!</v>
      </c>
      <c r="F766" s="35" t="e">
        <f>ROUND(АТС!#REF!*$F$41*$F$42/100,2)</f>
        <v>#REF!</v>
      </c>
      <c r="G766" s="35" t="e">
        <f>ROUND(АТС!#REF!*$G$41*$G$42/100,2)</f>
        <v>#REF!</v>
      </c>
    </row>
    <row r="767" spans="1:7" x14ac:dyDescent="0.25">
      <c r="A767" s="238"/>
      <c r="B767" s="124">
        <f t="shared" si="11"/>
        <v>42644.166669999999</v>
      </c>
      <c r="C767" s="125">
        <v>4</v>
      </c>
      <c r="D767" s="35" t="e">
        <f>ROUND(АТС!#REF!*$D$41*$D$42/100,2)</f>
        <v>#REF!</v>
      </c>
      <c r="E767" s="35" t="e">
        <f>ROUND(АТС!#REF!*$E$41*$E$42/100,2)</f>
        <v>#REF!</v>
      </c>
      <c r="F767" s="35" t="e">
        <f>ROUND(АТС!#REF!*$F$41*$F$42/100,2)</f>
        <v>#REF!</v>
      </c>
      <c r="G767" s="35" t="e">
        <f>ROUND(АТС!#REF!*$G$41*$G$42/100,2)</f>
        <v>#REF!</v>
      </c>
    </row>
    <row r="768" spans="1:7" x14ac:dyDescent="0.25">
      <c r="A768" s="238"/>
      <c r="B768" s="124">
        <f t="shared" si="11"/>
        <v>42644.208330000001</v>
      </c>
      <c r="C768" s="125">
        <v>5</v>
      </c>
      <c r="D768" s="35" t="e">
        <f>ROUND(АТС!#REF!*$D$41*$D$42/100,2)</f>
        <v>#REF!</v>
      </c>
      <c r="E768" s="35" t="e">
        <f>ROUND(АТС!#REF!*$E$41*$E$42/100,2)</f>
        <v>#REF!</v>
      </c>
      <c r="F768" s="35" t="e">
        <f>ROUND(АТС!#REF!*$F$41*$F$42/100,2)</f>
        <v>#REF!</v>
      </c>
      <c r="G768" s="35" t="e">
        <f>ROUND(АТС!#REF!*$G$41*$G$42/100,2)</f>
        <v>#REF!</v>
      </c>
    </row>
    <row r="769" spans="1:7" x14ac:dyDescent="0.25">
      <c r="A769" s="238"/>
      <c r="B769" s="124">
        <f t="shared" si="11"/>
        <v>42644.25</v>
      </c>
      <c r="C769" s="125">
        <v>6</v>
      </c>
      <c r="D769" s="35" t="e">
        <f>ROUND(АТС!#REF!*$D$41*$D$42/100,2)</f>
        <v>#REF!</v>
      </c>
      <c r="E769" s="35" t="e">
        <f>ROUND(АТС!#REF!*$E$41*$E$42/100,2)</f>
        <v>#REF!</v>
      </c>
      <c r="F769" s="35" t="e">
        <f>ROUND(АТС!#REF!*$F$41*$F$42/100,2)</f>
        <v>#REF!</v>
      </c>
      <c r="G769" s="35" t="e">
        <f>ROUND(АТС!#REF!*$G$41*$G$42/100,2)</f>
        <v>#REF!</v>
      </c>
    </row>
    <row r="770" spans="1:7" x14ac:dyDescent="0.25">
      <c r="A770" s="238"/>
      <c r="B770" s="124">
        <f t="shared" si="11"/>
        <v>42644.291669999999</v>
      </c>
      <c r="C770" s="125">
        <v>7</v>
      </c>
      <c r="D770" s="35" t="e">
        <f>ROUND(АТС!#REF!*$D$41*$D$42/100,2)</f>
        <v>#REF!</v>
      </c>
      <c r="E770" s="35" t="e">
        <f>ROUND(АТС!#REF!*$E$41*$E$42/100,2)</f>
        <v>#REF!</v>
      </c>
      <c r="F770" s="35" t="e">
        <f>ROUND(АТС!#REF!*$F$41*$F$42/100,2)</f>
        <v>#REF!</v>
      </c>
      <c r="G770" s="35" t="e">
        <f>ROUND(АТС!#REF!*$G$41*$G$42/100,2)</f>
        <v>#REF!</v>
      </c>
    </row>
    <row r="771" spans="1:7" x14ac:dyDescent="0.25">
      <c r="A771" s="238"/>
      <c r="B771" s="124">
        <f t="shared" si="11"/>
        <v>42644.333330000001</v>
      </c>
      <c r="C771" s="125">
        <v>8</v>
      </c>
      <c r="D771" s="35" t="e">
        <f>ROUND(АТС!#REF!*$D$41*$D$42/100,2)</f>
        <v>#REF!</v>
      </c>
      <c r="E771" s="35" t="e">
        <f>ROUND(АТС!#REF!*$E$41*$E$42/100,2)</f>
        <v>#REF!</v>
      </c>
      <c r="F771" s="35" t="e">
        <f>ROUND(АТС!#REF!*$F$41*$F$42/100,2)</f>
        <v>#REF!</v>
      </c>
      <c r="G771" s="35" t="e">
        <f>ROUND(АТС!#REF!*$G$41*$G$42/100,2)</f>
        <v>#REF!</v>
      </c>
    </row>
    <row r="772" spans="1:7" x14ac:dyDescent="0.25">
      <c r="A772" s="238"/>
      <c r="B772" s="124">
        <f t="shared" si="11"/>
        <v>42644.375</v>
      </c>
      <c r="C772" s="125">
        <v>9</v>
      </c>
      <c r="D772" s="35" t="e">
        <f>ROUND(АТС!#REF!*$D$41*$D$42/100,2)</f>
        <v>#REF!</v>
      </c>
      <c r="E772" s="35" t="e">
        <f>ROUND(АТС!#REF!*$E$41*$E$42/100,2)</f>
        <v>#REF!</v>
      </c>
      <c r="F772" s="35" t="e">
        <f>ROUND(АТС!#REF!*$F$41*$F$42/100,2)</f>
        <v>#REF!</v>
      </c>
      <c r="G772" s="35" t="e">
        <f>ROUND(АТС!#REF!*$G$41*$G$42/100,2)</f>
        <v>#REF!</v>
      </c>
    </row>
    <row r="773" spans="1:7" x14ac:dyDescent="0.25">
      <c r="A773" s="238"/>
      <c r="B773" s="124">
        <f t="shared" si="11"/>
        <v>42644.416669999999</v>
      </c>
      <c r="C773" s="125">
        <v>10</v>
      </c>
      <c r="D773" s="35" t="e">
        <f>ROUND(АТС!#REF!*$D$41*$D$42/100,2)</f>
        <v>#REF!</v>
      </c>
      <c r="E773" s="35" t="e">
        <f>ROUND(АТС!#REF!*$E$41*$E$42/100,2)</f>
        <v>#REF!</v>
      </c>
      <c r="F773" s="35" t="e">
        <f>ROUND(АТС!#REF!*$F$41*$F$42/100,2)</f>
        <v>#REF!</v>
      </c>
      <c r="G773" s="35" t="e">
        <f>ROUND(АТС!#REF!*$G$41*$G$42/100,2)</f>
        <v>#REF!</v>
      </c>
    </row>
    <row r="774" spans="1:7" x14ac:dyDescent="0.25">
      <c r="A774" s="238"/>
      <c r="B774" s="124">
        <f t="shared" si="11"/>
        <v>42644.458330000001</v>
      </c>
      <c r="C774" s="125">
        <v>11</v>
      </c>
      <c r="D774" s="35" t="e">
        <f>ROUND(АТС!#REF!*$D$41*$D$42/100,2)</f>
        <v>#REF!</v>
      </c>
      <c r="E774" s="35" t="e">
        <f>ROUND(АТС!#REF!*$E$41*$E$42/100,2)</f>
        <v>#REF!</v>
      </c>
      <c r="F774" s="35" t="e">
        <f>ROUND(АТС!#REF!*$F$41*$F$42/100,2)</f>
        <v>#REF!</v>
      </c>
      <c r="G774" s="35" t="e">
        <f>ROUND(АТС!#REF!*$G$41*$G$42/100,2)</f>
        <v>#REF!</v>
      </c>
    </row>
    <row r="775" spans="1:7" x14ac:dyDescent="0.25">
      <c r="A775" s="238"/>
      <c r="B775" s="124">
        <f t="shared" si="11"/>
        <v>42644.5</v>
      </c>
      <c r="C775" s="125">
        <v>12</v>
      </c>
      <c r="D775" s="35" t="e">
        <f>ROUND(АТС!#REF!*$D$41*$D$42/100,2)</f>
        <v>#REF!</v>
      </c>
      <c r="E775" s="35" t="e">
        <f>ROUND(АТС!#REF!*$E$41*$E$42/100,2)</f>
        <v>#REF!</v>
      </c>
      <c r="F775" s="35" t="e">
        <f>ROUND(АТС!#REF!*$F$41*$F$42/100,2)</f>
        <v>#REF!</v>
      </c>
      <c r="G775" s="35" t="e">
        <f>ROUND(АТС!#REF!*$G$41*$G$42/100,2)</f>
        <v>#REF!</v>
      </c>
    </row>
    <row r="776" spans="1:7" x14ac:dyDescent="0.25">
      <c r="A776" s="238"/>
      <c r="B776" s="124">
        <f t="shared" si="11"/>
        <v>42644.541669999999</v>
      </c>
      <c r="C776" s="125">
        <v>13</v>
      </c>
      <c r="D776" s="35" t="e">
        <f>ROUND(АТС!#REF!*$D$41*$D$42/100,2)</f>
        <v>#REF!</v>
      </c>
      <c r="E776" s="35" t="e">
        <f>ROUND(АТС!#REF!*$E$41*$E$42/100,2)</f>
        <v>#REF!</v>
      </c>
      <c r="F776" s="35" t="e">
        <f>ROUND(АТС!#REF!*$F$41*$F$42/100,2)</f>
        <v>#REF!</v>
      </c>
      <c r="G776" s="35" t="e">
        <f>ROUND(АТС!#REF!*$G$41*$G$42/100,2)</f>
        <v>#REF!</v>
      </c>
    </row>
    <row r="777" spans="1:7" x14ac:dyDescent="0.25">
      <c r="A777" s="238"/>
      <c r="B777" s="124">
        <f t="shared" si="11"/>
        <v>42644.583330000001</v>
      </c>
      <c r="C777" s="125">
        <v>14</v>
      </c>
      <c r="D777" s="35" t="e">
        <f>ROUND(АТС!#REF!*$D$41*$D$42/100,2)</f>
        <v>#REF!</v>
      </c>
      <c r="E777" s="35" t="e">
        <f>ROUND(АТС!#REF!*$E$41*$E$42/100,2)</f>
        <v>#REF!</v>
      </c>
      <c r="F777" s="35" t="e">
        <f>ROUND(АТС!#REF!*$F$41*$F$42/100,2)</f>
        <v>#REF!</v>
      </c>
      <c r="G777" s="35" t="e">
        <f>ROUND(АТС!#REF!*$G$41*$G$42/100,2)</f>
        <v>#REF!</v>
      </c>
    </row>
    <row r="778" spans="1:7" x14ac:dyDescent="0.25">
      <c r="A778" s="238"/>
      <c r="B778" s="124">
        <f t="shared" si="11"/>
        <v>42644.625</v>
      </c>
      <c r="C778" s="125">
        <v>15</v>
      </c>
      <c r="D778" s="35" t="e">
        <f>ROUND(АТС!#REF!*$D$41*$D$42/100,2)</f>
        <v>#REF!</v>
      </c>
      <c r="E778" s="35" t="e">
        <f>ROUND(АТС!#REF!*$E$41*$E$42/100,2)</f>
        <v>#REF!</v>
      </c>
      <c r="F778" s="35" t="e">
        <f>ROUND(АТС!#REF!*$F$41*$F$42/100,2)</f>
        <v>#REF!</v>
      </c>
      <c r="G778" s="35" t="e">
        <f>ROUND(АТС!#REF!*$G$41*$G$42/100,2)</f>
        <v>#REF!</v>
      </c>
    </row>
    <row r="779" spans="1:7" x14ac:dyDescent="0.25">
      <c r="A779" s="238"/>
      <c r="B779" s="124">
        <f t="shared" si="11"/>
        <v>42644.666669999999</v>
      </c>
      <c r="C779" s="125">
        <v>16</v>
      </c>
      <c r="D779" s="35" t="e">
        <f>ROUND(АТС!#REF!*$D$41*$D$42/100,2)</f>
        <v>#REF!</v>
      </c>
      <c r="E779" s="35" t="e">
        <f>ROUND(АТС!#REF!*$E$41*$E$42/100,2)</f>
        <v>#REF!</v>
      </c>
      <c r="F779" s="35" t="e">
        <f>ROUND(АТС!#REF!*$F$41*$F$42/100,2)</f>
        <v>#REF!</v>
      </c>
      <c r="G779" s="35" t="e">
        <f>ROUND(АТС!#REF!*$G$41*$G$42/100,2)</f>
        <v>#REF!</v>
      </c>
    </row>
    <row r="780" spans="1:7" x14ac:dyDescent="0.25">
      <c r="A780" s="238"/>
      <c r="B780" s="124">
        <f t="shared" si="11"/>
        <v>42644.708330000001</v>
      </c>
      <c r="C780" s="125">
        <v>17</v>
      </c>
      <c r="D780" s="35" t="e">
        <f>ROUND(АТС!#REF!*$D$41*$D$42/100,2)</f>
        <v>#REF!</v>
      </c>
      <c r="E780" s="35" t="e">
        <f>ROUND(АТС!#REF!*$E$41*$E$42/100,2)</f>
        <v>#REF!</v>
      </c>
      <c r="F780" s="35" t="e">
        <f>ROUND(АТС!#REF!*$F$41*$F$42/100,2)</f>
        <v>#REF!</v>
      </c>
      <c r="G780" s="35" t="e">
        <f>ROUND(АТС!#REF!*$G$41*$G$42/100,2)</f>
        <v>#REF!</v>
      </c>
    </row>
    <row r="781" spans="1:7" x14ac:dyDescent="0.25">
      <c r="A781" s="238"/>
      <c r="B781" s="124">
        <f t="shared" si="11"/>
        <v>42644.75</v>
      </c>
      <c r="C781" s="125">
        <v>18</v>
      </c>
      <c r="D781" s="35" t="e">
        <f>ROUND(АТС!#REF!*$D$41*$D$42/100,2)</f>
        <v>#REF!</v>
      </c>
      <c r="E781" s="35" t="e">
        <f>ROUND(АТС!#REF!*$E$41*$E$42/100,2)</f>
        <v>#REF!</v>
      </c>
      <c r="F781" s="35" t="e">
        <f>ROUND(АТС!#REF!*$F$41*$F$42/100,2)</f>
        <v>#REF!</v>
      </c>
      <c r="G781" s="35" t="e">
        <f>ROUND(АТС!#REF!*$G$41*$G$42/100,2)</f>
        <v>#REF!</v>
      </c>
    </row>
    <row r="782" spans="1:7" x14ac:dyDescent="0.25">
      <c r="A782" s="238"/>
      <c r="B782" s="124">
        <f t="shared" si="11"/>
        <v>42644.791669999999</v>
      </c>
      <c r="C782" s="125">
        <v>19</v>
      </c>
      <c r="D782" s="35" t="e">
        <f>ROUND(АТС!#REF!*$D$41*$D$42/100,2)</f>
        <v>#REF!</v>
      </c>
      <c r="E782" s="35" t="e">
        <f>ROUND(АТС!#REF!*$E$41*$E$42/100,2)</f>
        <v>#REF!</v>
      </c>
      <c r="F782" s="35" t="e">
        <f>ROUND(АТС!#REF!*$F$41*$F$42/100,2)</f>
        <v>#REF!</v>
      </c>
      <c r="G782" s="35" t="e">
        <f>ROUND(АТС!#REF!*$G$41*$G$42/100,2)</f>
        <v>#REF!</v>
      </c>
    </row>
    <row r="783" spans="1:7" x14ac:dyDescent="0.25">
      <c r="A783" s="238"/>
      <c r="B783" s="124">
        <f t="shared" si="11"/>
        <v>42644.833330000001</v>
      </c>
      <c r="C783" s="125">
        <v>20</v>
      </c>
      <c r="D783" s="35" t="e">
        <f>ROUND(АТС!#REF!*$D$41*$D$42/100,2)</f>
        <v>#REF!</v>
      </c>
      <c r="E783" s="35" t="e">
        <f>ROUND(АТС!#REF!*$E$41*$E$42/100,2)</f>
        <v>#REF!</v>
      </c>
      <c r="F783" s="35" t="e">
        <f>ROUND(АТС!#REF!*$F$41*$F$42/100,2)</f>
        <v>#REF!</v>
      </c>
      <c r="G783" s="35" t="e">
        <f>ROUND(АТС!#REF!*$G$41*$G$42/100,2)</f>
        <v>#REF!</v>
      </c>
    </row>
    <row r="784" spans="1:7" x14ac:dyDescent="0.25">
      <c r="A784" s="238"/>
      <c r="B784" s="124">
        <f t="shared" si="11"/>
        <v>42644.875</v>
      </c>
      <c r="C784" s="125">
        <v>21</v>
      </c>
      <c r="D784" s="35" t="e">
        <f>ROUND(АТС!#REF!*$D$41*$D$42/100,2)</f>
        <v>#REF!</v>
      </c>
      <c r="E784" s="35" t="e">
        <f>ROUND(АТС!#REF!*$E$41*$E$42/100,2)</f>
        <v>#REF!</v>
      </c>
      <c r="F784" s="35" t="e">
        <f>ROUND(АТС!#REF!*$F$41*$F$42/100,2)</f>
        <v>#REF!</v>
      </c>
      <c r="G784" s="35" t="e">
        <f>ROUND(АТС!#REF!*$G$41*$G$42/100,2)</f>
        <v>#REF!</v>
      </c>
    </row>
    <row r="785" spans="1:9" x14ac:dyDescent="0.25">
      <c r="A785" s="238"/>
      <c r="B785" s="124">
        <f t="shared" si="11"/>
        <v>42644.916669999999</v>
      </c>
      <c r="C785" s="125">
        <v>22</v>
      </c>
      <c r="D785" s="35" t="e">
        <f>ROUND(АТС!#REF!*$D$41*$D$42/100,2)</f>
        <v>#REF!</v>
      </c>
      <c r="E785" s="35" t="e">
        <f>ROUND(АТС!#REF!*$E$41*$E$42/100,2)</f>
        <v>#REF!</v>
      </c>
      <c r="F785" s="35" t="e">
        <f>ROUND(АТС!#REF!*$F$41*$F$42/100,2)</f>
        <v>#REF!</v>
      </c>
      <c r="G785" s="35" t="e">
        <f>ROUND(АТС!#REF!*$G$41*$G$42/100,2)</f>
        <v>#REF!</v>
      </c>
    </row>
    <row r="786" spans="1:9" x14ac:dyDescent="0.25">
      <c r="A786" s="238"/>
      <c r="B786" s="124">
        <f t="shared" si="11"/>
        <v>42644.958330000001</v>
      </c>
      <c r="C786" s="125">
        <v>23</v>
      </c>
      <c r="D786" s="35" t="e">
        <f>ROUND(АТС!#REF!*$D$41*$D$42/100,2)</f>
        <v>#REF!</v>
      </c>
      <c r="E786" s="35" t="e">
        <f>ROUND(АТС!#REF!*$E$41*$E$42/100,2)</f>
        <v>#REF!</v>
      </c>
      <c r="F786" s="35" t="e">
        <f>ROUND(АТС!#REF!*$F$41*$F$42/100,2)</f>
        <v>#REF!</v>
      </c>
      <c r="G786" s="35" t="e">
        <f>ROUND(АТС!#REF!*$G$41*$G$42/100,2)</f>
        <v>#REF!</v>
      </c>
    </row>
    <row r="787" spans="1:9" x14ac:dyDescent="0.25">
      <c r="A787" s="107"/>
      <c r="B787" s="126"/>
      <c r="C787" s="127"/>
      <c r="D787" s="108"/>
      <c r="E787" s="108"/>
      <c r="F787" s="108"/>
      <c r="G787" s="108"/>
    </row>
    <row r="789" spans="1:9" x14ac:dyDescent="0.25">
      <c r="A789" s="234" t="s">
        <v>47</v>
      </c>
      <c r="B789" s="234"/>
      <c r="C789" s="234"/>
      <c r="D789" s="234"/>
      <c r="E789" s="234"/>
      <c r="F789" s="234"/>
      <c r="G789" s="234"/>
    </row>
    <row r="790" spans="1:9" ht="94.5" x14ac:dyDescent="0.25">
      <c r="A790" s="19" t="s">
        <v>11</v>
      </c>
      <c r="B790" s="75" t="s">
        <v>32</v>
      </c>
      <c r="C790" s="75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44" t="s">
        <v>10</v>
      </c>
      <c r="B791" s="245"/>
      <c r="C791" s="246"/>
      <c r="D791" s="15">
        <f>'РСТ РСО-А'!G9</f>
        <v>25.17</v>
      </c>
      <c r="E791" s="15">
        <f>'РСТ РСО-А'!H9</f>
        <v>23.13</v>
      </c>
      <c r="F791" s="15">
        <f>'РСТ РСО-А'!I9</f>
        <v>15.75</v>
      </c>
      <c r="G791" s="15">
        <f>'РСТ РСО-А'!J9</f>
        <v>9.2200000000000006</v>
      </c>
    </row>
    <row r="792" spans="1:9" ht="31.5" customHeight="1" x14ac:dyDescent="0.25">
      <c r="A792" s="247" t="s">
        <v>8</v>
      </c>
      <c r="B792" s="248"/>
      <c r="C792" s="249"/>
      <c r="D792" s="14">
        <f>'РСТ РСО-А'!G10</f>
        <v>0.46200000000000002</v>
      </c>
      <c r="E792" s="14">
        <f>'РСТ РСО-А'!H10</f>
        <v>0.46200000000000002</v>
      </c>
      <c r="F792" s="14">
        <f>'РСТ РСО-А'!I10</f>
        <v>0.46200000000000002</v>
      </c>
      <c r="G792" s="14">
        <f>'РСТ РСО-А'!J10</f>
        <v>0.46200000000000002</v>
      </c>
      <c r="I792" s="38"/>
    </row>
    <row r="793" spans="1:9" x14ac:dyDescent="0.25">
      <c r="A793" s="238" t="s">
        <v>180</v>
      </c>
      <c r="B793" s="122">
        <f>B43</f>
        <v>42614</v>
      </c>
      <c r="C793" s="125">
        <v>0</v>
      </c>
      <c r="D793" s="35">
        <f>ROUND($D$791/100*$D$792*АТС!$C41,2)</f>
        <v>63.36</v>
      </c>
      <c r="E793" s="35">
        <f>ROUND($E$791/100*$E$792*АТС!C41,2)</f>
        <v>58.23</v>
      </c>
      <c r="F793" s="35">
        <f>ROUND($F$791/100*$F$792*АТС!C41,2)</f>
        <v>39.65</v>
      </c>
      <c r="G793" s="35">
        <f>ROUND($G$791/100*$G$792*АТС!C41,2)</f>
        <v>23.21</v>
      </c>
    </row>
    <row r="794" spans="1:9" x14ac:dyDescent="0.25">
      <c r="A794" s="238"/>
      <c r="B794" s="124">
        <f>B$43+ROUND(C794/24,5)</f>
        <v>42614.041669999999</v>
      </c>
      <c r="C794" s="125">
        <v>1</v>
      </c>
      <c r="D794" s="35">
        <f>ROUND($D$791/100*$D$792*АТС!$C42,2)</f>
        <v>69.78</v>
      </c>
      <c r="E794" s="35">
        <f>ROUND($E$791/100*$E$792*АТС!C42,2)</f>
        <v>64.12</v>
      </c>
      <c r="F794" s="35">
        <f>ROUND($F$791/100*$F$792*АТС!C42,2)</f>
        <v>43.66</v>
      </c>
      <c r="G794" s="35">
        <f>ROUND($G$791/100*$G$792*АТС!C42,2)</f>
        <v>25.56</v>
      </c>
    </row>
    <row r="795" spans="1:9" x14ac:dyDescent="0.25">
      <c r="A795" s="238"/>
      <c r="B795" s="122">
        <f>B$43+ROUND(C795/24,5)</f>
        <v>42614.083330000001</v>
      </c>
      <c r="C795" s="125">
        <v>2</v>
      </c>
      <c r="D795" s="35">
        <f>ROUND($D$791/100*$D$792*АТС!$C43,2)</f>
        <v>77.37</v>
      </c>
      <c r="E795" s="35">
        <f>ROUND($E$791/100*$E$792*АТС!C43,2)</f>
        <v>71.099999999999994</v>
      </c>
      <c r="F795" s="35">
        <f>ROUND($F$791/100*$F$792*АТС!C43,2)</f>
        <v>48.41</v>
      </c>
      <c r="G795" s="35">
        <f>ROUND($G$791/100*$G$792*АТС!C43,2)</f>
        <v>28.34</v>
      </c>
    </row>
    <row r="796" spans="1:9" x14ac:dyDescent="0.25">
      <c r="A796" s="238"/>
      <c r="B796" s="124">
        <f t="shared" ref="B796:B816" si="12">B$43+ROUND(C796/24,5)</f>
        <v>42614.125</v>
      </c>
      <c r="C796" s="125">
        <v>3</v>
      </c>
      <c r="D796" s="35">
        <f>ROUND($D$791/100*$D$792*АТС!$C44,2)</f>
        <v>79.459999999999994</v>
      </c>
      <c r="E796" s="35">
        <f>ROUND($E$791/100*$E$792*АТС!C44,2)</f>
        <v>73.02</v>
      </c>
      <c r="F796" s="35">
        <f>ROUND($F$791/100*$F$792*АТС!C44,2)</f>
        <v>49.72</v>
      </c>
      <c r="G796" s="35">
        <f>ROUND($G$791/100*$G$792*АТС!C44,2)</f>
        <v>29.11</v>
      </c>
    </row>
    <row r="797" spans="1:9" x14ac:dyDescent="0.25">
      <c r="A797" s="238"/>
      <c r="B797" s="122">
        <f t="shared" si="12"/>
        <v>42614.166669999999</v>
      </c>
      <c r="C797" s="125">
        <v>4</v>
      </c>
      <c r="D797" s="35">
        <f>ROUND($D$791/100*$D$792*АТС!$C45,2)</f>
        <v>81.650000000000006</v>
      </c>
      <c r="E797" s="35">
        <f>ROUND($E$791/100*$E$792*АТС!C45,2)</f>
        <v>75.03</v>
      </c>
      <c r="F797" s="35">
        <f>ROUND($F$791/100*$F$792*АТС!C45,2)</f>
        <v>51.09</v>
      </c>
      <c r="G797" s="35">
        <f>ROUND($G$791/100*$G$792*АТС!C45,2)</f>
        <v>29.91</v>
      </c>
    </row>
    <row r="798" spans="1:9" x14ac:dyDescent="0.25">
      <c r="A798" s="238"/>
      <c r="B798" s="124">
        <f t="shared" si="12"/>
        <v>42614.208330000001</v>
      </c>
      <c r="C798" s="125">
        <v>5</v>
      </c>
      <c r="D798" s="35">
        <f>ROUND($D$791/100*$D$792*АТС!$C46,2)</f>
        <v>83.88</v>
      </c>
      <c r="E798" s="35">
        <f>ROUND($E$791/100*$E$792*АТС!C46,2)</f>
        <v>77.08</v>
      </c>
      <c r="F798" s="35">
        <f>ROUND($F$791/100*$F$792*АТС!C46,2)</f>
        <v>52.49</v>
      </c>
      <c r="G798" s="35">
        <f>ROUND($G$791/100*$G$792*АТС!C46,2)</f>
        <v>30.73</v>
      </c>
    </row>
    <row r="799" spans="1:9" x14ac:dyDescent="0.25">
      <c r="A799" s="238"/>
      <c r="B799" s="122">
        <f t="shared" si="12"/>
        <v>42614.25</v>
      </c>
      <c r="C799" s="125">
        <v>6</v>
      </c>
      <c r="D799" s="35">
        <f>ROUND($D$791/100*$D$792*АТС!$C47,2)</f>
        <v>77.349999999999994</v>
      </c>
      <c r="E799" s="35">
        <f>ROUND($E$791/100*$E$792*АТС!C47,2)</f>
        <v>71.08</v>
      </c>
      <c r="F799" s="35">
        <f>ROUND($F$791/100*$F$792*АТС!C47,2)</f>
        <v>48.4</v>
      </c>
      <c r="G799" s="35">
        <f>ROUND($G$791/100*$G$792*АТС!C47,2)</f>
        <v>28.33</v>
      </c>
    </row>
    <row r="800" spans="1:9" x14ac:dyDescent="0.25">
      <c r="A800" s="238"/>
      <c r="B800" s="124">
        <f t="shared" si="12"/>
        <v>42614.291669999999</v>
      </c>
      <c r="C800" s="125">
        <v>7</v>
      </c>
      <c r="D800" s="35">
        <f>ROUND($D$791/100*$D$792*АТС!$C48,2)</f>
        <v>116.06</v>
      </c>
      <c r="E800" s="35">
        <f>ROUND($E$791/100*$E$792*АТС!C48,2)</f>
        <v>106.66</v>
      </c>
      <c r="F800" s="35">
        <f>ROUND($F$791/100*$F$792*АТС!C48,2)</f>
        <v>72.63</v>
      </c>
      <c r="G800" s="35">
        <f>ROUND($G$791/100*$G$792*АТС!C48,2)</f>
        <v>42.51</v>
      </c>
    </row>
    <row r="801" spans="1:7" x14ac:dyDescent="0.25">
      <c r="A801" s="238"/>
      <c r="B801" s="122">
        <f t="shared" si="12"/>
        <v>42614.333330000001</v>
      </c>
      <c r="C801" s="125">
        <v>8</v>
      </c>
      <c r="D801" s="35">
        <f>ROUND($D$791/100*$D$792*АТС!$C49,2)</f>
        <v>108.35</v>
      </c>
      <c r="E801" s="35">
        <f>ROUND($E$791/100*$E$792*АТС!C49,2)</f>
        <v>99.57</v>
      </c>
      <c r="F801" s="35">
        <f>ROUND($F$791/100*$F$792*АТС!C49,2)</f>
        <v>67.8</v>
      </c>
      <c r="G801" s="35">
        <f>ROUND($G$791/100*$G$792*АТС!C49,2)</f>
        <v>39.69</v>
      </c>
    </row>
    <row r="802" spans="1:7" x14ac:dyDescent="0.25">
      <c r="A802" s="238"/>
      <c r="B802" s="124">
        <f t="shared" si="12"/>
        <v>42614.375</v>
      </c>
      <c r="C802" s="125">
        <v>9</v>
      </c>
      <c r="D802" s="35">
        <f>ROUND($D$791/100*$D$792*АТС!$C50,2)</f>
        <v>89.4</v>
      </c>
      <c r="E802" s="35">
        <f>ROUND($E$791/100*$E$792*АТС!C50,2)</f>
        <v>82.16</v>
      </c>
      <c r="F802" s="35">
        <f>ROUND($F$791/100*$F$792*АТС!C50,2)</f>
        <v>55.94</v>
      </c>
      <c r="G802" s="35">
        <f>ROUND($G$791/100*$G$792*АТС!C50,2)</f>
        <v>32.75</v>
      </c>
    </row>
    <row r="803" spans="1:7" x14ac:dyDescent="0.25">
      <c r="A803" s="238"/>
      <c r="B803" s="122">
        <f t="shared" si="12"/>
        <v>42614.416669999999</v>
      </c>
      <c r="C803" s="125">
        <v>10</v>
      </c>
      <c r="D803" s="35">
        <f>ROUND($D$791/100*$D$792*АТС!$C51,2)</f>
        <v>84.27</v>
      </c>
      <c r="E803" s="35">
        <f>ROUND($E$791/100*$E$792*АТС!C51,2)</f>
        <v>77.44</v>
      </c>
      <c r="F803" s="35">
        <f>ROUND($F$791/100*$F$792*АТС!C51,2)</f>
        <v>52.73</v>
      </c>
      <c r="G803" s="35">
        <f>ROUND($G$791/100*$G$792*АТС!C51,2)</f>
        <v>30.87</v>
      </c>
    </row>
    <row r="804" spans="1:7" x14ac:dyDescent="0.25">
      <c r="A804" s="238"/>
      <c r="B804" s="124">
        <f t="shared" si="12"/>
        <v>42614.458330000001</v>
      </c>
      <c r="C804" s="125">
        <v>11</v>
      </c>
      <c r="D804" s="35">
        <f>ROUND($D$791/100*$D$792*АТС!$C52,2)</f>
        <v>84.3</v>
      </c>
      <c r="E804" s="35">
        <f>ROUND($E$791/100*$E$792*АТС!C52,2)</f>
        <v>77.47</v>
      </c>
      <c r="F804" s="35">
        <f>ROUND($F$791/100*$F$792*АТС!C52,2)</f>
        <v>52.75</v>
      </c>
      <c r="G804" s="35">
        <f>ROUND($G$791/100*$G$792*АТС!C52,2)</f>
        <v>30.88</v>
      </c>
    </row>
    <row r="805" spans="1:7" x14ac:dyDescent="0.25">
      <c r="A805" s="238"/>
      <c r="B805" s="122">
        <f t="shared" si="12"/>
        <v>42614.5</v>
      </c>
      <c r="C805" s="125">
        <v>12</v>
      </c>
      <c r="D805" s="35">
        <f>ROUND($D$791/100*$D$792*АТС!$C53,2)</f>
        <v>84.35</v>
      </c>
      <c r="E805" s="35">
        <f>ROUND($E$791/100*$E$792*АТС!C53,2)</f>
        <v>77.510000000000005</v>
      </c>
      <c r="F805" s="35">
        <f>ROUND($F$791/100*$F$792*АТС!C53,2)</f>
        <v>52.78</v>
      </c>
      <c r="G805" s="35">
        <f>ROUND($G$791/100*$G$792*АТС!C53,2)</f>
        <v>30.9</v>
      </c>
    </row>
    <row r="806" spans="1:7" x14ac:dyDescent="0.25">
      <c r="A806" s="238"/>
      <c r="B806" s="124">
        <f t="shared" si="12"/>
        <v>42614.541669999999</v>
      </c>
      <c r="C806" s="125">
        <v>13</v>
      </c>
      <c r="D806" s="35">
        <f>ROUND($D$791/100*$D$792*АТС!$C54,2)</f>
        <v>84.39</v>
      </c>
      <c r="E806" s="35">
        <f>ROUND($E$791/100*$E$792*АТС!C54,2)</f>
        <v>77.55</v>
      </c>
      <c r="F806" s="35">
        <f>ROUND($F$791/100*$F$792*АТС!C54,2)</f>
        <v>52.81</v>
      </c>
      <c r="G806" s="35">
        <f>ROUND($G$791/100*$G$792*АТС!C54,2)</f>
        <v>30.91</v>
      </c>
    </row>
    <row r="807" spans="1:7" x14ac:dyDescent="0.25">
      <c r="A807" s="238"/>
      <c r="B807" s="122">
        <f t="shared" si="12"/>
        <v>42614.583330000001</v>
      </c>
      <c r="C807" s="125">
        <v>14</v>
      </c>
      <c r="D807" s="35">
        <f>ROUND($D$791/100*$D$792*АТС!$C55,2)</f>
        <v>84.41</v>
      </c>
      <c r="E807" s="35">
        <f>ROUND($E$791/100*$E$792*АТС!C55,2)</f>
        <v>77.569999999999993</v>
      </c>
      <c r="F807" s="35">
        <f>ROUND($F$791/100*$F$792*АТС!C55,2)</f>
        <v>52.82</v>
      </c>
      <c r="G807" s="35">
        <f>ROUND($G$791/100*$G$792*АТС!C55,2)</f>
        <v>30.92</v>
      </c>
    </row>
    <row r="808" spans="1:7" x14ac:dyDescent="0.25">
      <c r="A808" s="238"/>
      <c r="B808" s="124">
        <f t="shared" si="12"/>
        <v>42614.625</v>
      </c>
      <c r="C808" s="125">
        <v>15</v>
      </c>
      <c r="D808" s="35">
        <f>ROUND($D$791/100*$D$792*АТС!$C56,2)</f>
        <v>76.3</v>
      </c>
      <c r="E808" s="35">
        <f>ROUND($E$791/100*$E$792*АТС!C56,2)</f>
        <v>70.11</v>
      </c>
      <c r="F808" s="35">
        <f>ROUND($F$791/100*$F$792*АТС!C56,2)</f>
        <v>47.74</v>
      </c>
      <c r="G808" s="35">
        <f>ROUND($G$791/100*$G$792*АТС!C56,2)</f>
        <v>27.95</v>
      </c>
    </row>
    <row r="809" spans="1:7" x14ac:dyDescent="0.25">
      <c r="A809" s="238"/>
      <c r="B809" s="122">
        <f t="shared" si="12"/>
        <v>42614.666669999999</v>
      </c>
      <c r="C809" s="125">
        <v>16</v>
      </c>
      <c r="D809" s="35">
        <f>ROUND($D$791/100*$D$792*АТС!$C57,2)</f>
        <v>76.319999999999993</v>
      </c>
      <c r="E809" s="35">
        <f>ROUND($E$791/100*$E$792*АТС!C57,2)</f>
        <v>70.14</v>
      </c>
      <c r="F809" s="35">
        <f>ROUND($F$791/100*$F$792*АТС!C57,2)</f>
        <v>47.76</v>
      </c>
      <c r="G809" s="35">
        <f>ROUND($G$791/100*$G$792*АТС!C57,2)</f>
        <v>27.96</v>
      </c>
    </row>
    <row r="810" spans="1:7" x14ac:dyDescent="0.25">
      <c r="A810" s="238"/>
      <c r="B810" s="124">
        <f t="shared" si="12"/>
        <v>42614.708330000001</v>
      </c>
      <c r="C810" s="125">
        <v>17</v>
      </c>
      <c r="D810" s="35">
        <f>ROUND($D$791/100*$D$792*АТС!$C58,2)</f>
        <v>80.14</v>
      </c>
      <c r="E810" s="35">
        <f>ROUND($E$791/100*$E$792*АТС!C58,2)</f>
        <v>73.650000000000006</v>
      </c>
      <c r="F810" s="35">
        <f>ROUND($F$791/100*$F$792*АТС!C58,2)</f>
        <v>50.15</v>
      </c>
      <c r="G810" s="35">
        <f>ROUND($G$791/100*$G$792*АТС!C58,2)</f>
        <v>29.36</v>
      </c>
    </row>
    <row r="811" spans="1:7" x14ac:dyDescent="0.25">
      <c r="A811" s="238"/>
      <c r="B811" s="122">
        <f t="shared" si="12"/>
        <v>42614.75</v>
      </c>
      <c r="C811" s="125">
        <v>18</v>
      </c>
      <c r="D811" s="35">
        <f>ROUND($D$791/100*$D$792*АТС!$C59,2)</f>
        <v>79.5</v>
      </c>
      <c r="E811" s="35">
        <f>ROUND($E$791/100*$E$792*АТС!C59,2)</f>
        <v>73.06</v>
      </c>
      <c r="F811" s="35">
        <f>ROUND($F$791/100*$F$792*АТС!C59,2)</f>
        <v>49.75</v>
      </c>
      <c r="G811" s="35">
        <f>ROUND($G$791/100*$G$792*АТС!C59,2)</f>
        <v>29.12</v>
      </c>
    </row>
    <row r="812" spans="1:7" x14ac:dyDescent="0.25">
      <c r="A812" s="238"/>
      <c r="B812" s="124">
        <f t="shared" si="12"/>
        <v>42614.791669999999</v>
      </c>
      <c r="C812" s="125">
        <v>19</v>
      </c>
      <c r="D812" s="35">
        <f>ROUND($D$791/100*$D$792*АТС!$C60,2)</f>
        <v>65.180000000000007</v>
      </c>
      <c r="E812" s="35">
        <f>ROUND($E$791/100*$E$792*АТС!C60,2)</f>
        <v>59.89</v>
      </c>
      <c r="F812" s="35">
        <f>ROUND($F$791/100*$F$792*АТС!C60,2)</f>
        <v>40.78</v>
      </c>
      <c r="G812" s="35">
        <f>ROUND($G$791/100*$G$792*АТС!C60,2)</f>
        <v>23.87</v>
      </c>
    </row>
    <row r="813" spans="1:7" x14ac:dyDescent="0.25">
      <c r="A813" s="238"/>
      <c r="B813" s="122">
        <f t="shared" si="12"/>
        <v>42614.833330000001</v>
      </c>
      <c r="C813" s="125">
        <v>20</v>
      </c>
      <c r="D813" s="35">
        <f>ROUND($D$791/100*$D$792*АТС!$C61,2)</f>
        <v>68.02</v>
      </c>
      <c r="E813" s="35">
        <f>ROUND($E$791/100*$E$792*АТС!C61,2)</f>
        <v>62.5</v>
      </c>
      <c r="F813" s="35">
        <f>ROUND($F$791/100*$F$792*АТС!C61,2)</f>
        <v>42.56</v>
      </c>
      <c r="G813" s="35">
        <f>ROUND($G$791/100*$G$792*АТС!C61,2)</f>
        <v>24.92</v>
      </c>
    </row>
    <row r="814" spans="1:7" x14ac:dyDescent="0.25">
      <c r="A814" s="238"/>
      <c r="B814" s="124">
        <f t="shared" si="12"/>
        <v>42614.875</v>
      </c>
      <c r="C814" s="125">
        <v>21</v>
      </c>
      <c r="D814" s="35">
        <f>ROUND($D$791/100*$D$792*АТС!$C62,2)</f>
        <v>73.84</v>
      </c>
      <c r="E814" s="35">
        <f>ROUND($E$791/100*$E$792*АТС!C62,2)</f>
        <v>67.86</v>
      </c>
      <c r="F814" s="35">
        <f>ROUND($F$791/100*$F$792*АТС!C62,2)</f>
        <v>46.21</v>
      </c>
      <c r="G814" s="35">
        <f>ROUND($G$791/100*$G$792*АТС!C62,2)</f>
        <v>27.05</v>
      </c>
    </row>
    <row r="815" spans="1:7" x14ac:dyDescent="0.25">
      <c r="A815" s="238"/>
      <c r="B815" s="122">
        <f t="shared" si="12"/>
        <v>42614.916669999999</v>
      </c>
      <c r="C815" s="125">
        <v>22</v>
      </c>
      <c r="D815" s="35">
        <f>ROUND($D$791/100*$D$792*АТС!$C63,2)</f>
        <v>77.739999999999995</v>
      </c>
      <c r="E815" s="35">
        <f>ROUND($E$791/100*$E$792*АТС!C63,2)</f>
        <v>71.44</v>
      </c>
      <c r="F815" s="35">
        <f>ROUND($F$791/100*$F$792*АТС!C63,2)</f>
        <v>48.64</v>
      </c>
      <c r="G815" s="35">
        <f>ROUND($G$791/100*$G$792*АТС!C63,2)</f>
        <v>28.48</v>
      </c>
    </row>
    <row r="816" spans="1:7" x14ac:dyDescent="0.25">
      <c r="A816" s="238"/>
      <c r="B816" s="124">
        <f t="shared" si="12"/>
        <v>42614.958330000001</v>
      </c>
      <c r="C816" s="125">
        <v>23</v>
      </c>
      <c r="D816" s="35">
        <f>ROUND($D$791/100*$D$792*АТС!$C64,2)</f>
        <v>59.95</v>
      </c>
      <c r="E816" s="35">
        <f>ROUND($E$791/100*$E$792*АТС!C64,2)</f>
        <v>55.09</v>
      </c>
      <c r="F816" s="35">
        <f>ROUND($F$791/100*$F$792*АТС!C64,2)</f>
        <v>37.520000000000003</v>
      </c>
      <c r="G816" s="35">
        <f>ROUND($G$791/100*$G$792*АТС!C64,2)</f>
        <v>21.96</v>
      </c>
    </row>
    <row r="817" spans="1:7" x14ac:dyDescent="0.25">
      <c r="A817" s="238"/>
      <c r="B817" s="122">
        <f>B793+1</f>
        <v>42615</v>
      </c>
      <c r="C817" s="125">
        <v>0</v>
      </c>
      <c r="D817" s="35">
        <f>ROUND($D$791/100*$D$792*АТС!$C65,2)</f>
        <v>64.78</v>
      </c>
      <c r="E817" s="35">
        <f>ROUND($E$791/100*$E$792*АТС!C65,2)</f>
        <v>59.53</v>
      </c>
      <c r="F817" s="35">
        <f>ROUND($F$791/100*$F$792*АТС!C65,2)</f>
        <v>40.54</v>
      </c>
      <c r="G817" s="35">
        <f>ROUND($G$791/100*$G$792*АТС!C65,2)</f>
        <v>23.73</v>
      </c>
    </row>
    <row r="818" spans="1:7" x14ac:dyDescent="0.25">
      <c r="A818" s="238"/>
      <c r="B818" s="124">
        <f t="shared" ref="B818:B881" si="13">B794+1</f>
        <v>42615.041669999999</v>
      </c>
      <c r="C818" s="125">
        <v>1</v>
      </c>
      <c r="D818" s="35">
        <f>ROUND($D$791/100*$D$792*АТС!$C66,2)</f>
        <v>71.55</v>
      </c>
      <c r="E818" s="35">
        <f>ROUND($E$791/100*$E$792*АТС!C66,2)</f>
        <v>65.75</v>
      </c>
      <c r="F818" s="35">
        <f>ROUND($F$791/100*$F$792*АТС!C66,2)</f>
        <v>44.77</v>
      </c>
      <c r="G818" s="35">
        <f>ROUND($G$791/100*$G$792*АТС!C66,2)</f>
        <v>26.21</v>
      </c>
    </row>
    <row r="819" spans="1:7" x14ac:dyDescent="0.25">
      <c r="A819" s="238"/>
      <c r="B819" s="122">
        <f t="shared" si="13"/>
        <v>42615.083330000001</v>
      </c>
      <c r="C819" s="125">
        <v>2</v>
      </c>
      <c r="D819" s="35">
        <f>ROUND($D$791/100*$D$792*АТС!$C67,2)</f>
        <v>78.39</v>
      </c>
      <c r="E819" s="35">
        <f>ROUND($E$791/100*$E$792*АТС!C67,2)</f>
        <v>72.040000000000006</v>
      </c>
      <c r="F819" s="35">
        <f>ROUND($F$791/100*$F$792*АТС!C67,2)</f>
        <v>49.05</v>
      </c>
      <c r="G819" s="35">
        <f>ROUND($G$791/100*$G$792*АТС!C67,2)</f>
        <v>28.72</v>
      </c>
    </row>
    <row r="820" spans="1:7" x14ac:dyDescent="0.25">
      <c r="A820" s="238"/>
      <c r="B820" s="124">
        <f t="shared" si="13"/>
        <v>42615.125</v>
      </c>
      <c r="C820" s="125">
        <v>3</v>
      </c>
      <c r="D820" s="35">
        <f>ROUND($D$791/100*$D$792*АТС!$C68,2)</f>
        <v>75.319999999999993</v>
      </c>
      <c r="E820" s="35">
        <f>ROUND($E$791/100*$E$792*АТС!C68,2)</f>
        <v>69.209999999999994</v>
      </c>
      <c r="F820" s="35">
        <f>ROUND($F$791/100*$F$792*АТС!C68,2)</f>
        <v>47.13</v>
      </c>
      <c r="G820" s="35">
        <f>ROUND($G$791/100*$G$792*АТС!C68,2)</f>
        <v>27.59</v>
      </c>
    </row>
    <row r="821" spans="1:7" x14ac:dyDescent="0.25">
      <c r="A821" s="238"/>
      <c r="B821" s="122">
        <f t="shared" si="13"/>
        <v>42615.166669999999</v>
      </c>
      <c r="C821" s="125">
        <v>4</v>
      </c>
      <c r="D821" s="35">
        <f>ROUND($D$791/100*$D$792*АТС!$C69,2)</f>
        <v>79.42</v>
      </c>
      <c r="E821" s="35">
        <f>ROUND($E$791/100*$E$792*АТС!C69,2)</f>
        <v>72.98</v>
      </c>
      <c r="F821" s="35">
        <f>ROUND($F$791/100*$F$792*АТС!C69,2)</f>
        <v>49.69</v>
      </c>
      <c r="G821" s="35">
        <f>ROUND($G$791/100*$G$792*АТС!C69,2)</f>
        <v>29.09</v>
      </c>
    </row>
    <row r="822" spans="1:7" x14ac:dyDescent="0.25">
      <c r="A822" s="238"/>
      <c r="B822" s="124">
        <f t="shared" si="13"/>
        <v>42615.208330000001</v>
      </c>
      <c r="C822" s="125">
        <v>5</v>
      </c>
      <c r="D822" s="35">
        <f>ROUND($D$791/100*$D$792*АТС!$C70,2)</f>
        <v>83.93</v>
      </c>
      <c r="E822" s="35">
        <f>ROUND($E$791/100*$E$792*АТС!C70,2)</f>
        <v>77.13</v>
      </c>
      <c r="F822" s="35">
        <f>ROUND($F$791/100*$F$792*АТС!C70,2)</f>
        <v>52.52</v>
      </c>
      <c r="G822" s="35">
        <f>ROUND($G$791/100*$G$792*АТС!C70,2)</f>
        <v>30.74</v>
      </c>
    </row>
    <row r="823" spans="1:7" x14ac:dyDescent="0.25">
      <c r="A823" s="238"/>
      <c r="B823" s="122">
        <f t="shared" si="13"/>
        <v>42615.25</v>
      </c>
      <c r="C823" s="125">
        <v>6</v>
      </c>
      <c r="D823" s="35">
        <f>ROUND($D$791/100*$D$792*АТС!$C71,2)</f>
        <v>77.37</v>
      </c>
      <c r="E823" s="35">
        <f>ROUND($E$791/100*$E$792*АТС!C71,2)</f>
        <v>71.099999999999994</v>
      </c>
      <c r="F823" s="35">
        <f>ROUND($F$791/100*$F$792*АТС!C71,2)</f>
        <v>48.41</v>
      </c>
      <c r="G823" s="35">
        <f>ROUND($G$791/100*$G$792*АТС!C71,2)</f>
        <v>28.34</v>
      </c>
    </row>
    <row r="824" spans="1:7" x14ac:dyDescent="0.25">
      <c r="A824" s="238"/>
      <c r="B824" s="124">
        <f t="shared" si="13"/>
        <v>42615.291669999999</v>
      </c>
      <c r="C824" s="125">
        <v>7</v>
      </c>
      <c r="D824" s="35">
        <f>ROUND($D$791/100*$D$792*АТС!$C72,2)</f>
        <v>116.06</v>
      </c>
      <c r="E824" s="35">
        <f>ROUND($E$791/100*$E$792*АТС!C72,2)</f>
        <v>106.65</v>
      </c>
      <c r="F824" s="35">
        <f>ROUND($F$791/100*$F$792*АТС!C72,2)</f>
        <v>72.62</v>
      </c>
      <c r="G824" s="35">
        <f>ROUND($G$791/100*$G$792*АТС!C72,2)</f>
        <v>42.51</v>
      </c>
    </row>
    <row r="825" spans="1:7" x14ac:dyDescent="0.25">
      <c r="A825" s="238"/>
      <c r="B825" s="122">
        <f t="shared" si="13"/>
        <v>42615.333330000001</v>
      </c>
      <c r="C825" s="125">
        <v>8</v>
      </c>
      <c r="D825" s="35">
        <f>ROUND($D$791/100*$D$792*АТС!$C73,2)</f>
        <v>108.38</v>
      </c>
      <c r="E825" s="35">
        <f>ROUND($E$791/100*$E$792*АТС!C73,2)</f>
        <v>99.6</v>
      </c>
      <c r="F825" s="35">
        <f>ROUND($F$791/100*$F$792*АТС!C73,2)</f>
        <v>67.819999999999993</v>
      </c>
      <c r="G825" s="35">
        <f>ROUND($G$791/100*$G$792*АТС!C73,2)</f>
        <v>39.700000000000003</v>
      </c>
    </row>
    <row r="826" spans="1:7" x14ac:dyDescent="0.25">
      <c r="A826" s="238"/>
      <c r="B826" s="124">
        <f t="shared" si="13"/>
        <v>42615.375</v>
      </c>
      <c r="C826" s="125">
        <v>9</v>
      </c>
      <c r="D826" s="35">
        <f>ROUND($D$791/100*$D$792*АТС!$C74,2)</f>
        <v>89.52</v>
      </c>
      <c r="E826" s="35">
        <f>ROUND($E$791/100*$E$792*АТС!C74,2)</f>
        <v>82.27</v>
      </c>
      <c r="F826" s="35">
        <f>ROUND($F$791/100*$F$792*АТС!C74,2)</f>
        <v>56.02</v>
      </c>
      <c r="G826" s="35">
        <f>ROUND($G$791/100*$G$792*АТС!C74,2)</f>
        <v>32.79</v>
      </c>
    </row>
    <row r="827" spans="1:7" x14ac:dyDescent="0.25">
      <c r="A827" s="238"/>
      <c r="B827" s="122">
        <f t="shared" si="13"/>
        <v>42615.416669999999</v>
      </c>
      <c r="C827" s="125">
        <v>10</v>
      </c>
      <c r="D827" s="35">
        <f>ROUND($D$791/100*$D$792*АТС!$C75,2)</f>
        <v>86.45</v>
      </c>
      <c r="E827" s="35">
        <f>ROUND($E$791/100*$E$792*АТС!C75,2)</f>
        <v>79.45</v>
      </c>
      <c r="F827" s="35">
        <f>ROUND($F$791/100*$F$792*АТС!C75,2)</f>
        <v>54.1</v>
      </c>
      <c r="G827" s="35">
        <f>ROUND($G$791/100*$G$792*АТС!C75,2)</f>
        <v>31.67</v>
      </c>
    </row>
    <row r="828" spans="1:7" x14ac:dyDescent="0.25">
      <c r="A828" s="238"/>
      <c r="B828" s="124">
        <f t="shared" si="13"/>
        <v>42615.458330000001</v>
      </c>
      <c r="C828" s="125">
        <v>11</v>
      </c>
      <c r="D828" s="35">
        <f>ROUND($D$791/100*$D$792*АТС!$C76,2)</f>
        <v>86.55</v>
      </c>
      <c r="E828" s="35">
        <f>ROUND($E$791/100*$E$792*АТС!C76,2)</f>
        <v>79.53</v>
      </c>
      <c r="F828" s="35">
        <f>ROUND($F$791/100*$F$792*АТС!C76,2)</f>
        <v>54.16</v>
      </c>
      <c r="G828" s="35">
        <f>ROUND($G$791/100*$G$792*АТС!C76,2)</f>
        <v>31.7</v>
      </c>
    </row>
    <row r="829" spans="1:7" x14ac:dyDescent="0.25">
      <c r="A829" s="238"/>
      <c r="B829" s="122">
        <f t="shared" si="13"/>
        <v>42615.5</v>
      </c>
      <c r="C829" s="125">
        <v>12</v>
      </c>
      <c r="D829" s="35">
        <f>ROUND($D$791/100*$D$792*АТС!$C77,2)</f>
        <v>86.48</v>
      </c>
      <c r="E829" s="35">
        <f>ROUND($E$791/100*$E$792*АТС!C77,2)</f>
        <v>79.47</v>
      </c>
      <c r="F829" s="35">
        <f>ROUND($F$791/100*$F$792*АТС!C77,2)</f>
        <v>54.11</v>
      </c>
      <c r="G829" s="35">
        <f>ROUND($G$791/100*$G$792*АТС!C77,2)</f>
        <v>31.68</v>
      </c>
    </row>
    <row r="830" spans="1:7" x14ac:dyDescent="0.25">
      <c r="A830" s="238"/>
      <c r="B830" s="124">
        <f t="shared" si="13"/>
        <v>42615.541669999999</v>
      </c>
      <c r="C830" s="125">
        <v>13</v>
      </c>
      <c r="D830" s="35">
        <f>ROUND($D$791/100*$D$792*АТС!$C78,2)</f>
        <v>86.45</v>
      </c>
      <c r="E830" s="35">
        <f>ROUND($E$791/100*$E$792*АТС!C78,2)</f>
        <v>79.44</v>
      </c>
      <c r="F830" s="35">
        <f>ROUND($F$791/100*$F$792*АТС!C78,2)</f>
        <v>54.09</v>
      </c>
      <c r="G830" s="35">
        <f>ROUND($G$791/100*$G$792*АТС!C78,2)</f>
        <v>31.67</v>
      </c>
    </row>
    <row r="831" spans="1:7" x14ac:dyDescent="0.25">
      <c r="A831" s="238"/>
      <c r="B831" s="122">
        <f t="shared" si="13"/>
        <v>42615.583330000001</v>
      </c>
      <c r="C831" s="125">
        <v>14</v>
      </c>
      <c r="D831" s="35">
        <f>ROUND($D$791/100*$D$792*АТС!$C79,2)</f>
        <v>86.46</v>
      </c>
      <c r="E831" s="35">
        <f>ROUND($E$791/100*$E$792*АТС!C79,2)</f>
        <v>79.45</v>
      </c>
      <c r="F831" s="35">
        <f>ROUND($F$791/100*$F$792*АТС!C79,2)</f>
        <v>54.1</v>
      </c>
      <c r="G831" s="35">
        <f>ROUND($G$791/100*$G$792*АТС!C79,2)</f>
        <v>31.67</v>
      </c>
    </row>
    <row r="832" spans="1:7" x14ac:dyDescent="0.25">
      <c r="A832" s="238"/>
      <c r="B832" s="124">
        <f t="shared" si="13"/>
        <v>42615.625</v>
      </c>
      <c r="C832" s="125">
        <v>15</v>
      </c>
      <c r="D832" s="35">
        <f>ROUND($D$791/100*$D$792*АТС!$C80,2)</f>
        <v>77.86</v>
      </c>
      <c r="E832" s="35">
        <f>ROUND($E$791/100*$E$792*АТС!C80,2)</f>
        <v>71.55</v>
      </c>
      <c r="F832" s="35">
        <f>ROUND($F$791/100*$F$792*АТС!C80,2)</f>
        <v>48.72</v>
      </c>
      <c r="G832" s="35">
        <f>ROUND($G$791/100*$G$792*АТС!C80,2)</f>
        <v>28.52</v>
      </c>
    </row>
    <row r="833" spans="1:7" x14ac:dyDescent="0.25">
      <c r="A833" s="238"/>
      <c r="B833" s="122">
        <f t="shared" si="13"/>
        <v>42615.666669999999</v>
      </c>
      <c r="C833" s="125">
        <v>16</v>
      </c>
      <c r="D833" s="35">
        <f>ROUND($D$791/100*$D$792*АТС!$C81,2)</f>
        <v>77.88</v>
      </c>
      <c r="E833" s="35">
        <f>ROUND($E$791/100*$E$792*АТС!C81,2)</f>
        <v>71.56</v>
      </c>
      <c r="F833" s="35">
        <f>ROUND($F$791/100*$F$792*АТС!C81,2)</f>
        <v>48.73</v>
      </c>
      <c r="G833" s="35">
        <f>ROUND($G$791/100*$G$792*АТС!C81,2)</f>
        <v>28.53</v>
      </c>
    </row>
    <row r="834" spans="1:7" x14ac:dyDescent="0.25">
      <c r="A834" s="238"/>
      <c r="B834" s="124">
        <f t="shared" si="13"/>
        <v>42615.708330000001</v>
      </c>
      <c r="C834" s="125">
        <v>17</v>
      </c>
      <c r="D834" s="35">
        <f>ROUND($D$791/100*$D$792*АТС!$C82,2)</f>
        <v>80.209999999999994</v>
      </c>
      <c r="E834" s="35">
        <f>ROUND($E$791/100*$E$792*АТС!C82,2)</f>
        <v>73.709999999999994</v>
      </c>
      <c r="F834" s="35">
        <f>ROUND($F$791/100*$F$792*АТС!C82,2)</f>
        <v>50.19</v>
      </c>
      <c r="G834" s="35">
        <f>ROUND($G$791/100*$G$792*АТС!C82,2)</f>
        <v>29.38</v>
      </c>
    </row>
    <row r="835" spans="1:7" x14ac:dyDescent="0.25">
      <c r="A835" s="238"/>
      <c r="B835" s="122">
        <f t="shared" si="13"/>
        <v>42615.75</v>
      </c>
      <c r="C835" s="125">
        <v>18</v>
      </c>
      <c r="D835" s="35">
        <f>ROUND($D$791/100*$D$792*АТС!$C83,2)</f>
        <v>79.48</v>
      </c>
      <c r="E835" s="35">
        <f>ROUND($E$791/100*$E$792*АТС!C83,2)</f>
        <v>73.03</v>
      </c>
      <c r="F835" s="35">
        <f>ROUND($F$791/100*$F$792*АТС!C83,2)</f>
        <v>49.73</v>
      </c>
      <c r="G835" s="35">
        <f>ROUND($G$791/100*$G$792*АТС!C83,2)</f>
        <v>29.11</v>
      </c>
    </row>
    <row r="836" spans="1:7" x14ac:dyDescent="0.25">
      <c r="A836" s="238"/>
      <c r="B836" s="124">
        <f t="shared" si="13"/>
        <v>42615.791669999999</v>
      </c>
      <c r="C836" s="125">
        <v>19</v>
      </c>
      <c r="D836" s="35">
        <f>ROUND($D$791/100*$D$792*АТС!$C84,2)</f>
        <v>63.59</v>
      </c>
      <c r="E836" s="35">
        <f>ROUND($E$791/100*$E$792*АТС!C84,2)</f>
        <v>58.43</v>
      </c>
      <c r="F836" s="35">
        <f>ROUND($F$791/100*$F$792*АТС!C84,2)</f>
        <v>39.79</v>
      </c>
      <c r="G836" s="35">
        <f>ROUND($G$791/100*$G$792*АТС!C84,2)</f>
        <v>23.29</v>
      </c>
    </row>
    <row r="837" spans="1:7" x14ac:dyDescent="0.25">
      <c r="A837" s="238"/>
      <c r="B837" s="122">
        <f t="shared" si="13"/>
        <v>42615.833330000001</v>
      </c>
      <c r="C837" s="125">
        <v>20</v>
      </c>
      <c r="D837" s="35">
        <f>ROUND($D$791/100*$D$792*АТС!$C85,2)</f>
        <v>68.11</v>
      </c>
      <c r="E837" s="35">
        <f>ROUND($E$791/100*$E$792*АТС!C85,2)</f>
        <v>62.59</v>
      </c>
      <c r="F837" s="35">
        <f>ROUND($F$791/100*$F$792*АТС!C85,2)</f>
        <v>42.62</v>
      </c>
      <c r="G837" s="35">
        <f>ROUND($G$791/100*$G$792*АТС!C85,2)</f>
        <v>24.95</v>
      </c>
    </row>
    <row r="838" spans="1:7" x14ac:dyDescent="0.25">
      <c r="A838" s="238"/>
      <c r="B838" s="124">
        <f t="shared" si="13"/>
        <v>42615.875</v>
      </c>
      <c r="C838" s="125">
        <v>21</v>
      </c>
      <c r="D838" s="35">
        <f>ROUND($D$791/100*$D$792*АТС!$C86,2)</f>
        <v>74.73</v>
      </c>
      <c r="E838" s="35">
        <f>ROUND($E$791/100*$E$792*АТС!C86,2)</f>
        <v>68.67</v>
      </c>
      <c r="F838" s="35">
        <f>ROUND($F$791/100*$F$792*АТС!C86,2)</f>
        <v>46.76</v>
      </c>
      <c r="G838" s="35">
        <f>ROUND($G$791/100*$G$792*АТС!C86,2)</f>
        <v>27.37</v>
      </c>
    </row>
    <row r="839" spans="1:7" x14ac:dyDescent="0.25">
      <c r="A839" s="238"/>
      <c r="B839" s="122">
        <f t="shared" si="13"/>
        <v>42615.916669999999</v>
      </c>
      <c r="C839" s="125">
        <v>22</v>
      </c>
      <c r="D839" s="35">
        <f>ROUND($D$791/100*$D$792*АТС!$C87,2)</f>
        <v>80.97</v>
      </c>
      <c r="E839" s="35">
        <f>ROUND($E$791/100*$E$792*АТС!C87,2)</f>
        <v>74.41</v>
      </c>
      <c r="F839" s="35">
        <f>ROUND($F$791/100*$F$792*АТС!C87,2)</f>
        <v>50.67</v>
      </c>
      <c r="G839" s="35">
        <f>ROUND($G$791/100*$G$792*АТС!C87,2)</f>
        <v>29.66</v>
      </c>
    </row>
    <row r="840" spans="1:7" x14ac:dyDescent="0.25">
      <c r="A840" s="238"/>
      <c r="B840" s="124">
        <f t="shared" si="13"/>
        <v>42615.958330000001</v>
      </c>
      <c r="C840" s="125">
        <v>23</v>
      </c>
      <c r="D840" s="35">
        <f>ROUND($D$791/100*$D$792*АТС!$C88,2)</f>
        <v>60.03</v>
      </c>
      <c r="E840" s="35">
        <f>ROUND($E$791/100*$E$792*АТС!C88,2)</f>
        <v>55.17</v>
      </c>
      <c r="F840" s="35">
        <f>ROUND($F$791/100*$F$792*АТС!C88,2)</f>
        <v>37.57</v>
      </c>
      <c r="G840" s="35">
        <f>ROUND($G$791/100*$G$792*АТС!C88,2)</f>
        <v>21.99</v>
      </c>
    </row>
    <row r="841" spans="1:7" x14ac:dyDescent="0.25">
      <c r="A841" s="238"/>
      <c r="B841" s="122">
        <f t="shared" si="13"/>
        <v>42616</v>
      </c>
      <c r="C841" s="125">
        <v>0</v>
      </c>
      <c r="D841" s="35">
        <f>ROUND($D$791/100*$D$792*АТС!$C89,2)</f>
        <v>70.680000000000007</v>
      </c>
      <c r="E841" s="35">
        <f>ROUND($E$791/100*$E$792*АТС!C89,2)</f>
        <v>64.95</v>
      </c>
      <c r="F841" s="35">
        <f>ROUND($F$791/100*$F$792*АТС!C89,2)</f>
        <v>44.23</v>
      </c>
      <c r="G841" s="35">
        <f>ROUND($G$791/100*$G$792*АТС!C89,2)</f>
        <v>25.89</v>
      </c>
    </row>
    <row r="842" spans="1:7" x14ac:dyDescent="0.25">
      <c r="A842" s="238"/>
      <c r="B842" s="124">
        <f t="shared" si="13"/>
        <v>42616.041669999999</v>
      </c>
      <c r="C842" s="125">
        <v>1</v>
      </c>
      <c r="D842" s="35">
        <f>ROUND($D$791/100*$D$792*АТС!$C90,2)</f>
        <v>76.55</v>
      </c>
      <c r="E842" s="35">
        <f>ROUND($E$791/100*$E$792*АТС!C90,2)</f>
        <v>70.349999999999994</v>
      </c>
      <c r="F842" s="35">
        <f>ROUND($F$791/100*$F$792*АТС!C90,2)</f>
        <v>47.9</v>
      </c>
      <c r="G842" s="35">
        <f>ROUND($G$791/100*$G$792*АТС!C90,2)</f>
        <v>28.04</v>
      </c>
    </row>
    <row r="843" spans="1:7" x14ac:dyDescent="0.25">
      <c r="A843" s="238"/>
      <c r="B843" s="122">
        <f t="shared" si="13"/>
        <v>42616.083330000001</v>
      </c>
      <c r="C843" s="125">
        <v>2</v>
      </c>
      <c r="D843" s="35">
        <f>ROUND($D$791/100*$D$792*АТС!$C91,2)</f>
        <v>80.819999999999993</v>
      </c>
      <c r="E843" s="35">
        <f>ROUND($E$791/100*$E$792*АТС!C91,2)</f>
        <v>74.27</v>
      </c>
      <c r="F843" s="35">
        <f>ROUND($F$791/100*$F$792*АТС!C91,2)</f>
        <v>50.57</v>
      </c>
      <c r="G843" s="35">
        <f>ROUND($G$791/100*$G$792*АТС!C91,2)</f>
        <v>29.6</v>
      </c>
    </row>
    <row r="844" spans="1:7" x14ac:dyDescent="0.25">
      <c r="A844" s="238"/>
      <c r="B844" s="124">
        <f t="shared" si="13"/>
        <v>42616.125</v>
      </c>
      <c r="C844" s="125">
        <v>3</v>
      </c>
      <c r="D844" s="35">
        <f>ROUND($D$791/100*$D$792*АТС!$C92,2)</f>
        <v>83.15</v>
      </c>
      <c r="E844" s="35">
        <f>ROUND($E$791/100*$E$792*АТС!C92,2)</f>
        <v>76.41</v>
      </c>
      <c r="F844" s="35">
        <f>ROUND($F$791/100*$F$792*АТС!C92,2)</f>
        <v>52.03</v>
      </c>
      <c r="G844" s="35">
        <f>ROUND($G$791/100*$G$792*АТС!C92,2)</f>
        <v>30.46</v>
      </c>
    </row>
    <row r="845" spans="1:7" x14ac:dyDescent="0.25">
      <c r="A845" s="238"/>
      <c r="B845" s="122">
        <f t="shared" si="13"/>
        <v>42616.166669999999</v>
      </c>
      <c r="C845" s="125">
        <v>4</v>
      </c>
      <c r="D845" s="35">
        <f>ROUND($D$791/100*$D$792*АТС!$C93,2)</f>
        <v>85.6</v>
      </c>
      <c r="E845" s="35">
        <f>ROUND($E$791/100*$E$792*АТС!C93,2)</f>
        <v>78.66</v>
      </c>
      <c r="F845" s="35">
        <f>ROUND($F$791/100*$F$792*АТС!C93,2)</f>
        <v>53.57</v>
      </c>
      <c r="G845" s="35">
        <f>ROUND($G$791/100*$G$792*АТС!C93,2)</f>
        <v>31.36</v>
      </c>
    </row>
    <row r="846" spans="1:7" x14ac:dyDescent="0.25">
      <c r="A846" s="238"/>
      <c r="B846" s="124">
        <f t="shared" si="13"/>
        <v>42616.208330000001</v>
      </c>
      <c r="C846" s="125">
        <v>5</v>
      </c>
      <c r="D846" s="35">
        <f>ROUND($D$791/100*$D$792*АТС!$C94,2)</f>
        <v>85.68</v>
      </c>
      <c r="E846" s="35">
        <f>ROUND($E$791/100*$E$792*АТС!C94,2)</f>
        <v>78.739999999999995</v>
      </c>
      <c r="F846" s="35">
        <f>ROUND($F$791/100*$F$792*АТС!C94,2)</f>
        <v>53.62</v>
      </c>
      <c r="G846" s="35">
        <f>ROUND($G$791/100*$G$792*АТС!C94,2)</f>
        <v>31.39</v>
      </c>
    </row>
    <row r="847" spans="1:7" x14ac:dyDescent="0.25">
      <c r="A847" s="238"/>
      <c r="B847" s="122">
        <f t="shared" si="13"/>
        <v>42616.25</v>
      </c>
      <c r="C847" s="125">
        <v>6</v>
      </c>
      <c r="D847" s="35">
        <f>ROUND($D$791/100*$D$792*АТС!$C95,2)</f>
        <v>74.599999999999994</v>
      </c>
      <c r="E847" s="35">
        <f>ROUND($E$791/100*$E$792*АТС!C95,2)</f>
        <v>68.56</v>
      </c>
      <c r="F847" s="35">
        <f>ROUND($F$791/100*$F$792*АТС!C95,2)</f>
        <v>46.68</v>
      </c>
      <c r="G847" s="35">
        <f>ROUND($G$791/100*$G$792*АТС!C95,2)</f>
        <v>27.33</v>
      </c>
    </row>
    <row r="848" spans="1:7" x14ac:dyDescent="0.25">
      <c r="A848" s="238"/>
      <c r="B848" s="124">
        <f t="shared" si="13"/>
        <v>42616.291669999999</v>
      </c>
      <c r="C848" s="125">
        <v>7</v>
      </c>
      <c r="D848" s="35">
        <f>ROUND($D$791/100*$D$792*АТС!$C96,2)</f>
        <v>58.88</v>
      </c>
      <c r="E848" s="35">
        <f>ROUND($E$791/100*$E$792*АТС!C96,2)</f>
        <v>54.11</v>
      </c>
      <c r="F848" s="35">
        <f>ROUND($F$791/100*$F$792*АТС!C96,2)</f>
        <v>36.85</v>
      </c>
      <c r="G848" s="35">
        <f>ROUND($G$791/100*$G$792*АТС!C96,2)</f>
        <v>21.57</v>
      </c>
    </row>
    <row r="849" spans="1:7" x14ac:dyDescent="0.25">
      <c r="A849" s="238"/>
      <c r="B849" s="122">
        <f t="shared" si="13"/>
        <v>42616.333330000001</v>
      </c>
      <c r="C849" s="125">
        <v>8</v>
      </c>
      <c r="D849" s="35">
        <f>ROUND($D$791/100*$D$792*АТС!$C97,2)</f>
        <v>60.76</v>
      </c>
      <c r="E849" s="35">
        <f>ROUND($E$791/100*$E$792*АТС!C97,2)</f>
        <v>55.84</v>
      </c>
      <c r="F849" s="35">
        <f>ROUND($F$791/100*$F$792*АТС!C97,2)</f>
        <v>38.020000000000003</v>
      </c>
      <c r="G849" s="35">
        <f>ROUND($G$791/100*$G$792*АТС!C97,2)</f>
        <v>22.26</v>
      </c>
    </row>
    <row r="850" spans="1:7" x14ac:dyDescent="0.25">
      <c r="A850" s="238"/>
      <c r="B850" s="124">
        <f t="shared" si="13"/>
        <v>42616.375</v>
      </c>
      <c r="C850" s="125">
        <v>9</v>
      </c>
      <c r="D850" s="35">
        <f>ROUND($D$791/100*$D$792*АТС!$C98,2)</f>
        <v>91.93</v>
      </c>
      <c r="E850" s="35">
        <f>ROUND($E$791/100*$E$792*АТС!C98,2)</f>
        <v>84.48</v>
      </c>
      <c r="F850" s="35">
        <f>ROUND($F$791/100*$F$792*АТС!C98,2)</f>
        <v>57.53</v>
      </c>
      <c r="G850" s="35">
        <f>ROUND($G$791/100*$G$792*АТС!C98,2)</f>
        <v>33.68</v>
      </c>
    </row>
    <row r="851" spans="1:7" x14ac:dyDescent="0.25">
      <c r="A851" s="238"/>
      <c r="B851" s="122">
        <f t="shared" si="13"/>
        <v>42616.416669999999</v>
      </c>
      <c r="C851" s="125">
        <v>10</v>
      </c>
      <c r="D851" s="35">
        <f>ROUND($D$791/100*$D$792*АТС!$C99,2)</f>
        <v>93.07</v>
      </c>
      <c r="E851" s="35">
        <f>ROUND($E$791/100*$E$792*АТС!C99,2)</f>
        <v>85.53</v>
      </c>
      <c r="F851" s="35">
        <f>ROUND($F$791/100*$F$792*АТС!C99,2)</f>
        <v>58.24</v>
      </c>
      <c r="G851" s="35">
        <f>ROUND($G$791/100*$G$792*АТС!C99,2)</f>
        <v>34.090000000000003</v>
      </c>
    </row>
    <row r="852" spans="1:7" x14ac:dyDescent="0.25">
      <c r="A852" s="238"/>
      <c r="B852" s="124">
        <f t="shared" si="13"/>
        <v>42616.458330000001</v>
      </c>
      <c r="C852" s="125">
        <v>11</v>
      </c>
      <c r="D852" s="35">
        <f>ROUND($D$791/100*$D$792*АТС!$C100,2)</f>
        <v>93.15</v>
      </c>
      <c r="E852" s="35">
        <f>ROUND($E$791/100*$E$792*АТС!C100,2)</f>
        <v>85.6</v>
      </c>
      <c r="F852" s="35">
        <f>ROUND($F$791/100*$F$792*АТС!C100,2)</f>
        <v>58.29</v>
      </c>
      <c r="G852" s="35">
        <f>ROUND($G$791/100*$G$792*АТС!C100,2)</f>
        <v>34.119999999999997</v>
      </c>
    </row>
    <row r="853" spans="1:7" x14ac:dyDescent="0.25">
      <c r="A853" s="238"/>
      <c r="B853" s="122">
        <f t="shared" si="13"/>
        <v>42616.5</v>
      </c>
      <c r="C853" s="125">
        <v>12</v>
      </c>
      <c r="D853" s="35">
        <f>ROUND($D$791/100*$D$792*АТС!$C101,2)</f>
        <v>93.01</v>
      </c>
      <c r="E853" s="35">
        <f>ROUND($E$791/100*$E$792*АТС!C101,2)</f>
        <v>85.48</v>
      </c>
      <c r="F853" s="35">
        <f>ROUND($F$791/100*$F$792*АТС!C101,2)</f>
        <v>58.2</v>
      </c>
      <c r="G853" s="35">
        <f>ROUND($G$791/100*$G$792*АТС!C101,2)</f>
        <v>34.07</v>
      </c>
    </row>
    <row r="854" spans="1:7" x14ac:dyDescent="0.25">
      <c r="A854" s="238"/>
      <c r="B854" s="124">
        <f t="shared" si="13"/>
        <v>42616.541669999999</v>
      </c>
      <c r="C854" s="125">
        <v>13</v>
      </c>
      <c r="D854" s="35">
        <f>ROUND($D$791/100*$D$792*АТС!$C102,2)</f>
        <v>93.01</v>
      </c>
      <c r="E854" s="35">
        <f>ROUND($E$791/100*$E$792*АТС!C102,2)</f>
        <v>85.47</v>
      </c>
      <c r="F854" s="35">
        <f>ROUND($F$791/100*$F$792*АТС!C102,2)</f>
        <v>58.2</v>
      </c>
      <c r="G854" s="35">
        <f>ROUND($G$791/100*$G$792*АТС!C102,2)</f>
        <v>34.07</v>
      </c>
    </row>
    <row r="855" spans="1:7" x14ac:dyDescent="0.25">
      <c r="A855" s="238"/>
      <c r="B855" s="122">
        <f t="shared" si="13"/>
        <v>42616.583330000001</v>
      </c>
      <c r="C855" s="125">
        <v>14</v>
      </c>
      <c r="D855" s="35">
        <f>ROUND($D$791/100*$D$792*АТС!$C103,2)</f>
        <v>93.03</v>
      </c>
      <c r="E855" s="35">
        <f>ROUND($E$791/100*$E$792*АТС!C103,2)</f>
        <v>85.49</v>
      </c>
      <c r="F855" s="35">
        <f>ROUND($F$791/100*$F$792*АТС!C103,2)</f>
        <v>58.21</v>
      </c>
      <c r="G855" s="35">
        <f>ROUND($G$791/100*$G$792*АТС!C103,2)</f>
        <v>34.08</v>
      </c>
    </row>
    <row r="856" spans="1:7" x14ac:dyDescent="0.25">
      <c r="A856" s="238"/>
      <c r="B856" s="124">
        <f t="shared" si="13"/>
        <v>42616.625</v>
      </c>
      <c r="C856" s="125">
        <v>15</v>
      </c>
      <c r="D856" s="35">
        <f>ROUND($D$791/100*$D$792*АТС!$C104,2)</f>
        <v>93.02</v>
      </c>
      <c r="E856" s="35">
        <f>ROUND($E$791/100*$E$792*АТС!C104,2)</f>
        <v>85.48</v>
      </c>
      <c r="F856" s="35">
        <f>ROUND($F$791/100*$F$792*АТС!C104,2)</f>
        <v>58.21</v>
      </c>
      <c r="G856" s="35">
        <f>ROUND($G$791/100*$G$792*АТС!C104,2)</f>
        <v>34.08</v>
      </c>
    </row>
    <row r="857" spans="1:7" x14ac:dyDescent="0.25">
      <c r="A857" s="238"/>
      <c r="B857" s="122">
        <f t="shared" si="13"/>
        <v>42616.666669999999</v>
      </c>
      <c r="C857" s="125">
        <v>16</v>
      </c>
      <c r="D857" s="35">
        <f>ROUND($D$791/100*$D$792*АТС!$C105,2)</f>
        <v>93.05</v>
      </c>
      <c r="E857" s="35">
        <f>ROUND($E$791/100*$E$792*АТС!C105,2)</f>
        <v>85.51</v>
      </c>
      <c r="F857" s="35">
        <f>ROUND($F$791/100*$F$792*АТС!C105,2)</f>
        <v>58.23</v>
      </c>
      <c r="G857" s="35">
        <f>ROUND($G$791/100*$G$792*АТС!C105,2)</f>
        <v>34.090000000000003</v>
      </c>
    </row>
    <row r="858" spans="1:7" x14ac:dyDescent="0.25">
      <c r="A858" s="238"/>
      <c r="B858" s="124">
        <f t="shared" si="13"/>
        <v>42616.708330000001</v>
      </c>
      <c r="C858" s="125">
        <v>17</v>
      </c>
      <c r="D858" s="35">
        <f>ROUND($D$791/100*$D$792*АТС!$C106,2)</f>
        <v>88.8</v>
      </c>
      <c r="E858" s="35">
        <f>ROUND($E$791/100*$E$792*АТС!C106,2)</f>
        <v>81.599999999999994</v>
      </c>
      <c r="F858" s="35">
        <f>ROUND($F$791/100*$F$792*АТС!C106,2)</f>
        <v>55.56</v>
      </c>
      <c r="G858" s="35">
        <f>ROUND($G$791/100*$G$792*АТС!C106,2)</f>
        <v>32.53</v>
      </c>
    </row>
    <row r="859" spans="1:7" x14ac:dyDescent="0.25">
      <c r="A859" s="238"/>
      <c r="B859" s="122">
        <f t="shared" si="13"/>
        <v>42616.75</v>
      </c>
      <c r="C859" s="125">
        <v>18</v>
      </c>
      <c r="D859" s="35">
        <f>ROUND($D$791/100*$D$792*АТС!$C107,2)</f>
        <v>81.180000000000007</v>
      </c>
      <c r="E859" s="35">
        <f>ROUND($E$791/100*$E$792*АТС!C107,2)</f>
        <v>74.599999999999994</v>
      </c>
      <c r="F859" s="35">
        <f>ROUND($F$791/100*$F$792*АТС!C107,2)</f>
        <v>50.8</v>
      </c>
      <c r="G859" s="35">
        <f>ROUND($G$791/100*$G$792*АТС!C107,2)</f>
        <v>29.74</v>
      </c>
    </row>
    <row r="860" spans="1:7" x14ac:dyDescent="0.25">
      <c r="A860" s="238"/>
      <c r="B860" s="124">
        <f t="shared" si="13"/>
        <v>42616.791669999999</v>
      </c>
      <c r="C860" s="125">
        <v>19</v>
      </c>
      <c r="D860" s="35">
        <f>ROUND($D$791/100*$D$792*АТС!$C108,2)</f>
        <v>70.040000000000006</v>
      </c>
      <c r="E860" s="35">
        <f>ROUND($E$791/100*$E$792*АТС!C108,2)</f>
        <v>64.36</v>
      </c>
      <c r="F860" s="35">
        <f>ROUND($F$791/100*$F$792*АТС!C108,2)</f>
        <v>43.82</v>
      </c>
      <c r="G860" s="35">
        <f>ROUND($G$791/100*$G$792*АТС!C108,2)</f>
        <v>25.65</v>
      </c>
    </row>
    <row r="861" spans="1:7" x14ac:dyDescent="0.25">
      <c r="A861" s="238"/>
      <c r="B861" s="122">
        <f t="shared" si="13"/>
        <v>42616.833330000001</v>
      </c>
      <c r="C861" s="125">
        <v>20</v>
      </c>
      <c r="D861" s="35">
        <f>ROUND($D$791/100*$D$792*АТС!$C109,2)</f>
        <v>67.290000000000006</v>
      </c>
      <c r="E861" s="35">
        <f>ROUND($E$791/100*$E$792*АТС!C109,2)</f>
        <v>61.83</v>
      </c>
      <c r="F861" s="35">
        <f>ROUND($F$791/100*$F$792*АТС!C109,2)</f>
        <v>42.1</v>
      </c>
      <c r="G861" s="35">
        <f>ROUND($G$791/100*$G$792*АТС!C109,2)</f>
        <v>24.65</v>
      </c>
    </row>
    <row r="862" spans="1:7" x14ac:dyDescent="0.25">
      <c r="A862" s="238"/>
      <c r="B862" s="124">
        <f t="shared" si="13"/>
        <v>42616.875</v>
      </c>
      <c r="C862" s="125">
        <v>21</v>
      </c>
      <c r="D862" s="35">
        <f>ROUND($D$791/100*$D$792*АТС!$C110,2)</f>
        <v>75.97</v>
      </c>
      <c r="E862" s="35">
        <f>ROUND($E$791/100*$E$792*АТС!C110,2)</f>
        <v>69.819999999999993</v>
      </c>
      <c r="F862" s="35">
        <f>ROUND($F$791/100*$F$792*АТС!C110,2)</f>
        <v>47.54</v>
      </c>
      <c r="G862" s="35">
        <f>ROUND($G$791/100*$G$792*АТС!C110,2)</f>
        <v>27.83</v>
      </c>
    </row>
    <row r="863" spans="1:7" x14ac:dyDescent="0.25">
      <c r="A863" s="238"/>
      <c r="B863" s="122">
        <f t="shared" si="13"/>
        <v>42616.916669999999</v>
      </c>
      <c r="C863" s="125">
        <v>22</v>
      </c>
      <c r="D863" s="35">
        <f>ROUND($D$791/100*$D$792*АТС!$C111,2)</f>
        <v>92.99</v>
      </c>
      <c r="E863" s="35">
        <f>ROUND($E$791/100*$E$792*АТС!C111,2)</f>
        <v>85.45</v>
      </c>
      <c r="F863" s="35">
        <f>ROUND($F$791/100*$F$792*АТС!C111,2)</f>
        <v>58.19</v>
      </c>
      <c r="G863" s="35">
        <f>ROUND($G$791/100*$G$792*АТС!C111,2)</f>
        <v>34.06</v>
      </c>
    </row>
    <row r="864" spans="1:7" x14ac:dyDescent="0.25">
      <c r="A864" s="238"/>
      <c r="B864" s="124">
        <f t="shared" si="13"/>
        <v>42616.958330000001</v>
      </c>
      <c r="C864" s="125">
        <v>23</v>
      </c>
      <c r="D864" s="35">
        <f>ROUND($D$791/100*$D$792*АТС!$C112,2)</f>
        <v>57.49</v>
      </c>
      <c r="E864" s="35">
        <f>ROUND($E$791/100*$E$792*АТС!C112,2)</f>
        <v>52.83</v>
      </c>
      <c r="F864" s="35">
        <f>ROUND($F$791/100*$F$792*АТС!C112,2)</f>
        <v>35.97</v>
      </c>
      <c r="G864" s="35">
        <f>ROUND($G$791/100*$G$792*АТС!C112,2)</f>
        <v>21.06</v>
      </c>
    </row>
    <row r="865" spans="1:7" x14ac:dyDescent="0.25">
      <c r="A865" s="238"/>
      <c r="B865" s="122">
        <f t="shared" si="13"/>
        <v>42617</v>
      </c>
      <c r="C865" s="125">
        <v>0</v>
      </c>
      <c r="D865" s="35">
        <f>ROUND($D$791/100*$D$792*АТС!$C113,2)</f>
        <v>70.83</v>
      </c>
      <c r="E865" s="35">
        <f>ROUND($E$791/100*$E$792*АТС!C113,2)</f>
        <v>65.09</v>
      </c>
      <c r="F865" s="35">
        <f>ROUND($F$791/100*$F$792*АТС!C113,2)</f>
        <v>44.32</v>
      </c>
      <c r="G865" s="35">
        <f>ROUND($G$791/100*$G$792*АТС!C113,2)</f>
        <v>25.94</v>
      </c>
    </row>
    <row r="866" spans="1:7" x14ac:dyDescent="0.25">
      <c r="A866" s="238"/>
      <c r="B866" s="124">
        <f t="shared" si="13"/>
        <v>42617.041669999999</v>
      </c>
      <c r="C866" s="125">
        <v>1</v>
      </c>
      <c r="D866" s="35">
        <f>ROUND($D$791/100*$D$792*АТС!$C114,2)</f>
        <v>76.61</v>
      </c>
      <c r="E866" s="35">
        <f>ROUND($E$791/100*$E$792*АТС!C114,2)</f>
        <v>70.400000000000006</v>
      </c>
      <c r="F866" s="35">
        <f>ROUND($F$791/100*$F$792*АТС!C114,2)</f>
        <v>47.94</v>
      </c>
      <c r="G866" s="35">
        <f>ROUND($G$791/100*$G$792*АТС!C114,2)</f>
        <v>28.06</v>
      </c>
    </row>
    <row r="867" spans="1:7" x14ac:dyDescent="0.25">
      <c r="A867" s="238"/>
      <c r="B867" s="122">
        <f t="shared" si="13"/>
        <v>42617.083330000001</v>
      </c>
      <c r="C867" s="125">
        <v>2</v>
      </c>
      <c r="D867" s="35">
        <f>ROUND($D$791/100*$D$792*АТС!$C115,2)</f>
        <v>80.95</v>
      </c>
      <c r="E867" s="35">
        <f>ROUND($E$791/100*$E$792*АТС!C115,2)</f>
        <v>74.39</v>
      </c>
      <c r="F867" s="35">
        <f>ROUND($F$791/100*$F$792*АТС!C115,2)</f>
        <v>50.66</v>
      </c>
      <c r="G867" s="35">
        <f>ROUND($G$791/100*$G$792*АТС!C115,2)</f>
        <v>29.65</v>
      </c>
    </row>
    <row r="868" spans="1:7" x14ac:dyDescent="0.25">
      <c r="A868" s="238"/>
      <c r="B868" s="124">
        <f t="shared" si="13"/>
        <v>42617.125</v>
      </c>
      <c r="C868" s="125">
        <v>3</v>
      </c>
      <c r="D868" s="35">
        <f>ROUND($D$791/100*$D$792*АТС!$C116,2)</f>
        <v>83.23</v>
      </c>
      <c r="E868" s="35">
        <f>ROUND($E$791/100*$E$792*АТС!C116,2)</f>
        <v>76.489999999999995</v>
      </c>
      <c r="F868" s="35">
        <f>ROUND($F$791/100*$F$792*АТС!C116,2)</f>
        <v>52.08</v>
      </c>
      <c r="G868" s="35">
        <f>ROUND($G$791/100*$G$792*АТС!C116,2)</f>
        <v>30.49</v>
      </c>
    </row>
    <row r="869" spans="1:7" x14ac:dyDescent="0.25">
      <c r="A869" s="238"/>
      <c r="B869" s="122">
        <f t="shared" si="13"/>
        <v>42617.166669999999</v>
      </c>
      <c r="C869" s="125">
        <v>4</v>
      </c>
      <c r="D869" s="35">
        <f>ROUND($D$791/100*$D$792*АТС!$C117,2)</f>
        <v>85.68</v>
      </c>
      <c r="E869" s="35">
        <f>ROUND($E$791/100*$E$792*АТС!C117,2)</f>
        <v>78.73</v>
      </c>
      <c r="F869" s="35">
        <f>ROUND($F$791/100*$F$792*АТС!C117,2)</f>
        <v>53.61</v>
      </c>
      <c r="G869" s="35">
        <f>ROUND($G$791/100*$G$792*АТС!C117,2)</f>
        <v>31.38</v>
      </c>
    </row>
    <row r="870" spans="1:7" x14ac:dyDescent="0.25">
      <c r="A870" s="238"/>
      <c r="B870" s="124">
        <f t="shared" si="13"/>
        <v>42617.208330000001</v>
      </c>
      <c r="C870" s="125">
        <v>5</v>
      </c>
      <c r="D870" s="35">
        <f>ROUND($D$791/100*$D$792*АТС!$C118,2)</f>
        <v>85.77</v>
      </c>
      <c r="E870" s="35">
        <f>ROUND($E$791/100*$E$792*АТС!C118,2)</f>
        <v>78.819999999999993</v>
      </c>
      <c r="F870" s="35">
        <f>ROUND($F$791/100*$F$792*АТС!C118,2)</f>
        <v>53.67</v>
      </c>
      <c r="G870" s="35">
        <f>ROUND($G$791/100*$G$792*АТС!C118,2)</f>
        <v>31.42</v>
      </c>
    </row>
    <row r="871" spans="1:7" x14ac:dyDescent="0.25">
      <c r="A871" s="238"/>
      <c r="B871" s="122">
        <f t="shared" si="13"/>
        <v>42617.25</v>
      </c>
      <c r="C871" s="125">
        <v>6</v>
      </c>
      <c r="D871" s="35">
        <f>ROUND($D$791/100*$D$792*АТС!$C119,2)</f>
        <v>74.650000000000006</v>
      </c>
      <c r="E871" s="35">
        <f>ROUND($E$791/100*$E$792*АТС!C119,2)</f>
        <v>68.599999999999994</v>
      </c>
      <c r="F871" s="35">
        <f>ROUND($F$791/100*$F$792*АТС!C119,2)</f>
        <v>46.71</v>
      </c>
      <c r="G871" s="35">
        <f>ROUND($G$791/100*$G$792*АТС!C119,2)</f>
        <v>27.35</v>
      </c>
    </row>
    <row r="872" spans="1:7" x14ac:dyDescent="0.25">
      <c r="A872" s="238"/>
      <c r="B872" s="124">
        <f t="shared" si="13"/>
        <v>42617.291669999999</v>
      </c>
      <c r="C872" s="125">
        <v>7</v>
      </c>
      <c r="D872" s="35">
        <f>ROUND($D$791/100*$D$792*АТС!$C120,2)</f>
        <v>59</v>
      </c>
      <c r="E872" s="35">
        <f>ROUND($E$791/100*$E$792*АТС!C120,2)</f>
        <v>54.22</v>
      </c>
      <c r="F872" s="35">
        <f>ROUND($F$791/100*$F$792*АТС!C120,2)</f>
        <v>36.92</v>
      </c>
      <c r="G872" s="35">
        <f>ROUND($G$791/100*$G$792*АТС!C120,2)</f>
        <v>21.61</v>
      </c>
    </row>
    <row r="873" spans="1:7" x14ac:dyDescent="0.25">
      <c r="A873" s="238"/>
      <c r="B873" s="122">
        <f t="shared" si="13"/>
        <v>42617.333330000001</v>
      </c>
      <c r="C873" s="125">
        <v>8</v>
      </c>
      <c r="D873" s="35">
        <f>ROUND($D$791/100*$D$792*АТС!$C121,2)</f>
        <v>58.7</v>
      </c>
      <c r="E873" s="35">
        <f>ROUND($E$791/100*$E$792*АТС!C121,2)</f>
        <v>53.94</v>
      </c>
      <c r="F873" s="35">
        <f>ROUND($F$791/100*$F$792*АТС!C121,2)</f>
        <v>36.729999999999997</v>
      </c>
      <c r="G873" s="35">
        <f>ROUND($G$791/100*$G$792*АТС!C121,2)</f>
        <v>21.5</v>
      </c>
    </row>
    <row r="874" spans="1:7" x14ac:dyDescent="0.25">
      <c r="A874" s="238"/>
      <c r="B874" s="124">
        <f t="shared" si="13"/>
        <v>42617.375</v>
      </c>
      <c r="C874" s="125">
        <v>9</v>
      </c>
      <c r="D874" s="35">
        <f>ROUND($D$791/100*$D$792*АТС!$C122,2)</f>
        <v>97.73</v>
      </c>
      <c r="E874" s="35">
        <f>ROUND($E$791/100*$E$792*АТС!C122,2)</f>
        <v>89.81</v>
      </c>
      <c r="F874" s="35">
        <f>ROUND($F$791/100*$F$792*АТС!C122,2)</f>
        <v>61.16</v>
      </c>
      <c r="G874" s="35">
        <f>ROUND($G$791/100*$G$792*АТС!C122,2)</f>
        <v>35.799999999999997</v>
      </c>
    </row>
    <row r="875" spans="1:7" x14ac:dyDescent="0.25">
      <c r="A875" s="238"/>
      <c r="B875" s="122">
        <f t="shared" si="13"/>
        <v>42617.416669999999</v>
      </c>
      <c r="C875" s="125">
        <v>10</v>
      </c>
      <c r="D875" s="35">
        <f>ROUND($D$791/100*$D$792*АТС!$C123,2)</f>
        <v>95.32</v>
      </c>
      <c r="E875" s="35">
        <f>ROUND($E$791/100*$E$792*АТС!C123,2)</f>
        <v>87.59</v>
      </c>
      <c r="F875" s="35">
        <f>ROUND($F$791/100*$F$792*АТС!C123,2)</f>
        <v>59.65</v>
      </c>
      <c r="G875" s="35">
        <f>ROUND($G$791/100*$G$792*АТС!C123,2)</f>
        <v>34.92</v>
      </c>
    </row>
    <row r="876" spans="1:7" x14ac:dyDescent="0.25">
      <c r="A876" s="238"/>
      <c r="B876" s="124">
        <f t="shared" si="13"/>
        <v>42617.458330000001</v>
      </c>
      <c r="C876" s="125">
        <v>11</v>
      </c>
      <c r="D876" s="35">
        <f>ROUND($D$791/100*$D$792*АТС!$C124,2)</f>
        <v>95.39</v>
      </c>
      <c r="E876" s="35">
        <f>ROUND($E$791/100*$E$792*АТС!C124,2)</f>
        <v>87.66</v>
      </c>
      <c r="F876" s="35">
        <f>ROUND($F$791/100*$F$792*АТС!C124,2)</f>
        <v>59.69</v>
      </c>
      <c r="G876" s="35">
        <f>ROUND($G$791/100*$G$792*АТС!C124,2)</f>
        <v>34.94</v>
      </c>
    </row>
    <row r="877" spans="1:7" x14ac:dyDescent="0.25">
      <c r="A877" s="238"/>
      <c r="B877" s="122">
        <f t="shared" si="13"/>
        <v>42617.5</v>
      </c>
      <c r="C877" s="125">
        <v>12</v>
      </c>
      <c r="D877" s="35">
        <f>ROUND($D$791/100*$D$792*АТС!$C125,2)</f>
        <v>95.39</v>
      </c>
      <c r="E877" s="35">
        <f>ROUND($E$791/100*$E$792*АТС!C125,2)</f>
        <v>87.66</v>
      </c>
      <c r="F877" s="35">
        <f>ROUND($F$791/100*$F$792*АТС!C125,2)</f>
        <v>59.69</v>
      </c>
      <c r="G877" s="35">
        <f>ROUND($G$791/100*$G$792*АТС!C125,2)</f>
        <v>34.94</v>
      </c>
    </row>
    <row r="878" spans="1:7" x14ac:dyDescent="0.25">
      <c r="A878" s="238"/>
      <c r="B878" s="124">
        <f t="shared" si="13"/>
        <v>42617.541669999999</v>
      </c>
      <c r="C878" s="125">
        <v>13</v>
      </c>
      <c r="D878" s="35">
        <f>ROUND($D$791/100*$D$792*АТС!$C126,2)</f>
        <v>95.38</v>
      </c>
      <c r="E878" s="35">
        <f>ROUND($E$791/100*$E$792*АТС!C126,2)</f>
        <v>87.65</v>
      </c>
      <c r="F878" s="35">
        <f>ROUND($F$791/100*$F$792*АТС!C126,2)</f>
        <v>59.68</v>
      </c>
      <c r="G878" s="35">
        <f>ROUND($G$791/100*$G$792*АТС!C126,2)</f>
        <v>34.94</v>
      </c>
    </row>
    <row r="879" spans="1:7" x14ac:dyDescent="0.25">
      <c r="A879" s="238"/>
      <c r="B879" s="122">
        <f t="shared" si="13"/>
        <v>42617.583330000001</v>
      </c>
      <c r="C879" s="125">
        <v>14</v>
      </c>
      <c r="D879" s="35">
        <f>ROUND($D$791/100*$D$792*АТС!$C127,2)</f>
        <v>100.18</v>
      </c>
      <c r="E879" s="35">
        <f>ROUND($E$791/100*$E$792*АТС!C127,2)</f>
        <v>92.06</v>
      </c>
      <c r="F879" s="35">
        <f>ROUND($F$791/100*$F$792*АТС!C127,2)</f>
        <v>62.69</v>
      </c>
      <c r="G879" s="35">
        <f>ROUND($G$791/100*$G$792*АТС!C127,2)</f>
        <v>36.700000000000003</v>
      </c>
    </row>
    <row r="880" spans="1:7" x14ac:dyDescent="0.25">
      <c r="A880" s="238"/>
      <c r="B880" s="124">
        <f t="shared" si="13"/>
        <v>42617.625</v>
      </c>
      <c r="C880" s="125">
        <v>15</v>
      </c>
      <c r="D880" s="35">
        <f>ROUND($D$791/100*$D$792*АТС!$C128,2)</f>
        <v>100.23</v>
      </c>
      <c r="E880" s="35">
        <f>ROUND($E$791/100*$E$792*АТС!C128,2)</f>
        <v>92.1</v>
      </c>
      <c r="F880" s="35">
        <f>ROUND($F$791/100*$F$792*АТС!C128,2)</f>
        <v>62.72</v>
      </c>
      <c r="G880" s="35">
        <f>ROUND($G$791/100*$G$792*АТС!C128,2)</f>
        <v>36.71</v>
      </c>
    </row>
    <row r="881" spans="1:7" x14ac:dyDescent="0.25">
      <c r="A881" s="238"/>
      <c r="B881" s="122">
        <f t="shared" si="13"/>
        <v>42617.666669999999</v>
      </c>
      <c r="C881" s="125">
        <v>16</v>
      </c>
      <c r="D881" s="35">
        <f>ROUND($D$791/100*$D$792*АТС!$C129,2)</f>
        <v>100.23</v>
      </c>
      <c r="E881" s="35">
        <f>ROUND($E$791/100*$E$792*АТС!C129,2)</f>
        <v>92.11</v>
      </c>
      <c r="F881" s="35">
        <f>ROUND($F$791/100*$F$792*АТС!C129,2)</f>
        <v>62.72</v>
      </c>
      <c r="G881" s="35">
        <f>ROUND($G$791/100*$G$792*АТС!C129,2)</f>
        <v>36.71</v>
      </c>
    </row>
    <row r="882" spans="1:7" x14ac:dyDescent="0.25">
      <c r="A882" s="238"/>
      <c r="B882" s="124">
        <f t="shared" ref="B882:B945" si="14">B858+1</f>
        <v>42617.708330000001</v>
      </c>
      <c r="C882" s="125">
        <v>17</v>
      </c>
      <c r="D882" s="35">
        <f>ROUND($D$791/100*$D$792*АТС!$C130,2)</f>
        <v>93.17</v>
      </c>
      <c r="E882" s="35">
        <f>ROUND($E$791/100*$E$792*АТС!C130,2)</f>
        <v>85.62</v>
      </c>
      <c r="F882" s="35">
        <f>ROUND($F$791/100*$F$792*АТС!C130,2)</f>
        <v>58.3</v>
      </c>
      <c r="G882" s="35">
        <f>ROUND($G$791/100*$G$792*АТС!C130,2)</f>
        <v>34.130000000000003</v>
      </c>
    </row>
    <row r="883" spans="1:7" x14ac:dyDescent="0.25">
      <c r="A883" s="238"/>
      <c r="B883" s="122">
        <f t="shared" si="14"/>
        <v>42617.75</v>
      </c>
      <c r="C883" s="125">
        <v>18</v>
      </c>
      <c r="D883" s="35">
        <f>ROUND($D$791/100*$D$792*АТС!$C131,2)</f>
        <v>82.18</v>
      </c>
      <c r="E883" s="35">
        <f>ROUND($E$791/100*$E$792*АТС!C131,2)</f>
        <v>75.52</v>
      </c>
      <c r="F883" s="35">
        <f>ROUND($F$791/100*$F$792*АТС!C131,2)</f>
        <v>51.43</v>
      </c>
      <c r="G883" s="35">
        <f>ROUND($G$791/100*$G$792*АТС!C131,2)</f>
        <v>30.1</v>
      </c>
    </row>
    <row r="884" spans="1:7" x14ac:dyDescent="0.25">
      <c r="A884" s="238"/>
      <c r="B884" s="124">
        <f t="shared" si="14"/>
        <v>42617.791669999999</v>
      </c>
      <c r="C884" s="125">
        <v>19</v>
      </c>
      <c r="D884" s="35">
        <f>ROUND($D$791/100*$D$792*АТС!$C132,2)</f>
        <v>71.56</v>
      </c>
      <c r="E884" s="35">
        <f>ROUND($E$791/100*$E$792*АТС!C132,2)</f>
        <v>65.760000000000005</v>
      </c>
      <c r="F884" s="35">
        <f>ROUND($F$791/100*$F$792*АТС!C132,2)</f>
        <v>44.78</v>
      </c>
      <c r="G884" s="35">
        <f>ROUND($G$791/100*$G$792*АТС!C132,2)</f>
        <v>26.21</v>
      </c>
    </row>
    <row r="885" spans="1:7" x14ac:dyDescent="0.25">
      <c r="A885" s="238"/>
      <c r="B885" s="122">
        <f t="shared" si="14"/>
        <v>42617.833330000001</v>
      </c>
      <c r="C885" s="125">
        <v>20</v>
      </c>
      <c r="D885" s="35">
        <f>ROUND($D$791/100*$D$792*АТС!$C133,2)</f>
        <v>73.06</v>
      </c>
      <c r="E885" s="35">
        <f>ROUND($E$791/100*$E$792*АТС!C133,2)</f>
        <v>67.14</v>
      </c>
      <c r="F885" s="35">
        <f>ROUND($F$791/100*$F$792*АТС!C133,2)</f>
        <v>45.71</v>
      </c>
      <c r="G885" s="35">
        <f>ROUND($G$791/100*$G$792*АТС!C133,2)</f>
        <v>26.76</v>
      </c>
    </row>
    <row r="886" spans="1:7" x14ac:dyDescent="0.25">
      <c r="A886" s="238"/>
      <c r="B886" s="124">
        <f t="shared" si="14"/>
        <v>42617.875</v>
      </c>
      <c r="C886" s="125">
        <v>21</v>
      </c>
      <c r="D886" s="35">
        <f>ROUND($D$791/100*$D$792*АТС!$C134,2)</f>
        <v>79.430000000000007</v>
      </c>
      <c r="E886" s="35">
        <f>ROUND($E$791/100*$E$792*АТС!C134,2)</f>
        <v>73</v>
      </c>
      <c r="F886" s="35">
        <f>ROUND($F$791/100*$F$792*АТС!C134,2)</f>
        <v>49.71</v>
      </c>
      <c r="G886" s="35">
        <f>ROUND($G$791/100*$G$792*АТС!C134,2)</f>
        <v>29.1</v>
      </c>
    </row>
    <row r="887" spans="1:7" x14ac:dyDescent="0.25">
      <c r="A887" s="238"/>
      <c r="B887" s="122">
        <f t="shared" si="14"/>
        <v>42617.916669999999</v>
      </c>
      <c r="C887" s="125">
        <v>22</v>
      </c>
      <c r="D887" s="35">
        <f>ROUND($D$791/100*$D$792*АТС!$C135,2)</f>
        <v>95.46</v>
      </c>
      <c r="E887" s="35">
        <f>ROUND($E$791/100*$E$792*АТС!C135,2)</f>
        <v>87.73</v>
      </c>
      <c r="F887" s="35">
        <f>ROUND($F$791/100*$F$792*АТС!C135,2)</f>
        <v>59.74</v>
      </c>
      <c r="G887" s="35">
        <f>ROUND($G$791/100*$G$792*АТС!C135,2)</f>
        <v>34.97</v>
      </c>
    </row>
    <row r="888" spans="1:7" x14ac:dyDescent="0.25">
      <c r="A888" s="238"/>
      <c r="B888" s="124">
        <f t="shared" si="14"/>
        <v>42617.958330000001</v>
      </c>
      <c r="C888" s="125">
        <v>23</v>
      </c>
      <c r="D888" s="35">
        <f>ROUND($D$791/100*$D$792*АТС!$C136,2)</f>
        <v>61.21</v>
      </c>
      <c r="E888" s="35">
        <f>ROUND($E$791/100*$E$792*АТС!C136,2)</f>
        <v>56.25</v>
      </c>
      <c r="F888" s="35">
        <f>ROUND($F$791/100*$F$792*АТС!C136,2)</f>
        <v>38.299999999999997</v>
      </c>
      <c r="G888" s="35">
        <f>ROUND($G$791/100*$G$792*АТС!C136,2)</f>
        <v>22.42</v>
      </c>
    </row>
    <row r="889" spans="1:7" x14ac:dyDescent="0.25">
      <c r="A889" s="238"/>
      <c r="B889" s="122">
        <f t="shared" si="14"/>
        <v>42618</v>
      </c>
      <c r="C889" s="125">
        <v>0</v>
      </c>
      <c r="D889" s="35">
        <f>ROUND($D$791/100*$D$792*АТС!$C137,2)</f>
        <v>64.989999999999995</v>
      </c>
      <c r="E889" s="35">
        <f>ROUND($E$791/100*$E$792*АТС!C137,2)</f>
        <v>59.72</v>
      </c>
      <c r="F889" s="35">
        <f>ROUND($F$791/100*$F$792*АТС!C137,2)</f>
        <v>40.67</v>
      </c>
      <c r="G889" s="35">
        <f>ROUND($G$791/100*$G$792*АТС!C137,2)</f>
        <v>23.81</v>
      </c>
    </row>
    <row r="890" spans="1:7" x14ac:dyDescent="0.25">
      <c r="A890" s="238"/>
      <c r="B890" s="124">
        <f t="shared" si="14"/>
        <v>42618.041669999999</v>
      </c>
      <c r="C890" s="125">
        <v>1</v>
      </c>
      <c r="D890" s="35">
        <f>ROUND($D$791/100*$D$792*АТС!$C138,2)</f>
        <v>71.73</v>
      </c>
      <c r="E890" s="35">
        <f>ROUND($E$791/100*$E$792*АТС!C138,2)</f>
        <v>65.91</v>
      </c>
      <c r="F890" s="35">
        <f>ROUND($F$791/100*$F$792*АТС!C138,2)</f>
        <v>44.88</v>
      </c>
      <c r="G890" s="35">
        <f>ROUND($G$791/100*$G$792*АТС!C138,2)</f>
        <v>26.27</v>
      </c>
    </row>
    <row r="891" spans="1:7" x14ac:dyDescent="0.25">
      <c r="A891" s="238"/>
      <c r="B891" s="122">
        <f t="shared" si="14"/>
        <v>42618.083330000001</v>
      </c>
      <c r="C891" s="125">
        <v>2</v>
      </c>
      <c r="D891" s="35">
        <f>ROUND($D$791/100*$D$792*АТС!$C139,2)</f>
        <v>78.540000000000006</v>
      </c>
      <c r="E891" s="35">
        <f>ROUND($E$791/100*$E$792*АТС!C139,2)</f>
        <v>72.180000000000007</v>
      </c>
      <c r="F891" s="35">
        <f>ROUND($F$791/100*$F$792*АТС!C139,2)</f>
        <v>49.15</v>
      </c>
      <c r="G891" s="35">
        <f>ROUND($G$791/100*$G$792*АТС!C139,2)</f>
        <v>28.77</v>
      </c>
    </row>
    <row r="892" spans="1:7" x14ac:dyDescent="0.25">
      <c r="A892" s="238"/>
      <c r="B892" s="124">
        <f t="shared" si="14"/>
        <v>42618.125</v>
      </c>
      <c r="C892" s="125">
        <v>3</v>
      </c>
      <c r="D892" s="35">
        <f>ROUND($D$791/100*$D$792*АТС!$C140,2)</f>
        <v>77.48</v>
      </c>
      <c r="E892" s="35">
        <f>ROUND($E$791/100*$E$792*АТС!C140,2)</f>
        <v>71.2</v>
      </c>
      <c r="F892" s="35">
        <f>ROUND($F$791/100*$F$792*АТС!C140,2)</f>
        <v>48.48</v>
      </c>
      <c r="G892" s="35">
        <f>ROUND($G$791/100*$G$792*АТС!C140,2)</f>
        <v>28.38</v>
      </c>
    </row>
    <row r="893" spans="1:7" x14ac:dyDescent="0.25">
      <c r="A893" s="238"/>
      <c r="B893" s="122">
        <f t="shared" si="14"/>
        <v>42618.166669999999</v>
      </c>
      <c r="C893" s="125">
        <v>4</v>
      </c>
      <c r="D893" s="35">
        <f>ROUND($D$791/100*$D$792*АТС!$C141,2)</f>
        <v>79.64</v>
      </c>
      <c r="E893" s="35">
        <f>ROUND($E$791/100*$E$792*АТС!C141,2)</f>
        <v>73.19</v>
      </c>
      <c r="F893" s="35">
        <f>ROUND($F$791/100*$F$792*АТС!C141,2)</f>
        <v>49.84</v>
      </c>
      <c r="G893" s="35">
        <f>ROUND($G$791/100*$G$792*АТС!C141,2)</f>
        <v>29.17</v>
      </c>
    </row>
    <row r="894" spans="1:7" x14ac:dyDescent="0.25">
      <c r="A894" s="238"/>
      <c r="B894" s="124">
        <f t="shared" si="14"/>
        <v>42618.208330000001</v>
      </c>
      <c r="C894" s="125">
        <v>5</v>
      </c>
      <c r="D894" s="35">
        <f>ROUND($D$791/100*$D$792*АТС!$C142,2)</f>
        <v>79.680000000000007</v>
      </c>
      <c r="E894" s="35">
        <f>ROUND($E$791/100*$E$792*АТС!C142,2)</f>
        <v>73.22</v>
      </c>
      <c r="F894" s="35">
        <f>ROUND($F$791/100*$F$792*АТС!C142,2)</f>
        <v>49.86</v>
      </c>
      <c r="G894" s="35">
        <f>ROUND($G$791/100*$G$792*АТС!C142,2)</f>
        <v>29.19</v>
      </c>
    </row>
    <row r="895" spans="1:7" x14ac:dyDescent="0.25">
      <c r="A895" s="238"/>
      <c r="B895" s="122">
        <f t="shared" si="14"/>
        <v>42618.25</v>
      </c>
      <c r="C895" s="125">
        <v>6</v>
      </c>
      <c r="D895" s="35">
        <f>ROUND($D$791/100*$D$792*АТС!$C143,2)</f>
        <v>71.72</v>
      </c>
      <c r="E895" s="35">
        <f>ROUND($E$791/100*$E$792*АТС!C143,2)</f>
        <v>65.91</v>
      </c>
      <c r="F895" s="35">
        <f>ROUND($F$791/100*$F$792*АТС!C143,2)</f>
        <v>44.88</v>
      </c>
      <c r="G895" s="35">
        <f>ROUND($G$791/100*$G$792*АТС!C143,2)</f>
        <v>26.27</v>
      </c>
    </row>
    <row r="896" spans="1:7" x14ac:dyDescent="0.25">
      <c r="A896" s="238"/>
      <c r="B896" s="124">
        <f t="shared" si="14"/>
        <v>42618.291669999999</v>
      </c>
      <c r="C896" s="125">
        <v>7</v>
      </c>
      <c r="D896" s="35">
        <f>ROUND($D$791/100*$D$792*АТС!$C144,2)</f>
        <v>105.44</v>
      </c>
      <c r="E896" s="35">
        <f>ROUND($E$791/100*$E$792*АТС!C144,2)</f>
        <v>96.9</v>
      </c>
      <c r="F896" s="35">
        <f>ROUND($F$791/100*$F$792*АТС!C144,2)</f>
        <v>65.98</v>
      </c>
      <c r="G896" s="35">
        <f>ROUND($G$791/100*$G$792*АТС!C144,2)</f>
        <v>38.619999999999997</v>
      </c>
    </row>
    <row r="897" spans="1:7" x14ac:dyDescent="0.25">
      <c r="A897" s="238"/>
      <c r="B897" s="122">
        <f t="shared" si="14"/>
        <v>42618.333330000001</v>
      </c>
      <c r="C897" s="125">
        <v>8</v>
      </c>
      <c r="D897" s="35">
        <f>ROUND($D$791/100*$D$792*АТС!$C145,2)</f>
        <v>108.8</v>
      </c>
      <c r="E897" s="35">
        <f>ROUND($E$791/100*$E$792*АТС!C145,2)</f>
        <v>99.98</v>
      </c>
      <c r="F897" s="35">
        <f>ROUND($F$791/100*$F$792*АТС!C145,2)</f>
        <v>68.08</v>
      </c>
      <c r="G897" s="35">
        <f>ROUND($G$791/100*$G$792*АТС!C145,2)</f>
        <v>39.85</v>
      </c>
    </row>
    <row r="898" spans="1:7" x14ac:dyDescent="0.25">
      <c r="A898" s="238"/>
      <c r="B898" s="124">
        <f t="shared" si="14"/>
        <v>42618.375</v>
      </c>
      <c r="C898" s="125">
        <v>9</v>
      </c>
      <c r="D898" s="35">
        <f>ROUND($D$791/100*$D$792*АТС!$C146,2)</f>
        <v>93.15</v>
      </c>
      <c r="E898" s="35">
        <f>ROUND($E$791/100*$E$792*АТС!C146,2)</f>
        <v>85.6</v>
      </c>
      <c r="F898" s="35">
        <f>ROUND($F$791/100*$F$792*АТС!C146,2)</f>
        <v>58.29</v>
      </c>
      <c r="G898" s="35">
        <f>ROUND($G$791/100*$G$792*АТС!C146,2)</f>
        <v>34.119999999999997</v>
      </c>
    </row>
    <row r="899" spans="1:7" x14ac:dyDescent="0.25">
      <c r="A899" s="238"/>
      <c r="B899" s="122">
        <f t="shared" si="14"/>
        <v>42618.416669999999</v>
      </c>
      <c r="C899" s="125">
        <v>10</v>
      </c>
      <c r="D899" s="35">
        <f>ROUND($D$791/100*$D$792*АТС!$C147,2)</f>
        <v>86.67</v>
      </c>
      <c r="E899" s="35">
        <f>ROUND($E$791/100*$E$792*АТС!C147,2)</f>
        <v>79.64</v>
      </c>
      <c r="F899" s="35">
        <f>ROUND($F$791/100*$F$792*АТС!C147,2)</f>
        <v>54.23</v>
      </c>
      <c r="G899" s="35">
        <f>ROUND($G$791/100*$G$792*АТС!C147,2)</f>
        <v>31.75</v>
      </c>
    </row>
    <row r="900" spans="1:7" x14ac:dyDescent="0.25">
      <c r="A900" s="238"/>
      <c r="B900" s="124">
        <f t="shared" si="14"/>
        <v>42618.458330000001</v>
      </c>
      <c r="C900" s="125">
        <v>11</v>
      </c>
      <c r="D900" s="35">
        <f>ROUND($D$791/100*$D$792*АТС!$C148,2)</f>
        <v>84.66</v>
      </c>
      <c r="E900" s="35">
        <f>ROUND($E$791/100*$E$792*АТС!C148,2)</f>
        <v>77.8</v>
      </c>
      <c r="F900" s="35">
        <f>ROUND($F$791/100*$F$792*АТС!C148,2)</f>
        <v>52.98</v>
      </c>
      <c r="G900" s="35">
        <f>ROUND($G$791/100*$G$792*АТС!C148,2)</f>
        <v>31.01</v>
      </c>
    </row>
    <row r="901" spans="1:7" x14ac:dyDescent="0.25">
      <c r="A901" s="238"/>
      <c r="B901" s="122">
        <f t="shared" si="14"/>
        <v>42618.5</v>
      </c>
      <c r="C901" s="125">
        <v>12</v>
      </c>
      <c r="D901" s="35">
        <f>ROUND($D$791/100*$D$792*АТС!$C149,2)</f>
        <v>86.66</v>
      </c>
      <c r="E901" s="35">
        <f>ROUND($E$791/100*$E$792*АТС!C149,2)</f>
        <v>79.64</v>
      </c>
      <c r="F901" s="35">
        <f>ROUND($F$791/100*$F$792*АТС!C149,2)</f>
        <v>54.23</v>
      </c>
      <c r="G901" s="35">
        <f>ROUND($G$791/100*$G$792*АТС!C149,2)</f>
        <v>31.74</v>
      </c>
    </row>
    <row r="902" spans="1:7" x14ac:dyDescent="0.25">
      <c r="A902" s="238"/>
      <c r="B902" s="124">
        <f t="shared" si="14"/>
        <v>42618.541669999999</v>
      </c>
      <c r="C902" s="125">
        <v>13</v>
      </c>
      <c r="D902" s="35">
        <f>ROUND($D$791/100*$D$792*АТС!$C150,2)</f>
        <v>90.89</v>
      </c>
      <c r="E902" s="35">
        <f>ROUND($E$791/100*$E$792*АТС!C150,2)</f>
        <v>83.52</v>
      </c>
      <c r="F902" s="35">
        <f>ROUND($F$791/100*$F$792*АТС!C150,2)</f>
        <v>56.87</v>
      </c>
      <c r="G902" s="35">
        <f>ROUND($G$791/100*$G$792*АТС!C150,2)</f>
        <v>33.29</v>
      </c>
    </row>
    <row r="903" spans="1:7" x14ac:dyDescent="0.25">
      <c r="A903" s="238"/>
      <c r="B903" s="122">
        <f t="shared" si="14"/>
        <v>42618.583330000001</v>
      </c>
      <c r="C903" s="125">
        <v>14</v>
      </c>
      <c r="D903" s="35">
        <f>ROUND($D$791/100*$D$792*АТС!$C151,2)</f>
        <v>90.89</v>
      </c>
      <c r="E903" s="35">
        <f>ROUND($E$791/100*$E$792*АТС!C151,2)</f>
        <v>83.52</v>
      </c>
      <c r="F903" s="35">
        <f>ROUND($F$791/100*$F$792*АТС!C151,2)</f>
        <v>56.87</v>
      </c>
      <c r="G903" s="35">
        <f>ROUND($G$791/100*$G$792*АТС!C151,2)</f>
        <v>33.29</v>
      </c>
    </row>
    <row r="904" spans="1:7" x14ac:dyDescent="0.25">
      <c r="A904" s="238"/>
      <c r="B904" s="124">
        <f t="shared" si="14"/>
        <v>42618.625</v>
      </c>
      <c r="C904" s="125">
        <v>15</v>
      </c>
      <c r="D904" s="35">
        <f>ROUND($D$791/100*$D$792*АТС!$C152,2)</f>
        <v>82.82</v>
      </c>
      <c r="E904" s="35">
        <f>ROUND($E$791/100*$E$792*АТС!C152,2)</f>
        <v>76.11</v>
      </c>
      <c r="F904" s="35">
        <f>ROUND($F$791/100*$F$792*АТС!C152,2)</f>
        <v>51.82</v>
      </c>
      <c r="G904" s="35">
        <f>ROUND($G$791/100*$G$792*АТС!C152,2)</f>
        <v>30.34</v>
      </c>
    </row>
    <row r="905" spans="1:7" x14ac:dyDescent="0.25">
      <c r="A905" s="238"/>
      <c r="B905" s="122">
        <f t="shared" si="14"/>
        <v>42618.666669999999</v>
      </c>
      <c r="C905" s="125">
        <v>16</v>
      </c>
      <c r="D905" s="35">
        <f>ROUND($D$791/100*$D$792*АТС!$C153,2)</f>
        <v>81.16</v>
      </c>
      <c r="E905" s="35">
        <f>ROUND($E$791/100*$E$792*АТС!C153,2)</f>
        <v>74.58</v>
      </c>
      <c r="F905" s="35">
        <f>ROUND($F$791/100*$F$792*АТС!C153,2)</f>
        <v>50.78</v>
      </c>
      <c r="G905" s="35">
        <f>ROUND($G$791/100*$G$792*АТС!C153,2)</f>
        <v>29.73</v>
      </c>
    </row>
    <row r="906" spans="1:7" x14ac:dyDescent="0.25">
      <c r="A906" s="238"/>
      <c r="B906" s="124">
        <f t="shared" si="14"/>
        <v>42618.708330000001</v>
      </c>
      <c r="C906" s="125">
        <v>17</v>
      </c>
      <c r="D906" s="35">
        <f>ROUND($D$791/100*$D$792*АТС!$C154,2)</f>
        <v>80.38</v>
      </c>
      <c r="E906" s="35">
        <f>ROUND($E$791/100*$E$792*АТС!C154,2)</f>
        <v>73.87</v>
      </c>
      <c r="F906" s="35">
        <f>ROUND($F$791/100*$F$792*АТС!C154,2)</f>
        <v>50.3</v>
      </c>
      <c r="G906" s="35">
        <f>ROUND($G$791/100*$G$792*АТС!C154,2)</f>
        <v>29.45</v>
      </c>
    </row>
    <row r="907" spans="1:7" x14ac:dyDescent="0.25">
      <c r="A907" s="238"/>
      <c r="B907" s="122">
        <f t="shared" si="14"/>
        <v>42618.75</v>
      </c>
      <c r="C907" s="125">
        <v>18</v>
      </c>
      <c r="D907" s="35">
        <f>ROUND($D$791/100*$D$792*АТС!$C155,2)</f>
        <v>73.709999999999994</v>
      </c>
      <c r="E907" s="35">
        <f>ROUND($E$791/100*$E$792*АТС!C155,2)</f>
        <v>67.73</v>
      </c>
      <c r="F907" s="35">
        <f>ROUND($F$791/100*$F$792*АТС!C155,2)</f>
        <v>46.12</v>
      </c>
      <c r="G907" s="35">
        <f>ROUND($G$791/100*$G$792*АТС!C155,2)</f>
        <v>27</v>
      </c>
    </row>
    <row r="908" spans="1:7" x14ac:dyDescent="0.25">
      <c r="A908" s="238"/>
      <c r="B908" s="124">
        <f t="shared" si="14"/>
        <v>42618.791669999999</v>
      </c>
      <c r="C908" s="125">
        <v>19</v>
      </c>
      <c r="D908" s="35">
        <f>ROUND($D$791/100*$D$792*АТС!$C156,2)</f>
        <v>63.73</v>
      </c>
      <c r="E908" s="35">
        <f>ROUND($E$791/100*$E$792*АТС!C156,2)</f>
        <v>58.56</v>
      </c>
      <c r="F908" s="35">
        <f>ROUND($F$791/100*$F$792*АТС!C156,2)</f>
        <v>39.880000000000003</v>
      </c>
      <c r="G908" s="35">
        <f>ROUND($G$791/100*$G$792*АТС!C156,2)</f>
        <v>23.34</v>
      </c>
    </row>
    <row r="909" spans="1:7" x14ac:dyDescent="0.25">
      <c r="A909" s="238"/>
      <c r="B909" s="122">
        <f t="shared" si="14"/>
        <v>42618.833330000001</v>
      </c>
      <c r="C909" s="125">
        <v>20</v>
      </c>
      <c r="D909" s="35">
        <f>ROUND($D$791/100*$D$792*АТС!$C157,2)</f>
        <v>71.16</v>
      </c>
      <c r="E909" s="35">
        <f>ROUND($E$791/100*$E$792*АТС!C157,2)</f>
        <v>65.400000000000006</v>
      </c>
      <c r="F909" s="35">
        <f>ROUND($F$791/100*$F$792*АТС!C157,2)</f>
        <v>44.53</v>
      </c>
      <c r="G909" s="35">
        <f>ROUND($G$791/100*$G$792*АТС!C157,2)</f>
        <v>26.07</v>
      </c>
    </row>
    <row r="910" spans="1:7" x14ac:dyDescent="0.25">
      <c r="A910" s="238"/>
      <c r="B910" s="124">
        <f t="shared" si="14"/>
        <v>42618.875</v>
      </c>
      <c r="C910" s="125">
        <v>21</v>
      </c>
      <c r="D910" s="35">
        <f>ROUND($D$791/100*$D$792*АТС!$C158,2)</f>
        <v>77.489999999999995</v>
      </c>
      <c r="E910" s="35">
        <f>ROUND($E$791/100*$E$792*АТС!C158,2)</f>
        <v>71.209999999999994</v>
      </c>
      <c r="F910" s="35">
        <f>ROUND($F$791/100*$F$792*АТС!C158,2)</f>
        <v>48.49</v>
      </c>
      <c r="G910" s="35">
        <f>ROUND($G$791/100*$G$792*АТС!C158,2)</f>
        <v>28.39</v>
      </c>
    </row>
    <row r="911" spans="1:7" x14ac:dyDescent="0.25">
      <c r="A911" s="238"/>
      <c r="B911" s="122">
        <f t="shared" si="14"/>
        <v>42618.916669999999</v>
      </c>
      <c r="C911" s="125">
        <v>22</v>
      </c>
      <c r="D911" s="35">
        <f>ROUND($D$791/100*$D$792*АТС!$C159,2)</f>
        <v>86.34</v>
      </c>
      <c r="E911" s="35">
        <f>ROUND($E$791/100*$E$792*АТС!C159,2)</f>
        <v>79.34</v>
      </c>
      <c r="F911" s="35">
        <f>ROUND($F$791/100*$F$792*АТС!C159,2)</f>
        <v>54.03</v>
      </c>
      <c r="G911" s="35">
        <f>ROUND($G$791/100*$G$792*АТС!C159,2)</f>
        <v>31.63</v>
      </c>
    </row>
    <row r="912" spans="1:7" x14ac:dyDescent="0.25">
      <c r="A912" s="238"/>
      <c r="B912" s="124">
        <f t="shared" si="14"/>
        <v>42618.958330000001</v>
      </c>
      <c r="C912" s="125">
        <v>23</v>
      </c>
      <c r="D912" s="35">
        <f>ROUND($D$791/100*$D$792*АТС!$C160,2)</f>
        <v>57.98</v>
      </c>
      <c r="E912" s="35">
        <f>ROUND($E$791/100*$E$792*АТС!C160,2)</f>
        <v>53.28</v>
      </c>
      <c r="F912" s="35">
        <f>ROUND($F$791/100*$F$792*АТС!C160,2)</f>
        <v>36.28</v>
      </c>
      <c r="G912" s="35">
        <f>ROUND($G$791/100*$G$792*АТС!C160,2)</f>
        <v>21.24</v>
      </c>
    </row>
    <row r="913" spans="1:7" x14ac:dyDescent="0.25">
      <c r="A913" s="238"/>
      <c r="B913" s="122">
        <f t="shared" si="14"/>
        <v>42619</v>
      </c>
      <c r="C913" s="125">
        <v>0</v>
      </c>
      <c r="D913" s="35">
        <f>ROUND($D$791/100*$D$792*АТС!$C161,2)</f>
        <v>69.099999999999994</v>
      </c>
      <c r="E913" s="35">
        <f>ROUND($E$791/100*$E$792*АТС!C161,2)</f>
        <v>63.5</v>
      </c>
      <c r="F913" s="35">
        <f>ROUND($F$791/100*$F$792*АТС!C161,2)</f>
        <v>43.24</v>
      </c>
      <c r="G913" s="35">
        <f>ROUND($G$791/100*$G$792*АТС!C161,2)</f>
        <v>25.31</v>
      </c>
    </row>
    <row r="914" spans="1:7" x14ac:dyDescent="0.25">
      <c r="A914" s="238"/>
      <c r="B914" s="124">
        <f t="shared" si="14"/>
        <v>42619.041669999999</v>
      </c>
      <c r="C914" s="125">
        <v>1</v>
      </c>
      <c r="D914" s="35">
        <f>ROUND($D$791/100*$D$792*АТС!$C162,2)</f>
        <v>73.569999999999993</v>
      </c>
      <c r="E914" s="35">
        <f>ROUND($E$791/100*$E$792*АТС!C162,2)</f>
        <v>67.61</v>
      </c>
      <c r="F914" s="35">
        <f>ROUND($F$791/100*$F$792*АТС!C162,2)</f>
        <v>46.04</v>
      </c>
      <c r="G914" s="35">
        <f>ROUND($G$791/100*$G$792*АТС!C162,2)</f>
        <v>26.95</v>
      </c>
    </row>
    <row r="915" spans="1:7" x14ac:dyDescent="0.25">
      <c r="A915" s="238"/>
      <c r="B915" s="122">
        <f t="shared" si="14"/>
        <v>42619.083330000001</v>
      </c>
      <c r="C915" s="125">
        <v>2</v>
      </c>
      <c r="D915" s="35">
        <f>ROUND($D$791/100*$D$792*АТС!$C163,2)</f>
        <v>78.569999999999993</v>
      </c>
      <c r="E915" s="35">
        <f>ROUND($E$791/100*$E$792*АТС!C163,2)</f>
        <v>72.2</v>
      </c>
      <c r="F915" s="35">
        <f>ROUND($F$791/100*$F$792*АТС!C163,2)</f>
        <v>49.16</v>
      </c>
      <c r="G915" s="35">
        <f>ROUND($G$791/100*$G$792*АТС!C163,2)</f>
        <v>28.78</v>
      </c>
    </row>
    <row r="916" spans="1:7" x14ac:dyDescent="0.25">
      <c r="A916" s="238"/>
      <c r="B916" s="124">
        <f t="shared" si="14"/>
        <v>42619.125</v>
      </c>
      <c r="C916" s="125">
        <v>3</v>
      </c>
      <c r="D916" s="35">
        <f>ROUND($D$791/100*$D$792*АТС!$C164,2)</f>
        <v>79.599999999999994</v>
      </c>
      <c r="E916" s="35">
        <f>ROUND($E$791/100*$E$792*АТС!C164,2)</f>
        <v>73.150000000000006</v>
      </c>
      <c r="F916" s="35">
        <f>ROUND($F$791/100*$F$792*АТС!C164,2)</f>
        <v>49.81</v>
      </c>
      <c r="G916" s="35">
        <f>ROUND($G$791/100*$G$792*АТС!C164,2)</f>
        <v>29.16</v>
      </c>
    </row>
    <row r="917" spans="1:7" x14ac:dyDescent="0.25">
      <c r="A917" s="238"/>
      <c r="B917" s="122">
        <f t="shared" si="14"/>
        <v>42619.166669999999</v>
      </c>
      <c r="C917" s="125">
        <v>4</v>
      </c>
      <c r="D917" s="35">
        <f>ROUND($D$791/100*$D$792*АТС!$C165,2)</f>
        <v>75.459999999999994</v>
      </c>
      <c r="E917" s="35">
        <f>ROUND($E$791/100*$E$792*АТС!C165,2)</f>
        <v>69.34</v>
      </c>
      <c r="F917" s="35">
        <f>ROUND($F$791/100*$F$792*АТС!C165,2)</f>
        <v>47.22</v>
      </c>
      <c r="G917" s="35">
        <f>ROUND($G$791/100*$G$792*АТС!C165,2)</f>
        <v>27.64</v>
      </c>
    </row>
    <row r="918" spans="1:7" x14ac:dyDescent="0.25">
      <c r="A918" s="238"/>
      <c r="B918" s="124">
        <f t="shared" si="14"/>
        <v>42619.208330000001</v>
      </c>
      <c r="C918" s="125">
        <v>5</v>
      </c>
      <c r="D918" s="35">
        <f>ROUND($D$791/100*$D$792*АТС!$C166,2)</f>
        <v>79.61</v>
      </c>
      <c r="E918" s="35">
        <f>ROUND($E$791/100*$E$792*АТС!C166,2)</f>
        <v>73.16</v>
      </c>
      <c r="F918" s="35">
        <f>ROUND($F$791/100*$F$792*АТС!C166,2)</f>
        <v>49.81</v>
      </c>
      <c r="G918" s="35">
        <f>ROUND($G$791/100*$G$792*АТС!C166,2)</f>
        <v>29.16</v>
      </c>
    </row>
    <row r="919" spans="1:7" x14ac:dyDescent="0.25">
      <c r="A919" s="238"/>
      <c r="B919" s="122">
        <f t="shared" si="14"/>
        <v>42619.25</v>
      </c>
      <c r="C919" s="125">
        <v>6</v>
      </c>
      <c r="D919" s="35">
        <f>ROUND($D$791/100*$D$792*АТС!$C167,2)</f>
        <v>74.5</v>
      </c>
      <c r="E919" s="35">
        <f>ROUND($E$791/100*$E$792*АТС!C167,2)</f>
        <v>68.459999999999994</v>
      </c>
      <c r="F919" s="35">
        <f>ROUND($F$791/100*$F$792*АТС!C167,2)</f>
        <v>46.62</v>
      </c>
      <c r="G919" s="35">
        <f>ROUND($G$791/100*$G$792*АТС!C167,2)</f>
        <v>27.29</v>
      </c>
    </row>
    <row r="920" spans="1:7" x14ac:dyDescent="0.25">
      <c r="A920" s="238"/>
      <c r="B920" s="124">
        <f t="shared" si="14"/>
        <v>42619.291669999999</v>
      </c>
      <c r="C920" s="125">
        <v>7</v>
      </c>
      <c r="D920" s="35">
        <f>ROUND($D$791/100*$D$792*АТС!$C168,2)</f>
        <v>107.81</v>
      </c>
      <c r="E920" s="35">
        <f>ROUND($E$791/100*$E$792*АТС!C168,2)</f>
        <v>99.08</v>
      </c>
      <c r="F920" s="35">
        <f>ROUND($F$791/100*$F$792*АТС!C168,2)</f>
        <v>67.459999999999994</v>
      </c>
      <c r="G920" s="35">
        <f>ROUND($G$791/100*$G$792*АТС!C168,2)</f>
        <v>39.49</v>
      </c>
    </row>
    <row r="921" spans="1:7" x14ac:dyDescent="0.25">
      <c r="A921" s="238"/>
      <c r="B921" s="122">
        <f t="shared" si="14"/>
        <v>42619.333330000001</v>
      </c>
      <c r="C921" s="125">
        <v>8</v>
      </c>
      <c r="D921" s="35">
        <f>ROUND($D$791/100*$D$792*АТС!$C169,2)</f>
        <v>111.53</v>
      </c>
      <c r="E921" s="35">
        <f>ROUND($E$791/100*$E$792*АТС!C169,2)</f>
        <v>102.49</v>
      </c>
      <c r="F921" s="35">
        <f>ROUND($F$791/100*$F$792*АТС!C169,2)</f>
        <v>69.790000000000006</v>
      </c>
      <c r="G921" s="35">
        <f>ROUND($G$791/100*$G$792*АТС!C169,2)</f>
        <v>40.85</v>
      </c>
    </row>
    <row r="922" spans="1:7" x14ac:dyDescent="0.25">
      <c r="A922" s="238"/>
      <c r="B922" s="124">
        <f t="shared" si="14"/>
        <v>42619.375</v>
      </c>
      <c r="C922" s="125">
        <v>9</v>
      </c>
      <c r="D922" s="35">
        <f>ROUND($D$791/100*$D$792*АТС!$C170,2)</f>
        <v>95.29</v>
      </c>
      <c r="E922" s="35">
        <f>ROUND($E$791/100*$E$792*АТС!C170,2)</f>
        <v>87.57</v>
      </c>
      <c r="F922" s="35">
        <f>ROUND($F$791/100*$F$792*АТС!C170,2)</f>
        <v>59.63</v>
      </c>
      <c r="G922" s="35">
        <f>ROUND($G$791/100*$G$792*АТС!C170,2)</f>
        <v>34.909999999999997</v>
      </c>
    </row>
    <row r="923" spans="1:7" x14ac:dyDescent="0.25">
      <c r="A923" s="238"/>
      <c r="B923" s="122">
        <f t="shared" si="14"/>
        <v>42619.416669999999</v>
      </c>
      <c r="C923" s="125">
        <v>10</v>
      </c>
      <c r="D923" s="35">
        <f>ROUND($D$791/100*$D$792*АТС!$C171,2)</f>
        <v>93</v>
      </c>
      <c r="E923" s="35">
        <f>ROUND($E$791/100*$E$792*АТС!C171,2)</f>
        <v>85.46</v>
      </c>
      <c r="F923" s="35">
        <f>ROUND($F$791/100*$F$792*АТС!C171,2)</f>
        <v>58.19</v>
      </c>
      <c r="G923" s="35">
        <f>ROUND($G$791/100*$G$792*АТС!C171,2)</f>
        <v>34.07</v>
      </c>
    </row>
    <row r="924" spans="1:7" x14ac:dyDescent="0.25">
      <c r="A924" s="238"/>
      <c r="B924" s="124">
        <f t="shared" si="14"/>
        <v>42619.458330000001</v>
      </c>
      <c r="C924" s="125">
        <v>11</v>
      </c>
      <c r="D924" s="35">
        <f>ROUND($D$791/100*$D$792*АТС!$C172,2)</f>
        <v>93</v>
      </c>
      <c r="E924" s="35">
        <f>ROUND($E$791/100*$E$792*АТС!C172,2)</f>
        <v>85.46</v>
      </c>
      <c r="F924" s="35">
        <f>ROUND($F$791/100*$F$792*АТС!C172,2)</f>
        <v>58.19</v>
      </c>
      <c r="G924" s="35">
        <f>ROUND($G$791/100*$G$792*АТС!C172,2)</f>
        <v>34.07</v>
      </c>
    </row>
    <row r="925" spans="1:7" x14ac:dyDescent="0.25">
      <c r="A925" s="238"/>
      <c r="B925" s="122">
        <f t="shared" si="14"/>
        <v>42619.5</v>
      </c>
      <c r="C925" s="125">
        <v>12</v>
      </c>
      <c r="D925" s="35">
        <f>ROUND($D$791/100*$D$792*АТС!$C173,2)</f>
        <v>95.35</v>
      </c>
      <c r="E925" s="35">
        <f>ROUND($E$791/100*$E$792*АТС!C173,2)</f>
        <v>87.62</v>
      </c>
      <c r="F925" s="35">
        <f>ROUND($F$791/100*$F$792*АТС!C173,2)</f>
        <v>59.66</v>
      </c>
      <c r="G925" s="35">
        <f>ROUND($G$791/100*$G$792*АТС!C173,2)</f>
        <v>34.93</v>
      </c>
    </row>
    <row r="926" spans="1:7" x14ac:dyDescent="0.25">
      <c r="A926" s="238"/>
      <c r="B926" s="124">
        <f t="shared" si="14"/>
        <v>42619.541669999999</v>
      </c>
      <c r="C926" s="125">
        <v>13</v>
      </c>
      <c r="D926" s="35">
        <f>ROUND($D$791/100*$D$792*АТС!$C174,2)</f>
        <v>95.33</v>
      </c>
      <c r="E926" s="35">
        <f>ROUND($E$791/100*$E$792*АТС!C174,2)</f>
        <v>87.61</v>
      </c>
      <c r="F926" s="35">
        <f>ROUND($F$791/100*$F$792*АТС!C174,2)</f>
        <v>59.65</v>
      </c>
      <c r="G926" s="35">
        <f>ROUND($G$791/100*$G$792*АТС!C174,2)</f>
        <v>34.92</v>
      </c>
    </row>
    <row r="927" spans="1:7" x14ac:dyDescent="0.25">
      <c r="A927" s="238"/>
      <c r="B927" s="122">
        <f t="shared" si="14"/>
        <v>42619.583330000001</v>
      </c>
      <c r="C927" s="125">
        <v>14</v>
      </c>
      <c r="D927" s="35">
        <f>ROUND($D$791/100*$D$792*АТС!$C175,2)</f>
        <v>95.35</v>
      </c>
      <c r="E927" s="35">
        <f>ROUND($E$791/100*$E$792*АТС!C175,2)</f>
        <v>87.62</v>
      </c>
      <c r="F927" s="35">
        <f>ROUND($F$791/100*$F$792*АТС!C175,2)</f>
        <v>59.66</v>
      </c>
      <c r="G927" s="35">
        <f>ROUND($G$791/100*$G$792*АТС!C175,2)</f>
        <v>34.93</v>
      </c>
    </row>
    <row r="928" spans="1:7" x14ac:dyDescent="0.25">
      <c r="A928" s="238"/>
      <c r="B928" s="124">
        <f t="shared" si="14"/>
        <v>42619.625</v>
      </c>
      <c r="C928" s="125">
        <v>15</v>
      </c>
      <c r="D928" s="35">
        <f>ROUND($D$791/100*$D$792*АТС!$C176,2)</f>
        <v>84.44</v>
      </c>
      <c r="E928" s="35">
        <f>ROUND($E$791/100*$E$792*АТС!C176,2)</f>
        <v>77.599999999999994</v>
      </c>
      <c r="F928" s="35">
        <f>ROUND($F$791/100*$F$792*АТС!C176,2)</f>
        <v>52.84</v>
      </c>
      <c r="G928" s="35">
        <f>ROUND($G$791/100*$G$792*АТС!C176,2)</f>
        <v>30.93</v>
      </c>
    </row>
    <row r="929" spans="1:7" x14ac:dyDescent="0.25">
      <c r="A929" s="238"/>
      <c r="B929" s="122">
        <f t="shared" si="14"/>
        <v>42619.666669999999</v>
      </c>
      <c r="C929" s="125">
        <v>16</v>
      </c>
      <c r="D929" s="35">
        <f>ROUND($D$791/100*$D$792*АТС!$C177,2)</f>
        <v>89.03</v>
      </c>
      <c r="E929" s="35">
        <f>ROUND($E$791/100*$E$792*АТС!C177,2)</f>
        <v>81.81</v>
      </c>
      <c r="F929" s="35">
        <f>ROUND($F$791/100*$F$792*АТС!C177,2)</f>
        <v>55.71</v>
      </c>
      <c r="G929" s="35">
        <f>ROUND($G$791/100*$G$792*АТС!C177,2)</f>
        <v>32.61</v>
      </c>
    </row>
    <row r="930" spans="1:7" x14ac:dyDescent="0.25">
      <c r="A930" s="238"/>
      <c r="B930" s="124">
        <f t="shared" si="14"/>
        <v>42619.708330000001</v>
      </c>
      <c r="C930" s="125">
        <v>17</v>
      </c>
      <c r="D930" s="35">
        <f>ROUND($D$791/100*$D$792*АТС!$C178,2)</f>
        <v>91.93</v>
      </c>
      <c r="E930" s="35">
        <f>ROUND($E$791/100*$E$792*АТС!C178,2)</f>
        <v>84.48</v>
      </c>
      <c r="F930" s="35">
        <f>ROUND($F$791/100*$F$792*АТС!C178,2)</f>
        <v>57.53</v>
      </c>
      <c r="G930" s="35">
        <f>ROUND($G$791/100*$G$792*АТС!C178,2)</f>
        <v>33.68</v>
      </c>
    </row>
    <row r="931" spans="1:7" x14ac:dyDescent="0.25">
      <c r="A931" s="238"/>
      <c r="B931" s="122">
        <f t="shared" si="14"/>
        <v>42619.75</v>
      </c>
      <c r="C931" s="125">
        <v>18</v>
      </c>
      <c r="D931" s="35">
        <f>ROUND($D$791/100*$D$792*АТС!$C179,2)</f>
        <v>84.49</v>
      </c>
      <c r="E931" s="35">
        <f>ROUND($E$791/100*$E$792*АТС!C179,2)</f>
        <v>77.64</v>
      </c>
      <c r="F931" s="35">
        <f>ROUND($F$791/100*$F$792*АТС!C179,2)</f>
        <v>52.87</v>
      </c>
      <c r="G931" s="35">
        <f>ROUND($G$791/100*$G$792*АТС!C179,2)</f>
        <v>30.95</v>
      </c>
    </row>
    <row r="932" spans="1:7" x14ac:dyDescent="0.25">
      <c r="A932" s="238"/>
      <c r="B932" s="124">
        <f t="shared" si="14"/>
        <v>42619.791669999999</v>
      </c>
      <c r="C932" s="125">
        <v>19</v>
      </c>
      <c r="D932" s="35">
        <f>ROUND($D$791/100*$D$792*АТС!$C180,2)</f>
        <v>63.57</v>
      </c>
      <c r="E932" s="35">
        <f>ROUND($E$791/100*$E$792*АТС!C180,2)</f>
        <v>58.42</v>
      </c>
      <c r="F932" s="35">
        <f>ROUND($F$791/100*$F$792*АТС!C180,2)</f>
        <v>39.78</v>
      </c>
      <c r="G932" s="35">
        <f>ROUND($G$791/100*$G$792*АТС!C180,2)</f>
        <v>23.29</v>
      </c>
    </row>
    <row r="933" spans="1:7" x14ac:dyDescent="0.25">
      <c r="A933" s="238"/>
      <c r="B933" s="122">
        <f t="shared" si="14"/>
        <v>42619.833330000001</v>
      </c>
      <c r="C933" s="125">
        <v>20</v>
      </c>
      <c r="D933" s="35">
        <f>ROUND($D$791/100*$D$792*АТС!$C181,2)</f>
        <v>68.13</v>
      </c>
      <c r="E933" s="35">
        <f>ROUND($E$791/100*$E$792*АТС!C181,2)</f>
        <v>62.61</v>
      </c>
      <c r="F933" s="35">
        <f>ROUND($F$791/100*$F$792*АТС!C181,2)</f>
        <v>42.63</v>
      </c>
      <c r="G933" s="35">
        <f>ROUND($G$791/100*$G$792*АТС!C181,2)</f>
        <v>24.96</v>
      </c>
    </row>
    <row r="934" spans="1:7" x14ac:dyDescent="0.25">
      <c r="A934" s="238"/>
      <c r="B934" s="124">
        <f t="shared" si="14"/>
        <v>42619.875</v>
      </c>
      <c r="C934" s="125">
        <v>21</v>
      </c>
      <c r="D934" s="35">
        <f>ROUND($D$791/100*$D$792*АТС!$C182,2)</f>
        <v>75.64</v>
      </c>
      <c r="E934" s="35">
        <f>ROUND($E$791/100*$E$792*АТС!C182,2)</f>
        <v>69.510000000000005</v>
      </c>
      <c r="F934" s="35">
        <f>ROUND($F$791/100*$F$792*АТС!C182,2)</f>
        <v>47.33</v>
      </c>
      <c r="G934" s="35">
        <f>ROUND($G$791/100*$G$792*АТС!C182,2)</f>
        <v>27.71</v>
      </c>
    </row>
    <row r="935" spans="1:7" x14ac:dyDescent="0.25">
      <c r="A935" s="238"/>
      <c r="B935" s="122">
        <f t="shared" si="14"/>
        <v>42619.916669999999</v>
      </c>
      <c r="C935" s="125">
        <v>22</v>
      </c>
      <c r="D935" s="35">
        <f>ROUND($D$791/100*$D$792*АТС!$C183,2)</f>
        <v>81.010000000000005</v>
      </c>
      <c r="E935" s="35">
        <f>ROUND($E$791/100*$E$792*АТС!C183,2)</f>
        <v>74.45</v>
      </c>
      <c r="F935" s="35">
        <f>ROUND($F$791/100*$F$792*АТС!C183,2)</f>
        <v>50.69</v>
      </c>
      <c r="G935" s="35">
        <f>ROUND($G$791/100*$G$792*АТС!C183,2)</f>
        <v>29.68</v>
      </c>
    </row>
    <row r="936" spans="1:7" x14ac:dyDescent="0.25">
      <c r="A936" s="238"/>
      <c r="B936" s="124">
        <f t="shared" si="14"/>
        <v>42619.958330000001</v>
      </c>
      <c r="C936" s="125">
        <v>23</v>
      </c>
      <c r="D936" s="35">
        <f>ROUND($D$791/100*$D$792*АТС!$C184,2)</f>
        <v>59.02</v>
      </c>
      <c r="E936" s="35">
        <f>ROUND($E$791/100*$E$792*АТС!C184,2)</f>
        <v>54.24</v>
      </c>
      <c r="F936" s="35">
        <f>ROUND($F$791/100*$F$792*АТС!C184,2)</f>
        <v>36.93</v>
      </c>
      <c r="G936" s="35">
        <f>ROUND($G$791/100*$G$792*АТС!C184,2)</f>
        <v>21.62</v>
      </c>
    </row>
    <row r="937" spans="1:7" x14ac:dyDescent="0.25">
      <c r="A937" s="238"/>
      <c r="B937" s="122">
        <f t="shared" si="14"/>
        <v>42620</v>
      </c>
      <c r="C937" s="125">
        <v>0</v>
      </c>
      <c r="D937" s="35">
        <f>ROUND($D$791/100*$D$792*АТС!$C185,2)</f>
        <v>69.09</v>
      </c>
      <c r="E937" s="35">
        <f>ROUND($E$791/100*$E$792*АТС!C185,2)</f>
        <v>63.49</v>
      </c>
      <c r="F937" s="35">
        <f>ROUND($F$791/100*$F$792*АТС!C185,2)</f>
        <v>43.24</v>
      </c>
      <c r="G937" s="35">
        <f>ROUND($G$791/100*$G$792*АТС!C185,2)</f>
        <v>25.31</v>
      </c>
    </row>
    <row r="938" spans="1:7" x14ac:dyDescent="0.25">
      <c r="A938" s="238"/>
      <c r="B938" s="124">
        <f t="shared" si="14"/>
        <v>42620.041669999999</v>
      </c>
      <c r="C938" s="125">
        <v>1</v>
      </c>
      <c r="D938" s="35">
        <f>ROUND($D$791/100*$D$792*АТС!$C186,2)</f>
        <v>73.569999999999993</v>
      </c>
      <c r="E938" s="35">
        <f>ROUND($E$791/100*$E$792*АТС!C186,2)</f>
        <v>67.61</v>
      </c>
      <c r="F938" s="35">
        <f>ROUND($F$791/100*$F$792*АТС!C186,2)</f>
        <v>46.04</v>
      </c>
      <c r="G938" s="35">
        <f>ROUND($G$791/100*$G$792*АТС!C186,2)</f>
        <v>26.95</v>
      </c>
    </row>
    <row r="939" spans="1:7" x14ac:dyDescent="0.25">
      <c r="A939" s="238"/>
      <c r="B939" s="122">
        <f t="shared" si="14"/>
        <v>42620.083330000001</v>
      </c>
      <c r="C939" s="125">
        <v>2</v>
      </c>
      <c r="D939" s="35">
        <f>ROUND($D$791/100*$D$792*АТС!$C187,2)</f>
        <v>78.569999999999993</v>
      </c>
      <c r="E939" s="35">
        <f>ROUND($E$791/100*$E$792*АТС!C187,2)</f>
        <v>72.2</v>
      </c>
      <c r="F939" s="35">
        <f>ROUND($F$791/100*$F$792*АТС!C187,2)</f>
        <v>49.16</v>
      </c>
      <c r="G939" s="35">
        <f>ROUND($G$791/100*$G$792*АТС!C187,2)</f>
        <v>28.78</v>
      </c>
    </row>
    <row r="940" spans="1:7" x14ac:dyDescent="0.25">
      <c r="A940" s="238"/>
      <c r="B940" s="124">
        <f t="shared" si="14"/>
        <v>42620.125</v>
      </c>
      <c r="C940" s="125">
        <v>3</v>
      </c>
      <c r="D940" s="35">
        <f>ROUND($D$791/100*$D$792*АТС!$C188,2)</f>
        <v>79.599999999999994</v>
      </c>
      <c r="E940" s="35">
        <f>ROUND($E$791/100*$E$792*АТС!C188,2)</f>
        <v>73.150000000000006</v>
      </c>
      <c r="F940" s="35">
        <f>ROUND($F$791/100*$F$792*АТС!C188,2)</f>
        <v>49.81</v>
      </c>
      <c r="G940" s="35">
        <f>ROUND($G$791/100*$G$792*АТС!C188,2)</f>
        <v>29.16</v>
      </c>
    </row>
    <row r="941" spans="1:7" x14ac:dyDescent="0.25">
      <c r="A941" s="238"/>
      <c r="B941" s="122">
        <f t="shared" si="14"/>
        <v>42620.166669999999</v>
      </c>
      <c r="C941" s="125">
        <v>4</v>
      </c>
      <c r="D941" s="35">
        <f>ROUND($D$791/100*$D$792*АТС!$C189,2)</f>
        <v>77.489999999999995</v>
      </c>
      <c r="E941" s="35">
        <f>ROUND($E$791/100*$E$792*АТС!C189,2)</f>
        <v>71.209999999999994</v>
      </c>
      <c r="F941" s="35">
        <f>ROUND($F$791/100*$F$792*АТС!C189,2)</f>
        <v>48.49</v>
      </c>
      <c r="G941" s="35">
        <f>ROUND($G$791/100*$G$792*АТС!C189,2)</f>
        <v>28.38</v>
      </c>
    </row>
    <row r="942" spans="1:7" x14ac:dyDescent="0.25">
      <c r="A942" s="238"/>
      <c r="B942" s="124">
        <f t="shared" si="14"/>
        <v>42620.208330000001</v>
      </c>
      <c r="C942" s="125">
        <v>5</v>
      </c>
      <c r="D942" s="35">
        <f>ROUND($D$791/100*$D$792*АТС!$C190,2)</f>
        <v>79.61</v>
      </c>
      <c r="E942" s="35">
        <f>ROUND($E$791/100*$E$792*АТС!C190,2)</f>
        <v>73.16</v>
      </c>
      <c r="F942" s="35">
        <f>ROUND($F$791/100*$F$792*АТС!C190,2)</f>
        <v>49.81</v>
      </c>
      <c r="G942" s="35">
        <f>ROUND($G$791/100*$G$792*АТС!C190,2)</f>
        <v>29.16</v>
      </c>
    </row>
    <row r="943" spans="1:7" x14ac:dyDescent="0.25">
      <c r="A943" s="238"/>
      <c r="B943" s="122">
        <f t="shared" si="14"/>
        <v>42620.25</v>
      </c>
      <c r="C943" s="125">
        <v>6</v>
      </c>
      <c r="D943" s="35">
        <f>ROUND($D$791/100*$D$792*АТС!$C191,2)</f>
        <v>74.459999999999994</v>
      </c>
      <c r="E943" s="35">
        <f>ROUND($E$791/100*$E$792*АТС!C191,2)</f>
        <v>68.42</v>
      </c>
      <c r="F943" s="35">
        <f>ROUND($F$791/100*$F$792*АТС!C191,2)</f>
        <v>46.59</v>
      </c>
      <c r="G943" s="35">
        <f>ROUND($G$791/100*$G$792*АТС!C191,2)</f>
        <v>27.28</v>
      </c>
    </row>
    <row r="944" spans="1:7" x14ac:dyDescent="0.25">
      <c r="A944" s="238"/>
      <c r="B944" s="124">
        <f t="shared" si="14"/>
        <v>42620.291669999999</v>
      </c>
      <c r="C944" s="125">
        <v>7</v>
      </c>
      <c r="D944" s="35">
        <f>ROUND($D$791/100*$D$792*АТС!$C192,2)</f>
        <v>107.79</v>
      </c>
      <c r="E944" s="35">
        <f>ROUND($E$791/100*$E$792*АТС!C192,2)</f>
        <v>99.05</v>
      </c>
      <c r="F944" s="35">
        <f>ROUND($F$791/100*$F$792*АТС!C192,2)</f>
        <v>67.45</v>
      </c>
      <c r="G944" s="35">
        <f>ROUND($G$791/100*$G$792*АТС!C192,2)</f>
        <v>39.479999999999997</v>
      </c>
    </row>
    <row r="945" spans="1:7" x14ac:dyDescent="0.25">
      <c r="A945" s="238"/>
      <c r="B945" s="122">
        <f t="shared" si="14"/>
        <v>42620.333330000001</v>
      </c>
      <c r="C945" s="125">
        <v>8</v>
      </c>
      <c r="D945" s="35">
        <f>ROUND($D$791/100*$D$792*АТС!$C193,2)</f>
        <v>111.53</v>
      </c>
      <c r="E945" s="35">
        <f>ROUND($E$791/100*$E$792*АТС!C193,2)</f>
        <v>102.49</v>
      </c>
      <c r="F945" s="35">
        <f>ROUND($F$791/100*$F$792*АТС!C193,2)</f>
        <v>69.790000000000006</v>
      </c>
      <c r="G945" s="35">
        <f>ROUND($G$791/100*$G$792*АТС!C193,2)</f>
        <v>40.85</v>
      </c>
    </row>
    <row r="946" spans="1:7" x14ac:dyDescent="0.25">
      <c r="A946" s="238"/>
      <c r="B946" s="124">
        <f t="shared" ref="B946:B1009" si="15">B922+1</f>
        <v>42620.375</v>
      </c>
      <c r="C946" s="125">
        <v>9</v>
      </c>
      <c r="D946" s="35">
        <f>ROUND($D$791/100*$D$792*АТС!$C194,2)</f>
        <v>95.27</v>
      </c>
      <c r="E946" s="35">
        <f>ROUND($E$791/100*$E$792*АТС!C194,2)</f>
        <v>87.55</v>
      </c>
      <c r="F946" s="35">
        <f>ROUND($F$791/100*$F$792*АТС!C194,2)</f>
        <v>59.62</v>
      </c>
      <c r="G946" s="35">
        <f>ROUND($G$791/100*$G$792*АТС!C194,2)</f>
        <v>34.9</v>
      </c>
    </row>
    <row r="947" spans="1:7" x14ac:dyDescent="0.25">
      <c r="A947" s="238"/>
      <c r="B947" s="122">
        <f t="shared" si="15"/>
        <v>42620.416669999999</v>
      </c>
      <c r="C947" s="125">
        <v>10</v>
      </c>
      <c r="D947" s="35">
        <f>ROUND($D$791/100*$D$792*АТС!$C195,2)</f>
        <v>92.98</v>
      </c>
      <c r="E947" s="35">
        <f>ROUND($E$791/100*$E$792*АТС!C195,2)</f>
        <v>85.44</v>
      </c>
      <c r="F947" s="35">
        <f>ROUND($F$791/100*$F$792*АТС!C195,2)</f>
        <v>58.18</v>
      </c>
      <c r="G947" s="35">
        <f>ROUND($G$791/100*$G$792*АТС!C195,2)</f>
        <v>34.06</v>
      </c>
    </row>
    <row r="948" spans="1:7" x14ac:dyDescent="0.25">
      <c r="A948" s="238"/>
      <c r="B948" s="124">
        <f t="shared" si="15"/>
        <v>42620.458330000001</v>
      </c>
      <c r="C948" s="125">
        <v>11</v>
      </c>
      <c r="D948" s="35">
        <f>ROUND($D$791/100*$D$792*АТС!$C196,2)</f>
        <v>90.73</v>
      </c>
      <c r="E948" s="35">
        <f>ROUND($E$791/100*$E$792*АТС!C196,2)</f>
        <v>83.38</v>
      </c>
      <c r="F948" s="35">
        <f>ROUND($F$791/100*$F$792*АТС!C196,2)</f>
        <v>56.77</v>
      </c>
      <c r="G948" s="35">
        <f>ROUND($G$791/100*$G$792*АТС!C196,2)</f>
        <v>33.24</v>
      </c>
    </row>
    <row r="949" spans="1:7" x14ac:dyDescent="0.25">
      <c r="A949" s="238"/>
      <c r="B949" s="122">
        <f t="shared" si="15"/>
        <v>42620.5</v>
      </c>
      <c r="C949" s="125">
        <v>12</v>
      </c>
      <c r="D949" s="35">
        <f>ROUND($D$791/100*$D$792*АТС!$C197,2)</f>
        <v>95.29</v>
      </c>
      <c r="E949" s="35">
        <f>ROUND($E$791/100*$E$792*АТС!C197,2)</f>
        <v>87.57</v>
      </c>
      <c r="F949" s="35">
        <f>ROUND($F$791/100*$F$792*АТС!C197,2)</f>
        <v>59.63</v>
      </c>
      <c r="G949" s="35">
        <f>ROUND($G$791/100*$G$792*АТС!C197,2)</f>
        <v>34.909999999999997</v>
      </c>
    </row>
    <row r="950" spans="1:7" x14ac:dyDescent="0.25">
      <c r="A950" s="238"/>
      <c r="B950" s="124">
        <f t="shared" si="15"/>
        <v>42620.541669999999</v>
      </c>
      <c r="C950" s="125">
        <v>13</v>
      </c>
      <c r="D950" s="35">
        <f>ROUND($D$791/100*$D$792*АТС!$C198,2)</f>
        <v>95.26</v>
      </c>
      <c r="E950" s="35">
        <f>ROUND($E$791/100*$E$792*АТС!C198,2)</f>
        <v>87.54</v>
      </c>
      <c r="F950" s="35">
        <f>ROUND($F$791/100*$F$792*АТС!C198,2)</f>
        <v>59.61</v>
      </c>
      <c r="G950" s="35">
        <f>ROUND($G$791/100*$G$792*АТС!C198,2)</f>
        <v>34.9</v>
      </c>
    </row>
    <row r="951" spans="1:7" x14ac:dyDescent="0.25">
      <c r="A951" s="238"/>
      <c r="B951" s="122">
        <f t="shared" si="15"/>
        <v>42620.583330000001</v>
      </c>
      <c r="C951" s="125">
        <v>14</v>
      </c>
      <c r="D951" s="35">
        <f>ROUND($D$791/100*$D$792*АТС!$C199,2)</f>
        <v>95.31</v>
      </c>
      <c r="E951" s="35">
        <f>ROUND($E$791/100*$E$792*АТС!C199,2)</f>
        <v>87.58</v>
      </c>
      <c r="F951" s="35">
        <f>ROUND($F$791/100*$F$792*АТС!C199,2)</f>
        <v>59.64</v>
      </c>
      <c r="G951" s="35">
        <f>ROUND($G$791/100*$G$792*АТС!C199,2)</f>
        <v>34.909999999999997</v>
      </c>
    </row>
    <row r="952" spans="1:7" x14ac:dyDescent="0.25">
      <c r="A952" s="238"/>
      <c r="B952" s="124">
        <f t="shared" si="15"/>
        <v>42620.625</v>
      </c>
      <c r="C952" s="125">
        <v>15</v>
      </c>
      <c r="D952" s="35">
        <f>ROUND($D$791/100*$D$792*АТС!$C200,2)</f>
        <v>82.71</v>
      </c>
      <c r="E952" s="35">
        <f>ROUND($E$791/100*$E$792*АТС!C200,2)</f>
        <v>76.010000000000005</v>
      </c>
      <c r="F952" s="35">
        <f>ROUND($F$791/100*$F$792*АТС!C200,2)</f>
        <v>51.76</v>
      </c>
      <c r="G952" s="35">
        <f>ROUND($G$791/100*$G$792*АТС!C200,2)</f>
        <v>30.3</v>
      </c>
    </row>
    <row r="953" spans="1:7" x14ac:dyDescent="0.25">
      <c r="A953" s="238"/>
      <c r="B953" s="122">
        <f t="shared" si="15"/>
        <v>42620.666669999999</v>
      </c>
      <c r="C953" s="125">
        <v>16</v>
      </c>
      <c r="D953" s="35">
        <f>ROUND($D$791/100*$D$792*АТС!$C201,2)</f>
        <v>81.069999999999993</v>
      </c>
      <c r="E953" s="35">
        <f>ROUND($E$791/100*$E$792*АТС!C201,2)</f>
        <v>74.5</v>
      </c>
      <c r="F953" s="35">
        <f>ROUND($F$791/100*$F$792*АТС!C201,2)</f>
        <v>50.73</v>
      </c>
      <c r="G953" s="35">
        <f>ROUND($G$791/100*$G$792*АТС!C201,2)</f>
        <v>29.7</v>
      </c>
    </row>
    <row r="954" spans="1:7" x14ac:dyDescent="0.25">
      <c r="A954" s="238"/>
      <c r="B954" s="124">
        <f t="shared" si="15"/>
        <v>42620.708330000001</v>
      </c>
      <c r="C954" s="125">
        <v>17</v>
      </c>
      <c r="D954" s="35">
        <f>ROUND($D$791/100*$D$792*АТС!$C202,2)</f>
        <v>84.47</v>
      </c>
      <c r="E954" s="35">
        <f>ROUND($E$791/100*$E$792*АТС!C202,2)</f>
        <v>77.62</v>
      </c>
      <c r="F954" s="35">
        <f>ROUND($F$791/100*$F$792*АТС!C202,2)</f>
        <v>52.86</v>
      </c>
      <c r="G954" s="35">
        <f>ROUND($G$791/100*$G$792*АТС!C202,2)</f>
        <v>30.94</v>
      </c>
    </row>
    <row r="955" spans="1:7" x14ac:dyDescent="0.25">
      <c r="A955" s="238"/>
      <c r="B955" s="122">
        <f t="shared" si="15"/>
        <v>42620.75</v>
      </c>
      <c r="C955" s="125">
        <v>18</v>
      </c>
      <c r="D955" s="35">
        <f>ROUND($D$791/100*$D$792*АТС!$C203,2)</f>
        <v>77.95</v>
      </c>
      <c r="E955" s="35">
        <f>ROUND($E$791/100*$E$792*АТС!C203,2)</f>
        <v>71.63</v>
      </c>
      <c r="F955" s="35">
        <f>ROUND($F$791/100*$F$792*АТС!C203,2)</f>
        <v>48.78</v>
      </c>
      <c r="G955" s="35">
        <f>ROUND($G$791/100*$G$792*АТС!C203,2)</f>
        <v>28.55</v>
      </c>
    </row>
    <row r="956" spans="1:7" x14ac:dyDescent="0.25">
      <c r="A956" s="238"/>
      <c r="B956" s="124">
        <f t="shared" si="15"/>
        <v>42620.791669999999</v>
      </c>
      <c r="C956" s="125">
        <v>19</v>
      </c>
      <c r="D956" s="35">
        <f>ROUND($D$791/100*$D$792*АТС!$C204,2)</f>
        <v>62.46</v>
      </c>
      <c r="E956" s="35">
        <f>ROUND($E$791/100*$E$792*АТС!C204,2)</f>
        <v>57.4</v>
      </c>
      <c r="F956" s="35">
        <f>ROUND($F$791/100*$F$792*АТС!C204,2)</f>
        <v>39.090000000000003</v>
      </c>
      <c r="G956" s="35">
        <f>ROUND($G$791/100*$G$792*АТС!C204,2)</f>
        <v>22.88</v>
      </c>
    </row>
    <row r="957" spans="1:7" x14ac:dyDescent="0.25">
      <c r="A957" s="238"/>
      <c r="B957" s="122">
        <f t="shared" si="15"/>
        <v>42620.833330000001</v>
      </c>
      <c r="C957" s="125">
        <v>20</v>
      </c>
      <c r="D957" s="35">
        <f>ROUND($D$791/100*$D$792*АТС!$C205,2)</f>
        <v>68.14</v>
      </c>
      <c r="E957" s="35">
        <f>ROUND($E$791/100*$E$792*АТС!C205,2)</f>
        <v>62.62</v>
      </c>
      <c r="F957" s="35">
        <f>ROUND($F$791/100*$F$792*АТС!C205,2)</f>
        <v>42.64</v>
      </c>
      <c r="G957" s="35">
        <f>ROUND($G$791/100*$G$792*АТС!C205,2)</f>
        <v>24.96</v>
      </c>
    </row>
    <row r="958" spans="1:7" x14ac:dyDescent="0.25">
      <c r="A958" s="238"/>
      <c r="B958" s="124">
        <f t="shared" si="15"/>
        <v>42620.875</v>
      </c>
      <c r="C958" s="125">
        <v>21</v>
      </c>
      <c r="D958" s="35">
        <f>ROUND($D$791/100*$D$792*АТС!$C206,2)</f>
        <v>75.64</v>
      </c>
      <c r="E958" s="35">
        <f>ROUND($E$791/100*$E$792*АТС!C206,2)</f>
        <v>69.510000000000005</v>
      </c>
      <c r="F958" s="35">
        <f>ROUND($F$791/100*$F$792*АТС!C206,2)</f>
        <v>47.33</v>
      </c>
      <c r="G958" s="35">
        <f>ROUND($G$791/100*$G$792*АТС!C206,2)</f>
        <v>27.71</v>
      </c>
    </row>
    <row r="959" spans="1:7" x14ac:dyDescent="0.25">
      <c r="A959" s="238"/>
      <c r="B959" s="122">
        <f t="shared" si="15"/>
        <v>42620.916669999999</v>
      </c>
      <c r="C959" s="125">
        <v>22</v>
      </c>
      <c r="D959" s="35">
        <f>ROUND($D$791/100*$D$792*АТС!$C207,2)</f>
        <v>81</v>
      </c>
      <c r="E959" s="35">
        <f>ROUND($E$791/100*$E$792*АТС!C207,2)</f>
        <v>74.430000000000007</v>
      </c>
      <c r="F959" s="35">
        <f>ROUND($F$791/100*$F$792*АТС!C207,2)</f>
        <v>50.68</v>
      </c>
      <c r="G959" s="35">
        <f>ROUND($G$791/100*$G$792*АТС!C207,2)</f>
        <v>29.67</v>
      </c>
    </row>
    <row r="960" spans="1:7" x14ac:dyDescent="0.25">
      <c r="A960" s="238"/>
      <c r="B960" s="124">
        <f t="shared" si="15"/>
        <v>42620.958330000001</v>
      </c>
      <c r="C960" s="125">
        <v>23</v>
      </c>
      <c r="D960" s="35">
        <f>ROUND($D$791/100*$D$792*АТС!$C208,2)</f>
        <v>59.42</v>
      </c>
      <c r="E960" s="35">
        <f>ROUND($E$791/100*$E$792*АТС!C208,2)</f>
        <v>54.61</v>
      </c>
      <c r="F960" s="35">
        <f>ROUND($F$791/100*$F$792*АТС!C208,2)</f>
        <v>37.18</v>
      </c>
      <c r="G960" s="35">
        <f>ROUND($G$791/100*$G$792*АТС!C208,2)</f>
        <v>21.77</v>
      </c>
    </row>
    <row r="961" spans="1:7" x14ac:dyDescent="0.25">
      <c r="A961" s="238"/>
      <c r="B961" s="122">
        <f t="shared" si="15"/>
        <v>42621</v>
      </c>
      <c r="C961" s="125">
        <v>0</v>
      </c>
      <c r="D961" s="35">
        <f>ROUND($D$791/100*$D$792*АТС!$C209,2)</f>
        <v>68.349999999999994</v>
      </c>
      <c r="E961" s="35">
        <f>ROUND($E$791/100*$E$792*АТС!C209,2)</f>
        <v>62.81</v>
      </c>
      <c r="F961" s="35">
        <f>ROUND($F$791/100*$F$792*АТС!C209,2)</f>
        <v>42.77</v>
      </c>
      <c r="G961" s="35">
        <f>ROUND($G$791/100*$G$792*АТС!C209,2)</f>
        <v>25.04</v>
      </c>
    </row>
    <row r="962" spans="1:7" x14ac:dyDescent="0.25">
      <c r="A962" s="238"/>
      <c r="B962" s="124">
        <f t="shared" si="15"/>
        <v>42621.041669999999</v>
      </c>
      <c r="C962" s="125">
        <v>1</v>
      </c>
      <c r="D962" s="35">
        <f>ROUND($D$791/100*$D$792*АТС!$C210,2)</f>
        <v>75.67</v>
      </c>
      <c r="E962" s="35">
        <f>ROUND($E$791/100*$E$792*АТС!C210,2)</f>
        <v>69.53</v>
      </c>
      <c r="F962" s="35">
        <f>ROUND($F$791/100*$F$792*АТС!C210,2)</f>
        <v>47.35</v>
      </c>
      <c r="G962" s="35">
        <f>ROUND($G$791/100*$G$792*АТС!C210,2)</f>
        <v>27.72</v>
      </c>
    </row>
    <row r="963" spans="1:7" x14ac:dyDescent="0.25">
      <c r="A963" s="238"/>
      <c r="B963" s="122">
        <f t="shared" si="15"/>
        <v>42621.083330000001</v>
      </c>
      <c r="C963" s="125">
        <v>2</v>
      </c>
      <c r="D963" s="35">
        <f>ROUND($D$791/100*$D$792*АТС!$C211,2)</f>
        <v>79.8</v>
      </c>
      <c r="E963" s="35">
        <f>ROUND($E$791/100*$E$792*АТС!C211,2)</f>
        <v>73.33</v>
      </c>
      <c r="F963" s="35">
        <f>ROUND($F$791/100*$F$792*АТС!C211,2)</f>
        <v>49.94</v>
      </c>
      <c r="G963" s="35">
        <f>ROUND($G$791/100*$G$792*АТС!C211,2)</f>
        <v>29.23</v>
      </c>
    </row>
    <row r="964" spans="1:7" x14ac:dyDescent="0.25">
      <c r="A964" s="238"/>
      <c r="B964" s="124">
        <f t="shared" si="15"/>
        <v>42621.125</v>
      </c>
      <c r="C964" s="125">
        <v>3</v>
      </c>
      <c r="D964" s="35">
        <f>ROUND($D$791/100*$D$792*АТС!$C212,2)</f>
        <v>80.89</v>
      </c>
      <c r="E964" s="35">
        <f>ROUND($E$791/100*$E$792*АТС!C212,2)</f>
        <v>74.33</v>
      </c>
      <c r="F964" s="35">
        <f>ROUND($F$791/100*$F$792*АТС!C212,2)</f>
        <v>50.61</v>
      </c>
      <c r="G964" s="35">
        <f>ROUND($G$791/100*$G$792*АТС!C212,2)</f>
        <v>29.63</v>
      </c>
    </row>
    <row r="965" spans="1:7" x14ac:dyDescent="0.25">
      <c r="A965" s="238"/>
      <c r="B965" s="122">
        <f t="shared" si="15"/>
        <v>42621.166669999999</v>
      </c>
      <c r="C965" s="125">
        <v>4</v>
      </c>
      <c r="D965" s="35">
        <f>ROUND($D$791/100*$D$792*АТС!$C213,2)</f>
        <v>80.88</v>
      </c>
      <c r="E965" s="35">
        <f>ROUND($E$791/100*$E$792*АТС!C213,2)</f>
        <v>74.319999999999993</v>
      </c>
      <c r="F965" s="35">
        <f>ROUND($F$791/100*$F$792*АТС!C213,2)</f>
        <v>50.61</v>
      </c>
      <c r="G965" s="35">
        <f>ROUND($G$791/100*$G$792*АТС!C213,2)</f>
        <v>29.63</v>
      </c>
    </row>
    <row r="966" spans="1:7" x14ac:dyDescent="0.25">
      <c r="A966" s="238"/>
      <c r="B966" s="124">
        <f t="shared" si="15"/>
        <v>42621.208330000001</v>
      </c>
      <c r="C966" s="125">
        <v>5</v>
      </c>
      <c r="D966" s="35">
        <f>ROUND($D$791/100*$D$792*АТС!$C214,2)</f>
        <v>82</v>
      </c>
      <c r="E966" s="35">
        <f>ROUND($E$791/100*$E$792*АТС!C214,2)</f>
        <v>75.349999999999994</v>
      </c>
      <c r="F966" s="35">
        <f>ROUND($F$791/100*$F$792*АТС!C214,2)</f>
        <v>51.31</v>
      </c>
      <c r="G966" s="35">
        <f>ROUND($G$791/100*$G$792*АТС!C214,2)</f>
        <v>30.04</v>
      </c>
    </row>
    <row r="967" spans="1:7" x14ac:dyDescent="0.25">
      <c r="A967" s="238"/>
      <c r="B967" s="122">
        <f t="shared" si="15"/>
        <v>42621.25</v>
      </c>
      <c r="C967" s="125">
        <v>6</v>
      </c>
      <c r="D967" s="35">
        <f>ROUND($D$791/100*$D$792*АТС!$C215,2)</f>
        <v>73.709999999999994</v>
      </c>
      <c r="E967" s="35">
        <f>ROUND($E$791/100*$E$792*АТС!C215,2)</f>
        <v>67.739999999999995</v>
      </c>
      <c r="F967" s="35">
        <f>ROUND($F$791/100*$F$792*АТС!C215,2)</f>
        <v>46.13</v>
      </c>
      <c r="G967" s="35">
        <f>ROUND($G$791/100*$G$792*АТС!C215,2)</f>
        <v>27</v>
      </c>
    </row>
    <row r="968" spans="1:7" x14ac:dyDescent="0.25">
      <c r="A968" s="238"/>
      <c r="B968" s="124">
        <f t="shared" si="15"/>
        <v>42621.291669999999</v>
      </c>
      <c r="C968" s="125">
        <v>7</v>
      </c>
      <c r="D968" s="35">
        <f>ROUND($D$791/100*$D$792*АТС!$C216,2)</f>
        <v>106.83</v>
      </c>
      <c r="E968" s="35">
        <f>ROUND($E$791/100*$E$792*АТС!C216,2)</f>
        <v>98.17</v>
      </c>
      <c r="F968" s="35">
        <f>ROUND($F$791/100*$F$792*АТС!C216,2)</f>
        <v>66.849999999999994</v>
      </c>
      <c r="G968" s="35">
        <f>ROUND($G$791/100*$G$792*АТС!C216,2)</f>
        <v>39.130000000000003</v>
      </c>
    </row>
    <row r="969" spans="1:7" x14ac:dyDescent="0.25">
      <c r="A969" s="238"/>
      <c r="B969" s="122">
        <f t="shared" si="15"/>
        <v>42621.333330000001</v>
      </c>
      <c r="C969" s="125">
        <v>8</v>
      </c>
      <c r="D969" s="35">
        <f>ROUND($D$791/100*$D$792*АТС!$C217,2)</f>
        <v>105.94</v>
      </c>
      <c r="E969" s="35">
        <f>ROUND($E$791/100*$E$792*АТС!C217,2)</f>
        <v>97.36</v>
      </c>
      <c r="F969" s="35">
        <f>ROUND($F$791/100*$F$792*АТС!C217,2)</f>
        <v>66.290000000000006</v>
      </c>
      <c r="G969" s="35">
        <f>ROUND($G$791/100*$G$792*АТС!C217,2)</f>
        <v>38.81</v>
      </c>
    </row>
    <row r="970" spans="1:7" x14ac:dyDescent="0.25">
      <c r="A970" s="238"/>
      <c r="B970" s="124">
        <f t="shared" si="15"/>
        <v>42621.375</v>
      </c>
      <c r="C970" s="125">
        <v>9</v>
      </c>
      <c r="D970" s="35">
        <f>ROUND($D$791/100*$D$792*АТС!$C218,2)</f>
        <v>93.12</v>
      </c>
      <c r="E970" s="35">
        <f>ROUND($E$791/100*$E$792*АТС!C218,2)</f>
        <v>85.57</v>
      </c>
      <c r="F970" s="35">
        <f>ROUND($F$791/100*$F$792*АТС!C218,2)</f>
        <v>58.27</v>
      </c>
      <c r="G970" s="35">
        <f>ROUND($G$791/100*$G$792*АТС!C218,2)</f>
        <v>34.11</v>
      </c>
    </row>
    <row r="971" spans="1:7" x14ac:dyDescent="0.25">
      <c r="A971" s="238"/>
      <c r="B971" s="122">
        <f t="shared" si="15"/>
        <v>42621.416669999999</v>
      </c>
      <c r="C971" s="125">
        <v>10</v>
      </c>
      <c r="D971" s="35">
        <f>ROUND($D$791/100*$D$792*АТС!$C219,2)</f>
        <v>89.84</v>
      </c>
      <c r="E971" s="35">
        <f>ROUND($E$791/100*$E$792*АТС!C219,2)</f>
        <v>82.56</v>
      </c>
      <c r="F971" s="35">
        <f>ROUND($F$791/100*$F$792*АТС!C219,2)</f>
        <v>56.22</v>
      </c>
      <c r="G971" s="35">
        <f>ROUND($G$791/100*$G$792*АТС!C219,2)</f>
        <v>32.909999999999997</v>
      </c>
    </row>
    <row r="972" spans="1:7" x14ac:dyDescent="0.25">
      <c r="A972" s="238"/>
      <c r="B972" s="124">
        <f t="shared" si="15"/>
        <v>42621.458330000001</v>
      </c>
      <c r="C972" s="125">
        <v>11</v>
      </c>
      <c r="D972" s="35">
        <f>ROUND($D$791/100*$D$792*АТС!$C220,2)</f>
        <v>90.89</v>
      </c>
      <c r="E972" s="35">
        <f>ROUND($E$791/100*$E$792*АТС!C220,2)</f>
        <v>83.53</v>
      </c>
      <c r="F972" s="35">
        <f>ROUND($F$791/100*$F$792*АТС!C220,2)</f>
        <v>56.88</v>
      </c>
      <c r="G972" s="35">
        <f>ROUND($G$791/100*$G$792*АТС!C220,2)</f>
        <v>33.299999999999997</v>
      </c>
    </row>
    <row r="973" spans="1:7" x14ac:dyDescent="0.25">
      <c r="A973" s="238"/>
      <c r="B973" s="122">
        <f t="shared" si="15"/>
        <v>42621.5</v>
      </c>
      <c r="C973" s="125">
        <v>12</v>
      </c>
      <c r="D973" s="35">
        <f>ROUND($D$791/100*$D$792*АТС!$C221,2)</f>
        <v>95.48</v>
      </c>
      <c r="E973" s="35">
        <f>ROUND($E$791/100*$E$792*АТС!C221,2)</f>
        <v>87.74</v>
      </c>
      <c r="F973" s="35">
        <f>ROUND($F$791/100*$F$792*АТС!C221,2)</f>
        <v>59.75</v>
      </c>
      <c r="G973" s="35">
        <f>ROUND($G$791/100*$G$792*АТС!C221,2)</f>
        <v>34.979999999999997</v>
      </c>
    </row>
    <row r="974" spans="1:7" x14ac:dyDescent="0.25">
      <c r="A974" s="238"/>
      <c r="B974" s="124">
        <f t="shared" si="15"/>
        <v>42621.541669999999</v>
      </c>
      <c r="C974" s="125">
        <v>13</v>
      </c>
      <c r="D974" s="35">
        <f>ROUND($D$791/100*$D$792*АТС!$C222,2)</f>
        <v>95.44</v>
      </c>
      <c r="E974" s="35">
        <f>ROUND($E$791/100*$E$792*АТС!C222,2)</f>
        <v>87.7</v>
      </c>
      <c r="F974" s="35">
        <f>ROUND($F$791/100*$F$792*АТС!C222,2)</f>
        <v>59.72</v>
      </c>
      <c r="G974" s="35">
        <f>ROUND($G$791/100*$G$792*АТС!C222,2)</f>
        <v>34.96</v>
      </c>
    </row>
    <row r="975" spans="1:7" x14ac:dyDescent="0.25">
      <c r="A975" s="238"/>
      <c r="B975" s="122">
        <f t="shared" si="15"/>
        <v>42621.583330000001</v>
      </c>
      <c r="C975" s="125">
        <v>14</v>
      </c>
      <c r="D975" s="35">
        <f>ROUND($D$791/100*$D$792*АТС!$C223,2)</f>
        <v>93.09</v>
      </c>
      <c r="E975" s="35">
        <f>ROUND($E$791/100*$E$792*АТС!C223,2)</f>
        <v>85.54</v>
      </c>
      <c r="F975" s="35">
        <f>ROUND($F$791/100*$F$792*АТС!C223,2)</f>
        <v>58.25</v>
      </c>
      <c r="G975" s="35">
        <f>ROUND($G$791/100*$G$792*АТС!C223,2)</f>
        <v>34.1</v>
      </c>
    </row>
    <row r="976" spans="1:7" x14ac:dyDescent="0.25">
      <c r="A976" s="238"/>
      <c r="B976" s="124">
        <f t="shared" si="15"/>
        <v>42621.625</v>
      </c>
      <c r="C976" s="125">
        <v>15</v>
      </c>
      <c r="D976" s="35">
        <f>ROUND($D$791/100*$D$792*АТС!$C224,2)</f>
        <v>82.78</v>
      </c>
      <c r="E976" s="35">
        <f>ROUND($E$791/100*$E$792*АТС!C224,2)</f>
        <v>76.08</v>
      </c>
      <c r="F976" s="35">
        <f>ROUND($F$791/100*$F$792*АТС!C224,2)</f>
        <v>51.8</v>
      </c>
      <c r="G976" s="35">
        <f>ROUND($G$791/100*$G$792*АТС!C224,2)</f>
        <v>30.32</v>
      </c>
    </row>
    <row r="977" spans="1:7" x14ac:dyDescent="0.25">
      <c r="A977" s="238"/>
      <c r="B977" s="122">
        <f t="shared" si="15"/>
        <v>42621.666669999999</v>
      </c>
      <c r="C977" s="125">
        <v>16</v>
      </c>
      <c r="D977" s="35">
        <f>ROUND($D$791/100*$D$792*АТС!$C225,2)</f>
        <v>82.81</v>
      </c>
      <c r="E977" s="35">
        <f>ROUND($E$791/100*$E$792*АТС!C225,2)</f>
        <v>76.09</v>
      </c>
      <c r="F977" s="35">
        <f>ROUND($F$791/100*$F$792*АТС!C225,2)</f>
        <v>51.82</v>
      </c>
      <c r="G977" s="35">
        <f>ROUND($G$791/100*$G$792*АТС!C225,2)</f>
        <v>30.33</v>
      </c>
    </row>
    <row r="978" spans="1:7" x14ac:dyDescent="0.25">
      <c r="A978" s="238"/>
      <c r="B978" s="124">
        <f t="shared" si="15"/>
        <v>42621.708330000001</v>
      </c>
      <c r="C978" s="125">
        <v>17</v>
      </c>
      <c r="D978" s="35">
        <f>ROUND($D$791/100*$D$792*АТС!$C226,2)</f>
        <v>84.53</v>
      </c>
      <c r="E978" s="35">
        <f>ROUND($E$791/100*$E$792*АТС!C226,2)</f>
        <v>77.680000000000007</v>
      </c>
      <c r="F978" s="35">
        <f>ROUND($F$791/100*$F$792*АТС!C226,2)</f>
        <v>52.9</v>
      </c>
      <c r="G978" s="35">
        <f>ROUND($G$791/100*$G$792*АТС!C226,2)</f>
        <v>30.97</v>
      </c>
    </row>
    <row r="979" spans="1:7" x14ac:dyDescent="0.25">
      <c r="A979" s="238"/>
      <c r="B979" s="122">
        <f t="shared" si="15"/>
        <v>42621.75</v>
      </c>
      <c r="C979" s="125">
        <v>18</v>
      </c>
      <c r="D979" s="35">
        <f>ROUND($D$791/100*$D$792*АТС!$C227,2)</f>
        <v>73.66</v>
      </c>
      <c r="E979" s="35">
        <f>ROUND($E$791/100*$E$792*АТС!C227,2)</f>
        <v>67.69</v>
      </c>
      <c r="F979" s="35">
        <f>ROUND($F$791/100*$F$792*АТС!C227,2)</f>
        <v>46.09</v>
      </c>
      <c r="G979" s="35">
        <f>ROUND($G$791/100*$G$792*АТС!C227,2)</f>
        <v>26.98</v>
      </c>
    </row>
    <row r="980" spans="1:7" x14ac:dyDescent="0.25">
      <c r="A980" s="238"/>
      <c r="B980" s="124">
        <f t="shared" si="15"/>
        <v>42621.791669999999</v>
      </c>
      <c r="C980" s="125">
        <v>19</v>
      </c>
      <c r="D980" s="35">
        <f>ROUND($D$791/100*$D$792*АТС!$C228,2)</f>
        <v>61.49</v>
      </c>
      <c r="E980" s="35">
        <f>ROUND($E$791/100*$E$792*АТС!C228,2)</f>
        <v>56.5</v>
      </c>
      <c r="F980" s="35">
        <f>ROUND($F$791/100*$F$792*АТС!C228,2)</f>
        <v>38.47</v>
      </c>
      <c r="G980" s="35">
        <f>ROUND($G$791/100*$G$792*АТС!C228,2)</f>
        <v>22.52</v>
      </c>
    </row>
    <row r="981" spans="1:7" x14ac:dyDescent="0.25">
      <c r="A981" s="238"/>
      <c r="B981" s="122">
        <f t="shared" si="15"/>
        <v>42621.833330000001</v>
      </c>
      <c r="C981" s="125">
        <v>20</v>
      </c>
      <c r="D981" s="35">
        <f>ROUND($D$791/100*$D$792*АТС!$C229,2)</f>
        <v>66.83</v>
      </c>
      <c r="E981" s="35">
        <f>ROUND($E$791/100*$E$792*АТС!C229,2)</f>
        <v>61.42</v>
      </c>
      <c r="F981" s="35">
        <f>ROUND($F$791/100*$F$792*АТС!C229,2)</f>
        <v>41.82</v>
      </c>
      <c r="G981" s="35">
        <f>ROUND($G$791/100*$G$792*АТС!C229,2)</f>
        <v>24.48</v>
      </c>
    </row>
    <row r="982" spans="1:7" x14ac:dyDescent="0.25">
      <c r="A982" s="238"/>
      <c r="B982" s="124">
        <f t="shared" si="15"/>
        <v>42621.875</v>
      </c>
      <c r="C982" s="125">
        <v>21</v>
      </c>
      <c r="D982" s="35">
        <f>ROUND($D$791/100*$D$792*АТС!$C230,2)</f>
        <v>75.77</v>
      </c>
      <c r="E982" s="35">
        <f>ROUND($E$791/100*$E$792*АТС!C230,2)</f>
        <v>69.63</v>
      </c>
      <c r="F982" s="35">
        <f>ROUND($F$791/100*$F$792*АТС!C230,2)</f>
        <v>47.41</v>
      </c>
      <c r="G982" s="35">
        <f>ROUND($G$791/100*$G$792*АТС!C230,2)</f>
        <v>27.75</v>
      </c>
    </row>
    <row r="983" spans="1:7" x14ac:dyDescent="0.25">
      <c r="A983" s="238"/>
      <c r="B983" s="122">
        <f t="shared" si="15"/>
        <v>42621.916669999999</v>
      </c>
      <c r="C983" s="125">
        <v>22</v>
      </c>
      <c r="D983" s="35">
        <f>ROUND($D$791/100*$D$792*АТС!$C231,2)</f>
        <v>82.83</v>
      </c>
      <c r="E983" s="35">
        <f>ROUND($E$791/100*$E$792*АТС!C231,2)</f>
        <v>76.11</v>
      </c>
      <c r="F983" s="35">
        <f>ROUND($F$791/100*$F$792*АТС!C231,2)</f>
        <v>51.83</v>
      </c>
      <c r="G983" s="35">
        <f>ROUND($G$791/100*$G$792*АТС!C231,2)</f>
        <v>30.34</v>
      </c>
    </row>
    <row r="984" spans="1:7" x14ac:dyDescent="0.25">
      <c r="A984" s="238"/>
      <c r="B984" s="124">
        <f t="shared" si="15"/>
        <v>42621.958330000001</v>
      </c>
      <c r="C984" s="125">
        <v>23</v>
      </c>
      <c r="D984" s="35">
        <f>ROUND($D$791/100*$D$792*АТС!$C232,2)</f>
        <v>58.17</v>
      </c>
      <c r="E984" s="35">
        <f>ROUND($E$791/100*$E$792*АТС!C232,2)</f>
        <v>53.45</v>
      </c>
      <c r="F984" s="35">
        <f>ROUND($F$791/100*$F$792*АТС!C232,2)</f>
        <v>36.4</v>
      </c>
      <c r="G984" s="35">
        <f>ROUND($G$791/100*$G$792*АТС!C232,2)</f>
        <v>21.31</v>
      </c>
    </row>
    <row r="985" spans="1:7" x14ac:dyDescent="0.25">
      <c r="A985" s="238"/>
      <c r="B985" s="122">
        <f t="shared" si="15"/>
        <v>42622</v>
      </c>
      <c r="C985" s="125">
        <v>0</v>
      </c>
      <c r="D985" s="35">
        <f>ROUND($D$791/100*$D$792*АТС!$C233,2)</f>
        <v>68.349999999999994</v>
      </c>
      <c r="E985" s="35">
        <f>ROUND($E$791/100*$E$792*АТС!C233,2)</f>
        <v>62.81</v>
      </c>
      <c r="F985" s="35">
        <f>ROUND($F$791/100*$F$792*АТС!C233,2)</f>
        <v>42.77</v>
      </c>
      <c r="G985" s="35">
        <f>ROUND($G$791/100*$G$792*АТС!C233,2)</f>
        <v>25.04</v>
      </c>
    </row>
    <row r="986" spans="1:7" x14ac:dyDescent="0.25">
      <c r="A986" s="238"/>
      <c r="B986" s="124">
        <f t="shared" si="15"/>
        <v>42622.041669999999</v>
      </c>
      <c r="C986" s="125">
        <v>1</v>
      </c>
      <c r="D986" s="35">
        <f>ROUND($D$791/100*$D$792*АТС!$C234,2)</f>
        <v>75.63</v>
      </c>
      <c r="E986" s="35">
        <f>ROUND($E$791/100*$E$792*АТС!C234,2)</f>
        <v>69.5</v>
      </c>
      <c r="F986" s="35">
        <f>ROUND($F$791/100*$F$792*АТС!C234,2)</f>
        <v>47.33</v>
      </c>
      <c r="G986" s="35">
        <f>ROUND($G$791/100*$G$792*АТС!C234,2)</f>
        <v>27.7</v>
      </c>
    </row>
    <row r="987" spans="1:7" x14ac:dyDescent="0.25">
      <c r="A987" s="238"/>
      <c r="B987" s="122">
        <f t="shared" si="15"/>
        <v>42622.083330000001</v>
      </c>
      <c r="C987" s="125">
        <v>2</v>
      </c>
      <c r="D987" s="35">
        <f>ROUND($D$791/100*$D$792*АТС!$C235,2)</f>
        <v>79.760000000000005</v>
      </c>
      <c r="E987" s="35">
        <f>ROUND($E$791/100*$E$792*АТС!C235,2)</f>
        <v>73.290000000000006</v>
      </c>
      <c r="F987" s="35">
        <f>ROUND($F$791/100*$F$792*АТС!C235,2)</f>
        <v>49.91</v>
      </c>
      <c r="G987" s="35">
        <f>ROUND($G$791/100*$G$792*АТС!C235,2)</f>
        <v>29.22</v>
      </c>
    </row>
    <row r="988" spans="1:7" x14ac:dyDescent="0.25">
      <c r="A988" s="238"/>
      <c r="B988" s="124">
        <f t="shared" si="15"/>
        <v>42622.125</v>
      </c>
      <c r="C988" s="125">
        <v>3</v>
      </c>
      <c r="D988" s="35">
        <f>ROUND($D$791/100*$D$792*АТС!$C236,2)</f>
        <v>80.86</v>
      </c>
      <c r="E988" s="35">
        <f>ROUND($E$791/100*$E$792*АТС!C236,2)</f>
        <v>74.31</v>
      </c>
      <c r="F988" s="35">
        <f>ROUND($F$791/100*$F$792*АТС!C236,2)</f>
        <v>50.6</v>
      </c>
      <c r="G988" s="35">
        <f>ROUND($G$791/100*$G$792*АТС!C236,2)</f>
        <v>29.62</v>
      </c>
    </row>
    <row r="989" spans="1:7" x14ac:dyDescent="0.25">
      <c r="A989" s="238"/>
      <c r="B989" s="122">
        <f t="shared" si="15"/>
        <v>42622.166669999999</v>
      </c>
      <c r="C989" s="125">
        <v>4</v>
      </c>
      <c r="D989" s="35">
        <f>ROUND($D$791/100*$D$792*АТС!$C237,2)</f>
        <v>80.86</v>
      </c>
      <c r="E989" s="35">
        <f>ROUND($E$791/100*$E$792*АТС!C237,2)</f>
        <v>74.31</v>
      </c>
      <c r="F989" s="35">
        <f>ROUND($F$791/100*$F$792*АТС!C237,2)</f>
        <v>50.6</v>
      </c>
      <c r="G989" s="35">
        <f>ROUND($G$791/100*$G$792*АТС!C237,2)</f>
        <v>29.62</v>
      </c>
    </row>
    <row r="990" spans="1:7" x14ac:dyDescent="0.25">
      <c r="A990" s="238"/>
      <c r="B990" s="124">
        <f t="shared" si="15"/>
        <v>42622.208330000001</v>
      </c>
      <c r="C990" s="125">
        <v>5</v>
      </c>
      <c r="D990" s="35">
        <f>ROUND($D$791/100*$D$792*АТС!$C238,2)</f>
        <v>81.97</v>
      </c>
      <c r="E990" s="35">
        <f>ROUND($E$791/100*$E$792*АТС!C238,2)</f>
        <v>75.33</v>
      </c>
      <c r="F990" s="35">
        <f>ROUND($F$791/100*$F$792*АТС!C238,2)</f>
        <v>51.29</v>
      </c>
      <c r="G990" s="35">
        <f>ROUND($G$791/100*$G$792*АТС!C238,2)</f>
        <v>30.03</v>
      </c>
    </row>
    <row r="991" spans="1:7" x14ac:dyDescent="0.25">
      <c r="A991" s="238"/>
      <c r="B991" s="122">
        <f t="shared" si="15"/>
        <v>42622.25</v>
      </c>
      <c r="C991" s="125">
        <v>6</v>
      </c>
      <c r="D991" s="35">
        <f>ROUND($D$791/100*$D$792*АТС!$C239,2)</f>
        <v>75.63</v>
      </c>
      <c r="E991" s="35">
        <f>ROUND($E$791/100*$E$792*АТС!C239,2)</f>
        <v>69.5</v>
      </c>
      <c r="F991" s="35">
        <f>ROUND($F$791/100*$F$792*АТС!C239,2)</f>
        <v>47.32</v>
      </c>
      <c r="G991" s="35">
        <f>ROUND($G$791/100*$G$792*АТС!C239,2)</f>
        <v>27.7</v>
      </c>
    </row>
    <row r="992" spans="1:7" x14ac:dyDescent="0.25">
      <c r="A992" s="238"/>
      <c r="B992" s="124">
        <f t="shared" si="15"/>
        <v>42622.291669999999</v>
      </c>
      <c r="C992" s="125">
        <v>7</v>
      </c>
      <c r="D992" s="35">
        <f>ROUND($D$791/100*$D$792*АТС!$C240,2)</f>
        <v>106.74</v>
      </c>
      <c r="E992" s="35">
        <f>ROUND($E$791/100*$E$792*АТС!C240,2)</f>
        <v>98.09</v>
      </c>
      <c r="F992" s="35">
        <f>ROUND($F$791/100*$F$792*АТС!C240,2)</f>
        <v>66.790000000000006</v>
      </c>
      <c r="G992" s="35">
        <f>ROUND($G$791/100*$G$792*АТС!C240,2)</f>
        <v>39.1</v>
      </c>
    </row>
    <row r="993" spans="1:7" x14ac:dyDescent="0.25">
      <c r="A993" s="238"/>
      <c r="B993" s="122">
        <f t="shared" si="15"/>
        <v>42622.333330000001</v>
      </c>
      <c r="C993" s="125">
        <v>8</v>
      </c>
      <c r="D993" s="35">
        <f>ROUND($D$791/100*$D$792*АТС!$C241,2)</f>
        <v>105.87</v>
      </c>
      <c r="E993" s="35">
        <f>ROUND($E$791/100*$E$792*АТС!C241,2)</f>
        <v>97.29</v>
      </c>
      <c r="F993" s="35">
        <f>ROUND($F$791/100*$F$792*АТС!C241,2)</f>
        <v>66.25</v>
      </c>
      <c r="G993" s="35">
        <f>ROUND($G$791/100*$G$792*АТС!C241,2)</f>
        <v>38.78</v>
      </c>
    </row>
    <row r="994" spans="1:7" x14ac:dyDescent="0.25">
      <c r="A994" s="238"/>
      <c r="B994" s="124">
        <f t="shared" si="15"/>
        <v>42622.375</v>
      </c>
      <c r="C994" s="125">
        <v>9</v>
      </c>
      <c r="D994" s="35">
        <f>ROUND($D$791/100*$D$792*АТС!$C242,2)</f>
        <v>93.14</v>
      </c>
      <c r="E994" s="35">
        <f>ROUND($E$791/100*$E$792*АТС!C242,2)</f>
        <v>85.59</v>
      </c>
      <c r="F994" s="35">
        <f>ROUND($F$791/100*$F$792*АТС!C242,2)</f>
        <v>58.28</v>
      </c>
      <c r="G994" s="35">
        <f>ROUND($G$791/100*$G$792*АТС!C242,2)</f>
        <v>34.119999999999997</v>
      </c>
    </row>
    <row r="995" spans="1:7" x14ac:dyDescent="0.25">
      <c r="A995" s="238"/>
      <c r="B995" s="122">
        <f t="shared" si="15"/>
        <v>42622.416669999999</v>
      </c>
      <c r="C995" s="125">
        <v>10</v>
      </c>
      <c r="D995" s="35">
        <f>ROUND($D$791/100*$D$792*АТС!$C243,2)</f>
        <v>89.83</v>
      </c>
      <c r="E995" s="35">
        <f>ROUND($E$791/100*$E$792*АТС!C243,2)</f>
        <v>82.55</v>
      </c>
      <c r="F995" s="35">
        <f>ROUND($F$791/100*$F$792*АТС!C243,2)</f>
        <v>56.21</v>
      </c>
      <c r="G995" s="35">
        <f>ROUND($G$791/100*$G$792*АТС!C243,2)</f>
        <v>32.9</v>
      </c>
    </row>
    <row r="996" spans="1:7" x14ac:dyDescent="0.25">
      <c r="A996" s="238"/>
      <c r="B996" s="124">
        <f t="shared" si="15"/>
        <v>42622.458330000001</v>
      </c>
      <c r="C996" s="125">
        <v>11</v>
      </c>
      <c r="D996" s="35">
        <f>ROUND($D$791/100*$D$792*АТС!$C244,2)</f>
        <v>86.65</v>
      </c>
      <c r="E996" s="35">
        <f>ROUND($E$791/100*$E$792*АТС!C244,2)</f>
        <v>79.63</v>
      </c>
      <c r="F996" s="35">
        <f>ROUND($F$791/100*$F$792*АТС!C244,2)</f>
        <v>54.22</v>
      </c>
      <c r="G996" s="35">
        <f>ROUND($G$791/100*$G$792*АТС!C244,2)</f>
        <v>31.74</v>
      </c>
    </row>
    <row r="997" spans="1:7" x14ac:dyDescent="0.25">
      <c r="A997" s="238"/>
      <c r="B997" s="122">
        <f t="shared" si="15"/>
        <v>42622.5</v>
      </c>
      <c r="C997" s="125">
        <v>12</v>
      </c>
      <c r="D997" s="35">
        <f>ROUND($D$791/100*$D$792*АТС!$C245,2)</f>
        <v>88.71</v>
      </c>
      <c r="E997" s="35">
        <f>ROUND($E$791/100*$E$792*АТС!C245,2)</f>
        <v>81.52</v>
      </c>
      <c r="F997" s="35">
        <f>ROUND($F$791/100*$F$792*АТС!C245,2)</f>
        <v>55.51</v>
      </c>
      <c r="G997" s="35">
        <f>ROUND($G$791/100*$G$792*АТС!C245,2)</f>
        <v>32.5</v>
      </c>
    </row>
    <row r="998" spans="1:7" x14ac:dyDescent="0.25">
      <c r="A998" s="238"/>
      <c r="B998" s="124">
        <f t="shared" si="15"/>
        <v>42622.541669999999</v>
      </c>
      <c r="C998" s="125">
        <v>13</v>
      </c>
      <c r="D998" s="35">
        <f>ROUND($D$791/100*$D$792*АТС!$C246,2)</f>
        <v>88.69</v>
      </c>
      <c r="E998" s="35">
        <f>ROUND($E$791/100*$E$792*АТС!C246,2)</f>
        <v>81.510000000000005</v>
      </c>
      <c r="F998" s="35">
        <f>ROUND($F$791/100*$F$792*АТС!C246,2)</f>
        <v>55.5</v>
      </c>
      <c r="G998" s="35">
        <f>ROUND($G$791/100*$G$792*АТС!C246,2)</f>
        <v>32.49</v>
      </c>
    </row>
    <row r="999" spans="1:7" x14ac:dyDescent="0.25">
      <c r="A999" s="238"/>
      <c r="B999" s="122">
        <f t="shared" si="15"/>
        <v>42622.583330000001</v>
      </c>
      <c r="C999" s="125">
        <v>14</v>
      </c>
      <c r="D999" s="35">
        <f>ROUND($D$791/100*$D$792*АТС!$C247,2)</f>
        <v>88.7</v>
      </c>
      <c r="E999" s="35">
        <f>ROUND($E$791/100*$E$792*АТС!C247,2)</f>
        <v>81.510000000000005</v>
      </c>
      <c r="F999" s="35">
        <f>ROUND($F$791/100*$F$792*АТС!C247,2)</f>
        <v>55.5</v>
      </c>
      <c r="G999" s="35">
        <f>ROUND($G$791/100*$G$792*АТС!C247,2)</f>
        <v>32.49</v>
      </c>
    </row>
    <row r="1000" spans="1:7" x14ac:dyDescent="0.25">
      <c r="A1000" s="238"/>
      <c r="B1000" s="124">
        <f t="shared" si="15"/>
        <v>42622.625</v>
      </c>
      <c r="C1000" s="125">
        <v>15</v>
      </c>
      <c r="D1000" s="35">
        <f>ROUND($D$791/100*$D$792*АТС!$C248,2)</f>
        <v>81.14</v>
      </c>
      <c r="E1000" s="35">
        <f>ROUND($E$791/100*$E$792*АТС!C248,2)</f>
        <v>74.569999999999993</v>
      </c>
      <c r="F1000" s="35">
        <f>ROUND($F$791/100*$F$792*АТС!C248,2)</f>
        <v>50.77</v>
      </c>
      <c r="G1000" s="35">
        <f>ROUND($G$791/100*$G$792*АТС!C248,2)</f>
        <v>29.72</v>
      </c>
    </row>
    <row r="1001" spans="1:7" x14ac:dyDescent="0.25">
      <c r="A1001" s="238"/>
      <c r="B1001" s="122">
        <f t="shared" si="15"/>
        <v>42622.666669999999</v>
      </c>
      <c r="C1001" s="125">
        <v>16</v>
      </c>
      <c r="D1001" s="35">
        <f>ROUND($D$791/100*$D$792*АТС!$C249,2)</f>
        <v>82.88</v>
      </c>
      <c r="E1001" s="35">
        <f>ROUND($E$791/100*$E$792*АТС!C249,2)</f>
        <v>76.16</v>
      </c>
      <c r="F1001" s="35">
        <f>ROUND($F$791/100*$F$792*АТС!C249,2)</f>
        <v>51.86</v>
      </c>
      <c r="G1001" s="35">
        <f>ROUND($G$791/100*$G$792*АТС!C249,2)</f>
        <v>30.36</v>
      </c>
    </row>
    <row r="1002" spans="1:7" x14ac:dyDescent="0.25">
      <c r="A1002" s="238"/>
      <c r="B1002" s="124">
        <f t="shared" si="15"/>
        <v>42622.708330000001</v>
      </c>
      <c r="C1002" s="125">
        <v>17</v>
      </c>
      <c r="D1002" s="35">
        <f>ROUND($D$791/100*$D$792*АТС!$C250,2)</f>
        <v>86.38</v>
      </c>
      <c r="E1002" s="35">
        <f>ROUND($E$791/100*$E$792*АТС!C250,2)</f>
        <v>79.38</v>
      </c>
      <c r="F1002" s="35">
        <f>ROUND($F$791/100*$F$792*АТС!C250,2)</f>
        <v>54.05</v>
      </c>
      <c r="G1002" s="35">
        <f>ROUND($G$791/100*$G$792*АТС!C250,2)</f>
        <v>31.64</v>
      </c>
    </row>
    <row r="1003" spans="1:7" x14ac:dyDescent="0.25">
      <c r="A1003" s="238"/>
      <c r="B1003" s="122">
        <f t="shared" si="15"/>
        <v>42622.75</v>
      </c>
      <c r="C1003" s="125">
        <v>18</v>
      </c>
      <c r="D1003" s="35">
        <f>ROUND($D$791/100*$D$792*АТС!$C251,2)</f>
        <v>78.03</v>
      </c>
      <c r="E1003" s="35">
        <f>ROUND($E$791/100*$E$792*АТС!C251,2)</f>
        <v>71.7</v>
      </c>
      <c r="F1003" s="35">
        <f>ROUND($F$791/100*$F$792*АТС!C251,2)</f>
        <v>48.82</v>
      </c>
      <c r="G1003" s="35">
        <f>ROUND($G$791/100*$G$792*АТС!C251,2)</f>
        <v>28.58</v>
      </c>
    </row>
    <row r="1004" spans="1:7" x14ac:dyDescent="0.25">
      <c r="A1004" s="238"/>
      <c r="B1004" s="124">
        <f t="shared" si="15"/>
        <v>42622.791669999999</v>
      </c>
      <c r="C1004" s="125">
        <v>19</v>
      </c>
      <c r="D1004" s="35">
        <f>ROUND($D$791/100*$D$792*АТС!$C252,2)</f>
        <v>61.52</v>
      </c>
      <c r="E1004" s="35">
        <f>ROUND($E$791/100*$E$792*АТС!C252,2)</f>
        <v>56.54</v>
      </c>
      <c r="F1004" s="35">
        <f>ROUND($F$791/100*$F$792*АТС!C252,2)</f>
        <v>38.5</v>
      </c>
      <c r="G1004" s="35">
        <f>ROUND($G$791/100*$G$792*АТС!C252,2)</f>
        <v>22.54</v>
      </c>
    </row>
    <row r="1005" spans="1:7" x14ac:dyDescent="0.25">
      <c r="A1005" s="238"/>
      <c r="B1005" s="122">
        <f t="shared" si="15"/>
        <v>42622.833330000001</v>
      </c>
      <c r="C1005" s="125">
        <v>20</v>
      </c>
      <c r="D1005" s="35">
        <f>ROUND($D$791/100*$D$792*АТС!$C253,2)</f>
        <v>66.87</v>
      </c>
      <c r="E1005" s="35">
        <f>ROUND($E$791/100*$E$792*АТС!C253,2)</f>
        <v>61.45</v>
      </c>
      <c r="F1005" s="35">
        <f>ROUND($F$791/100*$F$792*АТС!C253,2)</f>
        <v>41.84</v>
      </c>
      <c r="G1005" s="35">
        <f>ROUND($G$791/100*$G$792*АТС!C253,2)</f>
        <v>24.5</v>
      </c>
    </row>
    <row r="1006" spans="1:7" x14ac:dyDescent="0.25">
      <c r="A1006" s="238"/>
      <c r="B1006" s="124">
        <f t="shared" si="15"/>
        <v>42622.875</v>
      </c>
      <c r="C1006" s="125">
        <v>21</v>
      </c>
      <c r="D1006" s="35">
        <f>ROUND($D$791/100*$D$792*АТС!$C254,2)</f>
        <v>75.790000000000006</v>
      </c>
      <c r="E1006" s="35">
        <f>ROUND($E$791/100*$E$792*АТС!C254,2)</f>
        <v>69.650000000000006</v>
      </c>
      <c r="F1006" s="35">
        <f>ROUND($F$791/100*$F$792*АТС!C254,2)</f>
        <v>47.42</v>
      </c>
      <c r="G1006" s="35">
        <f>ROUND($G$791/100*$G$792*АТС!C254,2)</f>
        <v>27.76</v>
      </c>
    </row>
    <row r="1007" spans="1:7" x14ac:dyDescent="0.25">
      <c r="A1007" s="238"/>
      <c r="B1007" s="122">
        <f t="shared" si="15"/>
        <v>42622.916669999999</v>
      </c>
      <c r="C1007" s="125">
        <v>22</v>
      </c>
      <c r="D1007" s="35">
        <f>ROUND($D$791/100*$D$792*АТС!$C255,2)</f>
        <v>82.85</v>
      </c>
      <c r="E1007" s="35">
        <f>ROUND($E$791/100*$E$792*АТС!C255,2)</f>
        <v>76.14</v>
      </c>
      <c r="F1007" s="35">
        <f>ROUND($F$791/100*$F$792*АТС!C255,2)</f>
        <v>51.85</v>
      </c>
      <c r="G1007" s="35">
        <f>ROUND($G$791/100*$G$792*АТС!C255,2)</f>
        <v>30.35</v>
      </c>
    </row>
    <row r="1008" spans="1:7" x14ac:dyDescent="0.25">
      <c r="A1008" s="238"/>
      <c r="B1008" s="124">
        <f t="shared" si="15"/>
        <v>42622.958330000001</v>
      </c>
      <c r="C1008" s="125">
        <v>23</v>
      </c>
      <c r="D1008" s="35">
        <f>ROUND($D$791/100*$D$792*АТС!$C256,2)</f>
        <v>58.08</v>
      </c>
      <c r="E1008" s="35">
        <f>ROUND($E$791/100*$E$792*АТС!C256,2)</f>
        <v>53.38</v>
      </c>
      <c r="F1008" s="35">
        <f>ROUND($F$791/100*$F$792*АТС!C256,2)</f>
        <v>36.35</v>
      </c>
      <c r="G1008" s="35">
        <f>ROUND($G$791/100*$G$792*АТС!C256,2)</f>
        <v>21.28</v>
      </c>
    </row>
    <row r="1009" spans="1:7" x14ac:dyDescent="0.25">
      <c r="A1009" s="238"/>
      <c r="B1009" s="122">
        <f t="shared" si="15"/>
        <v>42623</v>
      </c>
      <c r="C1009" s="125">
        <v>0</v>
      </c>
      <c r="D1009" s="35">
        <f>ROUND($D$791/100*$D$792*АТС!$C257,2)</f>
        <v>74.92</v>
      </c>
      <c r="E1009" s="35">
        <f>ROUND($E$791/100*$E$792*АТС!C257,2)</f>
        <v>68.849999999999994</v>
      </c>
      <c r="F1009" s="35">
        <f>ROUND($F$791/100*$F$792*АТС!C257,2)</f>
        <v>46.88</v>
      </c>
      <c r="G1009" s="35">
        <f>ROUND($G$791/100*$G$792*АТС!C257,2)</f>
        <v>27.44</v>
      </c>
    </row>
    <row r="1010" spans="1:7" x14ac:dyDescent="0.25">
      <c r="A1010" s="238"/>
      <c r="B1010" s="124">
        <f t="shared" ref="B1010:B1073" si="16">B986+1</f>
        <v>42623.041669999999</v>
      </c>
      <c r="C1010" s="125">
        <v>1</v>
      </c>
      <c r="D1010" s="35">
        <f>ROUND($D$791/100*$D$792*АТС!$C258,2)</f>
        <v>81.3</v>
      </c>
      <c r="E1010" s="35">
        <f>ROUND($E$791/100*$E$792*АТС!C258,2)</f>
        <v>74.709999999999994</v>
      </c>
      <c r="F1010" s="35">
        <f>ROUND($F$791/100*$F$792*АТС!C258,2)</f>
        <v>50.88</v>
      </c>
      <c r="G1010" s="35">
        <f>ROUND($G$791/100*$G$792*АТС!C258,2)</f>
        <v>29.78</v>
      </c>
    </row>
    <row r="1011" spans="1:7" x14ac:dyDescent="0.25">
      <c r="A1011" s="238"/>
      <c r="B1011" s="122">
        <f t="shared" si="16"/>
        <v>42623.083330000001</v>
      </c>
      <c r="C1011" s="125">
        <v>2</v>
      </c>
      <c r="D1011" s="35">
        <f>ROUND($D$791/100*$D$792*АТС!$C259,2)</f>
        <v>86.08</v>
      </c>
      <c r="E1011" s="35">
        <f>ROUND($E$791/100*$E$792*АТС!C259,2)</f>
        <v>79.099999999999994</v>
      </c>
      <c r="F1011" s="35">
        <f>ROUND($F$791/100*$F$792*АТС!C259,2)</f>
        <v>53.86</v>
      </c>
      <c r="G1011" s="35">
        <f>ROUND($G$791/100*$G$792*АТС!C259,2)</f>
        <v>31.53</v>
      </c>
    </row>
    <row r="1012" spans="1:7" x14ac:dyDescent="0.25">
      <c r="A1012" s="238"/>
      <c r="B1012" s="124">
        <f t="shared" si="16"/>
        <v>42623.125</v>
      </c>
      <c r="C1012" s="125">
        <v>3</v>
      </c>
      <c r="D1012" s="35">
        <f>ROUND($D$791/100*$D$792*АТС!$C260,2)</f>
        <v>88.64</v>
      </c>
      <c r="E1012" s="35">
        <f>ROUND($E$791/100*$E$792*АТС!C260,2)</f>
        <v>81.459999999999994</v>
      </c>
      <c r="F1012" s="35">
        <f>ROUND($F$791/100*$F$792*АТС!C260,2)</f>
        <v>55.47</v>
      </c>
      <c r="G1012" s="35">
        <f>ROUND($G$791/100*$G$792*АТС!C260,2)</f>
        <v>32.47</v>
      </c>
    </row>
    <row r="1013" spans="1:7" x14ac:dyDescent="0.25">
      <c r="A1013" s="238"/>
      <c r="B1013" s="122">
        <f t="shared" si="16"/>
        <v>42623.166669999999</v>
      </c>
      <c r="C1013" s="125">
        <v>4</v>
      </c>
      <c r="D1013" s="35">
        <f>ROUND($D$791/100*$D$792*АТС!$C261,2)</f>
        <v>87.35</v>
      </c>
      <c r="E1013" s="35">
        <f>ROUND($E$791/100*$E$792*АТС!C261,2)</f>
        <v>80.27</v>
      </c>
      <c r="F1013" s="35">
        <f>ROUND($F$791/100*$F$792*АТС!C261,2)</f>
        <v>54.66</v>
      </c>
      <c r="G1013" s="35">
        <f>ROUND($G$791/100*$G$792*АТС!C261,2)</f>
        <v>32</v>
      </c>
    </row>
    <row r="1014" spans="1:7" x14ac:dyDescent="0.25">
      <c r="A1014" s="238"/>
      <c r="B1014" s="124">
        <f t="shared" si="16"/>
        <v>42623.208330000001</v>
      </c>
      <c r="C1014" s="125">
        <v>5</v>
      </c>
      <c r="D1014" s="35">
        <f>ROUND($D$791/100*$D$792*АТС!$C262,2)</f>
        <v>88.63</v>
      </c>
      <c r="E1014" s="35">
        <f>ROUND($E$791/100*$E$792*АТС!C262,2)</f>
        <v>81.44</v>
      </c>
      <c r="F1014" s="35">
        <f>ROUND($F$791/100*$F$792*АТС!C262,2)</f>
        <v>55.46</v>
      </c>
      <c r="G1014" s="35">
        <f>ROUND($G$791/100*$G$792*АТС!C262,2)</f>
        <v>32.46</v>
      </c>
    </row>
    <row r="1015" spans="1:7" x14ac:dyDescent="0.25">
      <c r="A1015" s="238"/>
      <c r="B1015" s="122">
        <f t="shared" si="16"/>
        <v>42623.25</v>
      </c>
      <c r="C1015" s="125">
        <v>6</v>
      </c>
      <c r="D1015" s="35">
        <f>ROUND($D$791/100*$D$792*АТС!$C263,2)</f>
        <v>81.25</v>
      </c>
      <c r="E1015" s="35">
        <f>ROUND($E$791/100*$E$792*АТС!C263,2)</f>
        <v>74.67</v>
      </c>
      <c r="F1015" s="35">
        <f>ROUND($F$791/100*$F$792*АТС!C263,2)</f>
        <v>50.84</v>
      </c>
      <c r="G1015" s="35">
        <f>ROUND($G$791/100*$G$792*АТС!C263,2)</f>
        <v>29.76</v>
      </c>
    </row>
    <row r="1016" spans="1:7" x14ac:dyDescent="0.25">
      <c r="A1016" s="238"/>
      <c r="B1016" s="124">
        <f t="shared" si="16"/>
        <v>42623.291669999999</v>
      </c>
      <c r="C1016" s="125">
        <v>7</v>
      </c>
      <c r="D1016" s="35">
        <f>ROUND($D$791/100*$D$792*АТС!$C264,2)</f>
        <v>64.260000000000005</v>
      </c>
      <c r="E1016" s="35">
        <f>ROUND($E$791/100*$E$792*АТС!C264,2)</f>
        <v>59.05</v>
      </c>
      <c r="F1016" s="35">
        <f>ROUND($F$791/100*$F$792*АТС!C264,2)</f>
        <v>40.21</v>
      </c>
      <c r="G1016" s="35">
        <f>ROUND($G$791/100*$G$792*АТС!C264,2)</f>
        <v>23.54</v>
      </c>
    </row>
    <row r="1017" spans="1:7" x14ac:dyDescent="0.25">
      <c r="A1017" s="238"/>
      <c r="B1017" s="122">
        <f t="shared" si="16"/>
        <v>42623.333330000001</v>
      </c>
      <c r="C1017" s="125">
        <v>8</v>
      </c>
      <c r="D1017" s="35">
        <f>ROUND($D$791/100*$D$792*АТС!$C265,2)</f>
        <v>59.85</v>
      </c>
      <c r="E1017" s="35">
        <f>ROUND($E$791/100*$E$792*АТС!C265,2)</f>
        <v>55</v>
      </c>
      <c r="F1017" s="35">
        <f>ROUND($F$791/100*$F$792*АТС!C265,2)</f>
        <v>37.450000000000003</v>
      </c>
      <c r="G1017" s="35">
        <f>ROUND($G$791/100*$G$792*АТС!C265,2)</f>
        <v>21.92</v>
      </c>
    </row>
    <row r="1018" spans="1:7" x14ac:dyDescent="0.25">
      <c r="A1018" s="238"/>
      <c r="B1018" s="124">
        <f t="shared" si="16"/>
        <v>42623.375</v>
      </c>
      <c r="C1018" s="125">
        <v>9</v>
      </c>
      <c r="D1018" s="35">
        <f>ROUND($D$791/100*$D$792*АТС!$C266,2)</f>
        <v>93.34</v>
      </c>
      <c r="E1018" s="35">
        <f>ROUND($E$791/100*$E$792*АТС!C266,2)</f>
        <v>85.78</v>
      </c>
      <c r="F1018" s="35">
        <f>ROUND($F$791/100*$F$792*АТС!C266,2)</f>
        <v>58.41</v>
      </c>
      <c r="G1018" s="35">
        <f>ROUND($G$791/100*$G$792*АТС!C266,2)</f>
        <v>34.19</v>
      </c>
    </row>
    <row r="1019" spans="1:7" x14ac:dyDescent="0.25">
      <c r="A1019" s="238"/>
      <c r="B1019" s="122">
        <f t="shared" si="16"/>
        <v>42623.416669999999</v>
      </c>
      <c r="C1019" s="125">
        <v>10</v>
      </c>
      <c r="D1019" s="35">
        <f>ROUND($D$791/100*$D$792*АТС!$C267,2)</f>
        <v>93.4</v>
      </c>
      <c r="E1019" s="35">
        <f>ROUND($E$791/100*$E$792*АТС!C267,2)</f>
        <v>85.83</v>
      </c>
      <c r="F1019" s="35">
        <f>ROUND($F$791/100*$F$792*АТС!C267,2)</f>
        <v>58.45</v>
      </c>
      <c r="G1019" s="35">
        <f>ROUND($G$791/100*$G$792*АТС!C267,2)</f>
        <v>34.21</v>
      </c>
    </row>
    <row r="1020" spans="1:7" x14ac:dyDescent="0.25">
      <c r="A1020" s="238"/>
      <c r="B1020" s="124">
        <f t="shared" si="16"/>
        <v>42623.458330000001</v>
      </c>
      <c r="C1020" s="125">
        <v>11</v>
      </c>
      <c r="D1020" s="35">
        <f>ROUND($D$791/100*$D$792*АТС!$C268,2)</f>
        <v>91.18</v>
      </c>
      <c r="E1020" s="35">
        <f>ROUND($E$791/100*$E$792*АТС!C268,2)</f>
        <v>83.79</v>
      </c>
      <c r="F1020" s="35">
        <f>ROUND($F$791/100*$F$792*АТС!C268,2)</f>
        <v>57.05</v>
      </c>
      <c r="G1020" s="35">
        <f>ROUND($G$791/100*$G$792*АТС!C268,2)</f>
        <v>33.4</v>
      </c>
    </row>
    <row r="1021" spans="1:7" x14ac:dyDescent="0.25">
      <c r="A1021" s="238"/>
      <c r="B1021" s="122">
        <f t="shared" si="16"/>
        <v>42623.5</v>
      </c>
      <c r="C1021" s="125">
        <v>12</v>
      </c>
      <c r="D1021" s="35">
        <f>ROUND($D$791/100*$D$792*АТС!$C269,2)</f>
        <v>95.67</v>
      </c>
      <c r="E1021" s="35">
        <f>ROUND($E$791/100*$E$792*АТС!C269,2)</f>
        <v>87.92</v>
      </c>
      <c r="F1021" s="35">
        <f>ROUND($F$791/100*$F$792*АТС!C269,2)</f>
        <v>59.86</v>
      </c>
      <c r="G1021" s="35">
        <f>ROUND($G$791/100*$G$792*АТС!C269,2)</f>
        <v>35.04</v>
      </c>
    </row>
    <row r="1022" spans="1:7" x14ac:dyDescent="0.25">
      <c r="A1022" s="238"/>
      <c r="B1022" s="124">
        <f t="shared" si="16"/>
        <v>42623.541669999999</v>
      </c>
      <c r="C1022" s="125">
        <v>13</v>
      </c>
      <c r="D1022" s="35">
        <f>ROUND($D$791/100*$D$792*АТС!$C270,2)</f>
        <v>95.67</v>
      </c>
      <c r="E1022" s="35">
        <f>ROUND($E$791/100*$E$792*АТС!C270,2)</f>
        <v>87.92</v>
      </c>
      <c r="F1022" s="35">
        <f>ROUND($F$791/100*$F$792*АТС!C270,2)</f>
        <v>59.87</v>
      </c>
      <c r="G1022" s="35">
        <f>ROUND($G$791/100*$G$792*АТС!C270,2)</f>
        <v>35.049999999999997</v>
      </c>
    </row>
    <row r="1023" spans="1:7" x14ac:dyDescent="0.25">
      <c r="A1023" s="238"/>
      <c r="B1023" s="122">
        <f t="shared" si="16"/>
        <v>42623.583330000001</v>
      </c>
      <c r="C1023" s="125">
        <v>14</v>
      </c>
      <c r="D1023" s="35">
        <f>ROUND($D$791/100*$D$792*АТС!$C271,2)</f>
        <v>93.39</v>
      </c>
      <c r="E1023" s="35">
        <f>ROUND($E$791/100*$E$792*АТС!C271,2)</f>
        <v>85.82</v>
      </c>
      <c r="F1023" s="35">
        <f>ROUND($F$791/100*$F$792*АТС!C271,2)</f>
        <v>58.44</v>
      </c>
      <c r="G1023" s="35">
        <f>ROUND($G$791/100*$G$792*АТС!C271,2)</f>
        <v>34.21</v>
      </c>
    </row>
    <row r="1024" spans="1:7" x14ac:dyDescent="0.25">
      <c r="A1024" s="238"/>
      <c r="B1024" s="124">
        <f t="shared" si="16"/>
        <v>42623.625</v>
      </c>
      <c r="C1024" s="125">
        <v>15</v>
      </c>
      <c r="D1024" s="35">
        <f>ROUND($D$791/100*$D$792*АТС!$C272,2)</f>
        <v>99.29</v>
      </c>
      <c r="E1024" s="35">
        <f>ROUND($E$791/100*$E$792*АТС!C272,2)</f>
        <v>91.24</v>
      </c>
      <c r="F1024" s="35">
        <f>ROUND($F$791/100*$F$792*АТС!C272,2)</f>
        <v>62.13</v>
      </c>
      <c r="G1024" s="35">
        <f>ROUND($G$791/100*$G$792*АТС!C272,2)</f>
        <v>36.369999999999997</v>
      </c>
    </row>
    <row r="1025" spans="1:7" x14ac:dyDescent="0.25">
      <c r="A1025" s="238"/>
      <c r="B1025" s="122">
        <f t="shared" si="16"/>
        <v>42623.666669999999</v>
      </c>
      <c r="C1025" s="125">
        <v>16</v>
      </c>
      <c r="D1025" s="35">
        <f>ROUND($D$791/100*$D$792*АТС!$C273,2)</f>
        <v>99.28</v>
      </c>
      <c r="E1025" s="35">
        <f>ROUND($E$791/100*$E$792*АТС!C273,2)</f>
        <v>91.23</v>
      </c>
      <c r="F1025" s="35">
        <f>ROUND($F$791/100*$F$792*АТС!C273,2)</f>
        <v>62.12</v>
      </c>
      <c r="G1025" s="35">
        <f>ROUND($G$791/100*$G$792*АТС!C273,2)</f>
        <v>36.369999999999997</v>
      </c>
    </row>
    <row r="1026" spans="1:7" x14ac:dyDescent="0.25">
      <c r="A1026" s="238"/>
      <c r="B1026" s="124">
        <f t="shared" si="16"/>
        <v>42623.708330000001</v>
      </c>
      <c r="C1026" s="125">
        <v>17</v>
      </c>
      <c r="D1026" s="35">
        <f>ROUND($D$791/100*$D$792*АТС!$C274,2)</f>
        <v>103.13</v>
      </c>
      <c r="E1026" s="35">
        <f>ROUND($E$791/100*$E$792*АТС!C274,2)</f>
        <v>94.78</v>
      </c>
      <c r="F1026" s="35">
        <f>ROUND($F$791/100*$F$792*АТС!C274,2)</f>
        <v>64.540000000000006</v>
      </c>
      <c r="G1026" s="35">
        <f>ROUND($G$791/100*$G$792*АТС!C274,2)</f>
        <v>37.78</v>
      </c>
    </row>
    <row r="1027" spans="1:7" x14ac:dyDescent="0.25">
      <c r="A1027" s="238"/>
      <c r="B1027" s="122">
        <f t="shared" si="16"/>
        <v>42623.75</v>
      </c>
      <c r="C1027" s="125">
        <v>18</v>
      </c>
      <c r="D1027" s="35">
        <f>ROUND($D$791/100*$D$792*АТС!$C275,2)</f>
        <v>78.75</v>
      </c>
      <c r="E1027" s="35">
        <f>ROUND($E$791/100*$E$792*АТС!C275,2)</f>
        <v>72.36</v>
      </c>
      <c r="F1027" s="35">
        <f>ROUND($F$791/100*$F$792*АТС!C275,2)</f>
        <v>49.28</v>
      </c>
      <c r="G1027" s="35">
        <f>ROUND($G$791/100*$G$792*АТС!C275,2)</f>
        <v>28.85</v>
      </c>
    </row>
    <row r="1028" spans="1:7" x14ac:dyDescent="0.25">
      <c r="A1028" s="238"/>
      <c r="B1028" s="124">
        <f t="shared" si="16"/>
        <v>42623.791669999999</v>
      </c>
      <c r="C1028" s="125">
        <v>19</v>
      </c>
      <c r="D1028" s="35">
        <f>ROUND($D$791/100*$D$792*АТС!$C276,2)</f>
        <v>61.93</v>
      </c>
      <c r="E1028" s="35">
        <f>ROUND($E$791/100*$E$792*АТС!C276,2)</f>
        <v>56.91</v>
      </c>
      <c r="F1028" s="35">
        <f>ROUND($F$791/100*$F$792*АТС!C276,2)</f>
        <v>38.75</v>
      </c>
      <c r="G1028" s="35">
        <f>ROUND($G$791/100*$G$792*АТС!C276,2)</f>
        <v>22.69</v>
      </c>
    </row>
    <row r="1029" spans="1:7" x14ac:dyDescent="0.25">
      <c r="A1029" s="238"/>
      <c r="B1029" s="122">
        <f t="shared" si="16"/>
        <v>42623.833330000001</v>
      </c>
      <c r="C1029" s="125">
        <v>20</v>
      </c>
      <c r="D1029" s="35">
        <f>ROUND($D$791/100*$D$792*АТС!$C277,2)</f>
        <v>62.54</v>
      </c>
      <c r="E1029" s="35">
        <f>ROUND($E$791/100*$E$792*АТС!C277,2)</f>
        <v>57.47</v>
      </c>
      <c r="F1029" s="35">
        <f>ROUND($F$791/100*$F$792*АТС!C277,2)</f>
        <v>39.130000000000003</v>
      </c>
      <c r="G1029" s="35">
        <f>ROUND($G$791/100*$G$792*АТС!C277,2)</f>
        <v>22.91</v>
      </c>
    </row>
    <row r="1030" spans="1:7" x14ac:dyDescent="0.25">
      <c r="A1030" s="238"/>
      <c r="B1030" s="124">
        <f t="shared" si="16"/>
        <v>42623.875</v>
      </c>
      <c r="C1030" s="125">
        <v>21</v>
      </c>
      <c r="D1030" s="35">
        <f>ROUND($D$791/100*$D$792*АТС!$C278,2)</f>
        <v>68.86</v>
      </c>
      <c r="E1030" s="35">
        <f>ROUND($E$791/100*$E$792*АТС!C278,2)</f>
        <v>63.28</v>
      </c>
      <c r="F1030" s="35">
        <f>ROUND($F$791/100*$F$792*АТС!C278,2)</f>
        <v>43.09</v>
      </c>
      <c r="G1030" s="35">
        <f>ROUND($G$791/100*$G$792*АТС!C278,2)</f>
        <v>25.22</v>
      </c>
    </row>
    <row r="1031" spans="1:7" x14ac:dyDescent="0.25">
      <c r="A1031" s="238"/>
      <c r="B1031" s="122">
        <f t="shared" si="16"/>
        <v>42623.916669999999</v>
      </c>
      <c r="C1031" s="125">
        <v>22</v>
      </c>
      <c r="D1031" s="35">
        <f>ROUND($D$791/100*$D$792*АТС!$C279,2)</f>
        <v>83.16</v>
      </c>
      <c r="E1031" s="35">
        <f>ROUND($E$791/100*$E$792*АТС!C279,2)</f>
        <v>76.42</v>
      </c>
      <c r="F1031" s="35">
        <f>ROUND($F$791/100*$F$792*АТС!C279,2)</f>
        <v>52.04</v>
      </c>
      <c r="G1031" s="35">
        <f>ROUND($G$791/100*$G$792*АТС!C279,2)</f>
        <v>30.46</v>
      </c>
    </row>
    <row r="1032" spans="1:7" x14ac:dyDescent="0.25">
      <c r="A1032" s="238"/>
      <c r="B1032" s="124">
        <f t="shared" si="16"/>
        <v>42623.958330000001</v>
      </c>
      <c r="C1032" s="125">
        <v>23</v>
      </c>
      <c r="D1032" s="35">
        <f>ROUND($D$791/100*$D$792*АТС!$C280,2)</f>
        <v>59.62</v>
      </c>
      <c r="E1032" s="35">
        <f>ROUND($E$791/100*$E$792*АТС!C280,2)</f>
        <v>54.79</v>
      </c>
      <c r="F1032" s="35">
        <f>ROUND($F$791/100*$F$792*АТС!C280,2)</f>
        <v>37.31</v>
      </c>
      <c r="G1032" s="35">
        <f>ROUND($G$791/100*$G$792*АТС!C280,2)</f>
        <v>21.84</v>
      </c>
    </row>
    <row r="1033" spans="1:7" x14ac:dyDescent="0.25">
      <c r="A1033" s="238"/>
      <c r="B1033" s="122">
        <f t="shared" si="16"/>
        <v>42624</v>
      </c>
      <c r="C1033" s="125">
        <v>0</v>
      </c>
      <c r="D1033" s="35">
        <f>ROUND($D$791/100*$D$792*АТС!$C281,2)</f>
        <v>74.92</v>
      </c>
      <c r="E1033" s="35">
        <f>ROUND($E$791/100*$E$792*АТС!C281,2)</f>
        <v>68.849999999999994</v>
      </c>
      <c r="F1033" s="35">
        <f>ROUND($F$791/100*$F$792*АТС!C281,2)</f>
        <v>46.88</v>
      </c>
      <c r="G1033" s="35">
        <f>ROUND($G$791/100*$G$792*АТС!C281,2)</f>
        <v>27.45</v>
      </c>
    </row>
    <row r="1034" spans="1:7" x14ac:dyDescent="0.25">
      <c r="A1034" s="238"/>
      <c r="B1034" s="124">
        <f t="shared" si="16"/>
        <v>42624.041669999999</v>
      </c>
      <c r="C1034" s="125">
        <v>1</v>
      </c>
      <c r="D1034" s="35">
        <f>ROUND($D$791/100*$D$792*АТС!$C282,2)</f>
        <v>82.48</v>
      </c>
      <c r="E1034" s="35">
        <f>ROUND($E$791/100*$E$792*АТС!C282,2)</f>
        <v>75.8</v>
      </c>
      <c r="F1034" s="35">
        <f>ROUND($F$791/100*$F$792*АТС!C282,2)</f>
        <v>51.61</v>
      </c>
      <c r="G1034" s="35">
        <f>ROUND($G$791/100*$G$792*АТС!C282,2)</f>
        <v>30.21</v>
      </c>
    </row>
    <row r="1035" spans="1:7" x14ac:dyDescent="0.25">
      <c r="A1035" s="238"/>
      <c r="B1035" s="122">
        <f t="shared" si="16"/>
        <v>42624.083330000001</v>
      </c>
      <c r="C1035" s="125">
        <v>2</v>
      </c>
      <c r="D1035" s="35">
        <f>ROUND($D$791/100*$D$792*АТС!$C283,2)</f>
        <v>87.35</v>
      </c>
      <c r="E1035" s="35">
        <f>ROUND($E$791/100*$E$792*АТС!C283,2)</f>
        <v>80.27</v>
      </c>
      <c r="F1035" s="35">
        <f>ROUND($F$791/100*$F$792*АТС!C283,2)</f>
        <v>54.66</v>
      </c>
      <c r="G1035" s="35">
        <f>ROUND($G$791/100*$G$792*АТС!C283,2)</f>
        <v>32</v>
      </c>
    </row>
    <row r="1036" spans="1:7" x14ac:dyDescent="0.25">
      <c r="A1036" s="238"/>
      <c r="B1036" s="124">
        <f t="shared" si="16"/>
        <v>42624.125</v>
      </c>
      <c r="C1036" s="125">
        <v>3</v>
      </c>
      <c r="D1036" s="35">
        <f>ROUND($D$791/100*$D$792*АТС!$C284,2)</f>
        <v>88.62</v>
      </c>
      <c r="E1036" s="35">
        <f>ROUND($E$791/100*$E$792*АТС!C284,2)</f>
        <v>81.44</v>
      </c>
      <c r="F1036" s="35">
        <f>ROUND($F$791/100*$F$792*АТС!C284,2)</f>
        <v>55.45</v>
      </c>
      <c r="G1036" s="35">
        <f>ROUND($G$791/100*$G$792*АТС!C284,2)</f>
        <v>32.46</v>
      </c>
    </row>
    <row r="1037" spans="1:7" x14ac:dyDescent="0.25">
      <c r="A1037" s="238"/>
      <c r="B1037" s="122">
        <f t="shared" si="16"/>
        <v>42624.166669999999</v>
      </c>
      <c r="C1037" s="125">
        <v>4</v>
      </c>
      <c r="D1037" s="35">
        <f>ROUND($D$791/100*$D$792*АТС!$C285,2)</f>
        <v>87.35</v>
      </c>
      <c r="E1037" s="35">
        <f>ROUND($E$791/100*$E$792*АТС!C285,2)</f>
        <v>80.27</v>
      </c>
      <c r="F1037" s="35">
        <f>ROUND($F$791/100*$F$792*АТС!C285,2)</f>
        <v>54.66</v>
      </c>
      <c r="G1037" s="35">
        <f>ROUND($G$791/100*$G$792*АТС!C285,2)</f>
        <v>32</v>
      </c>
    </row>
    <row r="1038" spans="1:7" x14ac:dyDescent="0.25">
      <c r="A1038" s="238"/>
      <c r="B1038" s="124">
        <f t="shared" si="16"/>
        <v>42624.208330000001</v>
      </c>
      <c r="C1038" s="125">
        <v>5</v>
      </c>
      <c r="D1038" s="35">
        <f>ROUND($D$791/100*$D$792*АТС!$C286,2)</f>
        <v>91.35</v>
      </c>
      <c r="E1038" s="35">
        <f>ROUND($E$791/100*$E$792*АТС!C286,2)</f>
        <v>83.94</v>
      </c>
      <c r="F1038" s="35">
        <f>ROUND($F$791/100*$F$792*АТС!C286,2)</f>
        <v>57.16</v>
      </c>
      <c r="G1038" s="35">
        <f>ROUND($G$791/100*$G$792*АТС!C286,2)</f>
        <v>33.46</v>
      </c>
    </row>
    <row r="1039" spans="1:7" x14ac:dyDescent="0.25">
      <c r="A1039" s="238"/>
      <c r="B1039" s="122">
        <f t="shared" si="16"/>
        <v>42624.25</v>
      </c>
      <c r="C1039" s="125">
        <v>6</v>
      </c>
      <c r="D1039" s="35">
        <f>ROUND($D$791/100*$D$792*АТС!$C287,2)</f>
        <v>83.61</v>
      </c>
      <c r="E1039" s="35">
        <f>ROUND($E$791/100*$E$792*АТС!C287,2)</f>
        <v>76.84</v>
      </c>
      <c r="F1039" s="35">
        <f>ROUND($F$791/100*$F$792*АТС!C287,2)</f>
        <v>52.32</v>
      </c>
      <c r="G1039" s="35">
        <f>ROUND($G$791/100*$G$792*АТС!C287,2)</f>
        <v>30.63</v>
      </c>
    </row>
    <row r="1040" spans="1:7" x14ac:dyDescent="0.25">
      <c r="A1040" s="238"/>
      <c r="B1040" s="124">
        <f t="shared" si="16"/>
        <v>42624.291669999999</v>
      </c>
      <c r="C1040" s="125">
        <v>7</v>
      </c>
      <c r="D1040" s="35">
        <f>ROUND($D$791/100*$D$792*АТС!$C288,2)</f>
        <v>79.09</v>
      </c>
      <c r="E1040" s="35">
        <f>ROUND($E$791/100*$E$792*АТС!C288,2)</f>
        <v>72.680000000000007</v>
      </c>
      <c r="F1040" s="35">
        <f>ROUND($F$791/100*$F$792*АТС!C288,2)</f>
        <v>49.49</v>
      </c>
      <c r="G1040" s="35">
        <f>ROUND($G$791/100*$G$792*АТС!C288,2)</f>
        <v>28.97</v>
      </c>
    </row>
    <row r="1041" spans="1:7" x14ac:dyDescent="0.25">
      <c r="A1041" s="238"/>
      <c r="B1041" s="122">
        <f t="shared" si="16"/>
        <v>42624.333330000001</v>
      </c>
      <c r="C1041" s="125">
        <v>8</v>
      </c>
      <c r="D1041" s="35">
        <f>ROUND($D$791/100*$D$792*АТС!$C289,2)</f>
        <v>67.569999999999993</v>
      </c>
      <c r="E1041" s="35">
        <f>ROUND($E$791/100*$E$792*АТС!C289,2)</f>
        <v>62.09</v>
      </c>
      <c r="F1041" s="35">
        <f>ROUND($F$791/100*$F$792*АТС!C289,2)</f>
        <v>42.28</v>
      </c>
      <c r="G1041" s="35">
        <f>ROUND($G$791/100*$G$792*АТС!C289,2)</f>
        <v>24.75</v>
      </c>
    </row>
    <row r="1042" spans="1:7" x14ac:dyDescent="0.25">
      <c r="A1042" s="238"/>
      <c r="B1042" s="124">
        <f t="shared" si="16"/>
        <v>42624.375</v>
      </c>
      <c r="C1042" s="125">
        <v>9</v>
      </c>
      <c r="D1042" s="35">
        <f>ROUND($D$791/100*$D$792*АТС!$C290,2)</f>
        <v>111.57</v>
      </c>
      <c r="E1042" s="35">
        <f>ROUND($E$791/100*$E$792*АТС!C290,2)</f>
        <v>102.53</v>
      </c>
      <c r="F1042" s="35">
        <f>ROUND($F$791/100*$F$792*АТС!C290,2)</f>
        <v>69.81</v>
      </c>
      <c r="G1042" s="35">
        <f>ROUND($G$791/100*$G$792*АТС!C290,2)</f>
        <v>40.869999999999997</v>
      </c>
    </row>
    <row r="1043" spans="1:7" x14ac:dyDescent="0.25">
      <c r="A1043" s="238"/>
      <c r="B1043" s="122">
        <f t="shared" si="16"/>
        <v>42624.416669999999</v>
      </c>
      <c r="C1043" s="125">
        <v>10</v>
      </c>
      <c r="D1043" s="35">
        <f>ROUND($D$791/100*$D$792*АТС!$C291,2)</f>
        <v>103.1</v>
      </c>
      <c r="E1043" s="35">
        <f>ROUND($E$791/100*$E$792*АТС!C291,2)</f>
        <v>94.74</v>
      </c>
      <c r="F1043" s="35">
        <f>ROUND($F$791/100*$F$792*АТС!C291,2)</f>
        <v>64.510000000000005</v>
      </c>
      <c r="G1043" s="35">
        <f>ROUND($G$791/100*$G$792*АТС!C291,2)</f>
        <v>37.76</v>
      </c>
    </row>
    <row r="1044" spans="1:7" x14ac:dyDescent="0.25">
      <c r="A1044" s="238"/>
      <c r="B1044" s="124">
        <f t="shared" si="16"/>
        <v>42624.458330000001</v>
      </c>
      <c r="C1044" s="125">
        <v>11</v>
      </c>
      <c r="D1044" s="35">
        <f>ROUND($D$791/100*$D$792*АТС!$C292,2)</f>
        <v>99.25</v>
      </c>
      <c r="E1044" s="35">
        <f>ROUND($E$791/100*$E$792*АТС!C292,2)</f>
        <v>91.21</v>
      </c>
      <c r="F1044" s="35">
        <f>ROUND($F$791/100*$F$792*АТС!C292,2)</f>
        <v>62.11</v>
      </c>
      <c r="G1044" s="35">
        <f>ROUND($G$791/100*$G$792*АТС!C292,2)</f>
        <v>36.36</v>
      </c>
    </row>
    <row r="1045" spans="1:7" x14ac:dyDescent="0.25">
      <c r="A1045" s="238"/>
      <c r="B1045" s="122">
        <f t="shared" si="16"/>
        <v>42624.5</v>
      </c>
      <c r="C1045" s="125">
        <v>12</v>
      </c>
      <c r="D1045" s="35">
        <f>ROUND($D$791/100*$D$792*АТС!$C293,2)</f>
        <v>99.25</v>
      </c>
      <c r="E1045" s="35">
        <f>ROUND($E$791/100*$E$792*АТС!C293,2)</f>
        <v>91.2</v>
      </c>
      <c r="F1045" s="35">
        <f>ROUND($F$791/100*$F$792*АТС!C293,2)</f>
        <v>62.1</v>
      </c>
      <c r="G1045" s="35">
        <f>ROUND($G$791/100*$G$792*АТС!C293,2)</f>
        <v>36.36</v>
      </c>
    </row>
    <row r="1046" spans="1:7" x14ac:dyDescent="0.25">
      <c r="A1046" s="238"/>
      <c r="B1046" s="124">
        <f t="shared" si="16"/>
        <v>42624.541669999999</v>
      </c>
      <c r="C1046" s="125">
        <v>13</v>
      </c>
      <c r="D1046" s="35">
        <f>ROUND($D$791/100*$D$792*АТС!$C294,2)</f>
        <v>103.09</v>
      </c>
      <c r="E1046" s="35">
        <f>ROUND($E$791/100*$E$792*АТС!C294,2)</f>
        <v>94.73</v>
      </c>
      <c r="F1046" s="35">
        <f>ROUND($F$791/100*$F$792*АТС!C294,2)</f>
        <v>64.510000000000005</v>
      </c>
      <c r="G1046" s="35">
        <f>ROUND($G$791/100*$G$792*АТС!C294,2)</f>
        <v>37.76</v>
      </c>
    </row>
    <row r="1047" spans="1:7" x14ac:dyDescent="0.25">
      <c r="A1047" s="238"/>
      <c r="B1047" s="122">
        <f t="shared" si="16"/>
        <v>42624.583330000001</v>
      </c>
      <c r="C1047" s="125">
        <v>14</v>
      </c>
      <c r="D1047" s="35">
        <f>ROUND($D$791/100*$D$792*АТС!$C295,2)</f>
        <v>103.07</v>
      </c>
      <c r="E1047" s="35">
        <f>ROUND($E$791/100*$E$792*АТС!C295,2)</f>
        <v>94.72</v>
      </c>
      <c r="F1047" s="35">
        <f>ROUND($F$791/100*$F$792*АТС!C295,2)</f>
        <v>64.5</v>
      </c>
      <c r="G1047" s="35">
        <f>ROUND($G$791/100*$G$792*АТС!C295,2)</f>
        <v>37.76</v>
      </c>
    </row>
    <row r="1048" spans="1:7" x14ac:dyDescent="0.25">
      <c r="A1048" s="238"/>
      <c r="B1048" s="124">
        <f t="shared" si="16"/>
        <v>42624.625</v>
      </c>
      <c r="C1048" s="125">
        <v>15</v>
      </c>
      <c r="D1048" s="35">
        <f>ROUND($D$791/100*$D$792*АТС!$C296,2)</f>
        <v>99.29</v>
      </c>
      <c r="E1048" s="35">
        <f>ROUND($E$791/100*$E$792*АТС!C296,2)</f>
        <v>91.24</v>
      </c>
      <c r="F1048" s="35">
        <f>ROUND($F$791/100*$F$792*АТС!C296,2)</f>
        <v>62.13</v>
      </c>
      <c r="G1048" s="35">
        <f>ROUND($G$791/100*$G$792*АТС!C296,2)</f>
        <v>36.369999999999997</v>
      </c>
    </row>
    <row r="1049" spans="1:7" x14ac:dyDescent="0.25">
      <c r="A1049" s="238"/>
      <c r="B1049" s="122">
        <f t="shared" si="16"/>
        <v>42624.666669999999</v>
      </c>
      <c r="C1049" s="125">
        <v>16</v>
      </c>
      <c r="D1049" s="35">
        <f>ROUND($D$791/100*$D$792*АТС!$C297,2)</f>
        <v>99.32</v>
      </c>
      <c r="E1049" s="35">
        <f>ROUND($E$791/100*$E$792*АТС!C297,2)</f>
        <v>91.27</v>
      </c>
      <c r="F1049" s="35">
        <f>ROUND($F$791/100*$F$792*АТС!C297,2)</f>
        <v>62.15</v>
      </c>
      <c r="G1049" s="35">
        <f>ROUND($G$791/100*$G$792*АТС!C297,2)</f>
        <v>36.380000000000003</v>
      </c>
    </row>
    <row r="1050" spans="1:7" x14ac:dyDescent="0.25">
      <c r="A1050" s="238"/>
      <c r="B1050" s="124">
        <f t="shared" si="16"/>
        <v>42624.708330000001</v>
      </c>
      <c r="C1050" s="125">
        <v>17</v>
      </c>
      <c r="D1050" s="35">
        <f>ROUND($D$791/100*$D$792*АТС!$C298,2)</f>
        <v>103.17</v>
      </c>
      <c r="E1050" s="35">
        <f>ROUND($E$791/100*$E$792*АТС!C298,2)</f>
        <v>94.81</v>
      </c>
      <c r="F1050" s="35">
        <f>ROUND($F$791/100*$F$792*АТС!C298,2)</f>
        <v>64.56</v>
      </c>
      <c r="G1050" s="35">
        <f>ROUND($G$791/100*$G$792*АТС!C298,2)</f>
        <v>37.79</v>
      </c>
    </row>
    <row r="1051" spans="1:7" x14ac:dyDescent="0.25">
      <c r="A1051" s="238"/>
      <c r="B1051" s="122">
        <f t="shared" si="16"/>
        <v>42624.75</v>
      </c>
      <c r="C1051" s="125">
        <v>18</v>
      </c>
      <c r="D1051" s="35">
        <f>ROUND($D$791/100*$D$792*АТС!$C299,2)</f>
        <v>76.25</v>
      </c>
      <c r="E1051" s="35">
        <f>ROUND($E$791/100*$E$792*АТС!C299,2)</f>
        <v>70.069999999999993</v>
      </c>
      <c r="F1051" s="35">
        <f>ROUND($F$791/100*$F$792*АТС!C299,2)</f>
        <v>47.71</v>
      </c>
      <c r="G1051" s="35">
        <f>ROUND($G$791/100*$G$792*АТС!C299,2)</f>
        <v>27.93</v>
      </c>
    </row>
    <row r="1052" spans="1:7" x14ac:dyDescent="0.25">
      <c r="A1052" s="238"/>
      <c r="B1052" s="124">
        <f t="shared" si="16"/>
        <v>42624.791669999999</v>
      </c>
      <c r="C1052" s="125">
        <v>19</v>
      </c>
      <c r="D1052" s="35">
        <f>ROUND($D$791/100*$D$792*АТС!$C300,2)</f>
        <v>63.68</v>
      </c>
      <c r="E1052" s="35">
        <f>ROUND($E$791/100*$E$792*АТС!C300,2)</f>
        <v>58.52</v>
      </c>
      <c r="F1052" s="35">
        <f>ROUND($F$791/100*$F$792*АТС!C300,2)</f>
        <v>39.85</v>
      </c>
      <c r="G1052" s="35">
        <f>ROUND($G$791/100*$G$792*АТС!C300,2)</f>
        <v>23.33</v>
      </c>
    </row>
    <row r="1053" spans="1:7" x14ac:dyDescent="0.25">
      <c r="A1053" s="238"/>
      <c r="B1053" s="122">
        <f t="shared" si="16"/>
        <v>42624.833330000001</v>
      </c>
      <c r="C1053" s="125">
        <v>20</v>
      </c>
      <c r="D1053" s="35">
        <f>ROUND($D$791/100*$D$792*АТС!$C301,2)</f>
        <v>65</v>
      </c>
      <c r="E1053" s="35">
        <f>ROUND($E$791/100*$E$792*АТС!C301,2)</f>
        <v>59.73</v>
      </c>
      <c r="F1053" s="35">
        <f>ROUND($F$791/100*$F$792*АТС!C301,2)</f>
        <v>40.67</v>
      </c>
      <c r="G1053" s="35">
        <f>ROUND($G$791/100*$G$792*АТС!C301,2)</f>
        <v>23.81</v>
      </c>
    </row>
    <row r="1054" spans="1:7" x14ac:dyDescent="0.25">
      <c r="A1054" s="238"/>
      <c r="B1054" s="124">
        <f t="shared" si="16"/>
        <v>42624.875</v>
      </c>
      <c r="C1054" s="125">
        <v>21</v>
      </c>
      <c r="D1054" s="35">
        <f>ROUND($D$791/100*$D$792*АТС!$C302,2)</f>
        <v>72.510000000000005</v>
      </c>
      <c r="E1054" s="35">
        <f>ROUND($E$791/100*$E$792*АТС!C302,2)</f>
        <v>66.63</v>
      </c>
      <c r="F1054" s="35">
        <f>ROUND($F$791/100*$F$792*АТС!C302,2)</f>
        <v>45.37</v>
      </c>
      <c r="G1054" s="35">
        <f>ROUND($G$791/100*$G$792*АТС!C302,2)</f>
        <v>26.56</v>
      </c>
    </row>
    <row r="1055" spans="1:7" x14ac:dyDescent="0.25">
      <c r="A1055" s="238"/>
      <c r="B1055" s="122">
        <f t="shared" si="16"/>
        <v>42624.916669999999</v>
      </c>
      <c r="C1055" s="125">
        <v>22</v>
      </c>
      <c r="D1055" s="35">
        <f>ROUND($D$791/100*$D$792*АТС!$C303,2)</f>
        <v>88.15</v>
      </c>
      <c r="E1055" s="35">
        <f>ROUND($E$791/100*$E$792*АТС!C303,2)</f>
        <v>81.010000000000005</v>
      </c>
      <c r="F1055" s="35">
        <f>ROUND($F$791/100*$F$792*АТС!C303,2)</f>
        <v>55.16</v>
      </c>
      <c r="G1055" s="35">
        <f>ROUND($G$791/100*$G$792*АТС!C303,2)</f>
        <v>32.29</v>
      </c>
    </row>
    <row r="1056" spans="1:7" x14ac:dyDescent="0.25">
      <c r="A1056" s="238"/>
      <c r="B1056" s="124">
        <f t="shared" si="16"/>
        <v>42624.958330000001</v>
      </c>
      <c r="C1056" s="125">
        <v>23</v>
      </c>
      <c r="D1056" s="35">
        <f>ROUND($D$791/100*$D$792*АТС!$C304,2)</f>
        <v>57.65</v>
      </c>
      <c r="E1056" s="35">
        <f>ROUND($E$791/100*$E$792*АТС!C304,2)</f>
        <v>52.98</v>
      </c>
      <c r="F1056" s="35">
        <f>ROUND($F$791/100*$F$792*АТС!C304,2)</f>
        <v>36.08</v>
      </c>
      <c r="G1056" s="35">
        <f>ROUND($G$791/100*$G$792*АТС!C304,2)</f>
        <v>21.12</v>
      </c>
    </row>
    <row r="1057" spans="1:7" x14ac:dyDescent="0.25">
      <c r="A1057" s="238"/>
      <c r="B1057" s="122">
        <f t="shared" si="16"/>
        <v>42625</v>
      </c>
      <c r="C1057" s="125">
        <v>0</v>
      </c>
      <c r="D1057" s="35">
        <f>ROUND($D$791/100*$D$792*АТС!$C305,2)</f>
        <v>68.39</v>
      </c>
      <c r="E1057" s="35">
        <f>ROUND($E$791/100*$E$792*АТС!C305,2)</f>
        <v>62.84</v>
      </c>
      <c r="F1057" s="35">
        <f>ROUND($F$791/100*$F$792*АТС!C305,2)</f>
        <v>42.79</v>
      </c>
      <c r="G1057" s="35">
        <f>ROUND($G$791/100*$G$792*АТС!C305,2)</f>
        <v>25.05</v>
      </c>
    </row>
    <row r="1058" spans="1:7" x14ac:dyDescent="0.25">
      <c r="A1058" s="238"/>
      <c r="B1058" s="124">
        <f t="shared" si="16"/>
        <v>42625.041669999999</v>
      </c>
      <c r="C1058" s="125">
        <v>1</v>
      </c>
      <c r="D1058" s="35">
        <f>ROUND($D$791/100*$D$792*АТС!$C306,2)</f>
        <v>75.69</v>
      </c>
      <c r="E1058" s="35">
        <f>ROUND($E$791/100*$E$792*АТС!C306,2)</f>
        <v>69.55</v>
      </c>
      <c r="F1058" s="35">
        <f>ROUND($F$791/100*$F$792*АТС!C306,2)</f>
        <v>47.36</v>
      </c>
      <c r="G1058" s="35">
        <f>ROUND($G$791/100*$G$792*АТС!C306,2)</f>
        <v>27.73</v>
      </c>
    </row>
    <row r="1059" spans="1:7" x14ac:dyDescent="0.25">
      <c r="A1059" s="238"/>
      <c r="B1059" s="122">
        <f t="shared" si="16"/>
        <v>42625.083330000001</v>
      </c>
      <c r="C1059" s="125">
        <v>2</v>
      </c>
      <c r="D1059" s="35">
        <f>ROUND($D$791/100*$D$792*АТС!$C307,2)</f>
        <v>79.790000000000006</v>
      </c>
      <c r="E1059" s="35">
        <f>ROUND($E$791/100*$E$792*АТС!C307,2)</f>
        <v>73.319999999999993</v>
      </c>
      <c r="F1059" s="35">
        <f>ROUND($F$791/100*$F$792*АТС!C307,2)</f>
        <v>49.93</v>
      </c>
      <c r="G1059" s="35">
        <f>ROUND($G$791/100*$G$792*АТС!C307,2)</f>
        <v>29.23</v>
      </c>
    </row>
    <row r="1060" spans="1:7" x14ac:dyDescent="0.25">
      <c r="A1060" s="238"/>
      <c r="B1060" s="124">
        <f t="shared" si="16"/>
        <v>42625.125</v>
      </c>
      <c r="C1060" s="125">
        <v>3</v>
      </c>
      <c r="D1060" s="35">
        <f>ROUND($D$791/100*$D$792*АТС!$C308,2)</f>
        <v>81.99</v>
      </c>
      <c r="E1060" s="35">
        <f>ROUND($E$791/100*$E$792*АТС!C308,2)</f>
        <v>75.349999999999994</v>
      </c>
      <c r="F1060" s="35">
        <f>ROUND($F$791/100*$F$792*АТС!C308,2)</f>
        <v>51.31</v>
      </c>
      <c r="G1060" s="35">
        <f>ROUND($G$791/100*$G$792*АТС!C308,2)</f>
        <v>30.03</v>
      </c>
    </row>
    <row r="1061" spans="1:7" x14ac:dyDescent="0.25">
      <c r="A1061" s="238"/>
      <c r="B1061" s="122">
        <f t="shared" si="16"/>
        <v>42625.166669999999</v>
      </c>
      <c r="C1061" s="125">
        <v>4</v>
      </c>
      <c r="D1061" s="35">
        <f>ROUND($D$791/100*$D$792*АТС!$C309,2)</f>
        <v>80.900000000000006</v>
      </c>
      <c r="E1061" s="35">
        <f>ROUND($E$791/100*$E$792*АТС!C309,2)</f>
        <v>74.34</v>
      </c>
      <c r="F1061" s="35">
        <f>ROUND($F$791/100*$F$792*АТС!C309,2)</f>
        <v>50.62</v>
      </c>
      <c r="G1061" s="35">
        <f>ROUND($G$791/100*$G$792*АТС!C309,2)</f>
        <v>29.63</v>
      </c>
    </row>
    <row r="1062" spans="1:7" x14ac:dyDescent="0.25">
      <c r="A1062" s="238"/>
      <c r="B1062" s="124">
        <f t="shared" si="16"/>
        <v>42625.208330000001</v>
      </c>
      <c r="C1062" s="125">
        <v>5</v>
      </c>
      <c r="D1062" s="35">
        <f>ROUND($D$791/100*$D$792*АТС!$C310,2)</f>
        <v>84.32</v>
      </c>
      <c r="E1062" s="35">
        <f>ROUND($E$791/100*$E$792*АТС!C310,2)</f>
        <v>77.489999999999995</v>
      </c>
      <c r="F1062" s="35">
        <f>ROUND($F$791/100*$F$792*АТС!C310,2)</f>
        <v>52.76</v>
      </c>
      <c r="G1062" s="35">
        <f>ROUND($G$791/100*$G$792*АТС!C310,2)</f>
        <v>30.89</v>
      </c>
    </row>
    <row r="1063" spans="1:7" x14ac:dyDescent="0.25">
      <c r="A1063" s="238"/>
      <c r="B1063" s="122">
        <f t="shared" si="16"/>
        <v>42625.25</v>
      </c>
      <c r="C1063" s="125">
        <v>6</v>
      </c>
      <c r="D1063" s="35">
        <f>ROUND($D$791/100*$D$792*АТС!$C311,2)</f>
        <v>75.64</v>
      </c>
      <c r="E1063" s="35">
        <f>ROUND($E$791/100*$E$792*АТС!C311,2)</f>
        <v>69.510000000000005</v>
      </c>
      <c r="F1063" s="35">
        <f>ROUND($F$791/100*$F$792*АТС!C311,2)</f>
        <v>47.33</v>
      </c>
      <c r="G1063" s="35">
        <f>ROUND($G$791/100*$G$792*АТС!C311,2)</f>
        <v>27.71</v>
      </c>
    </row>
    <row r="1064" spans="1:7" x14ac:dyDescent="0.25">
      <c r="A1064" s="238"/>
      <c r="B1064" s="124">
        <f t="shared" si="16"/>
        <v>42625.291669999999</v>
      </c>
      <c r="C1064" s="125">
        <v>7</v>
      </c>
      <c r="D1064" s="35">
        <f>ROUND($D$791/100*$D$792*АТС!$C312,2)</f>
        <v>112.14</v>
      </c>
      <c r="E1064" s="35">
        <f>ROUND($E$791/100*$E$792*АТС!C312,2)</f>
        <v>103.05</v>
      </c>
      <c r="F1064" s="35">
        <f>ROUND($F$791/100*$F$792*АТС!C312,2)</f>
        <v>70.17</v>
      </c>
      <c r="G1064" s="35">
        <f>ROUND($G$791/100*$G$792*АТС!C312,2)</f>
        <v>41.08</v>
      </c>
    </row>
    <row r="1065" spans="1:7" x14ac:dyDescent="0.25">
      <c r="A1065" s="238"/>
      <c r="B1065" s="122">
        <f t="shared" si="16"/>
        <v>42625.333330000001</v>
      </c>
      <c r="C1065" s="125">
        <v>8</v>
      </c>
      <c r="D1065" s="35">
        <f>ROUND($D$791/100*$D$792*АТС!$C313,2)</f>
        <v>105.8</v>
      </c>
      <c r="E1065" s="35">
        <f>ROUND($E$791/100*$E$792*АТС!C313,2)</f>
        <v>97.23</v>
      </c>
      <c r="F1065" s="35">
        <f>ROUND($F$791/100*$F$792*АТС!C313,2)</f>
        <v>66.209999999999994</v>
      </c>
      <c r="G1065" s="35">
        <f>ROUND($G$791/100*$G$792*АТС!C313,2)</f>
        <v>38.76</v>
      </c>
    </row>
    <row r="1066" spans="1:7" x14ac:dyDescent="0.25">
      <c r="A1066" s="238"/>
      <c r="B1066" s="124">
        <f t="shared" si="16"/>
        <v>42625.375</v>
      </c>
      <c r="C1066" s="125">
        <v>9</v>
      </c>
      <c r="D1066" s="35">
        <f>ROUND($D$791/100*$D$792*АТС!$C314,2)</f>
        <v>93.06</v>
      </c>
      <c r="E1066" s="35">
        <f>ROUND($E$791/100*$E$792*АТС!C314,2)</f>
        <v>85.52</v>
      </c>
      <c r="F1066" s="35">
        <f>ROUND($F$791/100*$F$792*АТС!C314,2)</f>
        <v>58.23</v>
      </c>
      <c r="G1066" s="35">
        <f>ROUND($G$791/100*$G$792*АТС!C314,2)</f>
        <v>34.090000000000003</v>
      </c>
    </row>
    <row r="1067" spans="1:7" x14ac:dyDescent="0.25">
      <c r="A1067" s="238"/>
      <c r="B1067" s="122">
        <f t="shared" si="16"/>
        <v>42625.416669999999</v>
      </c>
      <c r="C1067" s="125">
        <v>10</v>
      </c>
      <c r="D1067" s="35">
        <f>ROUND($D$791/100*$D$792*АТС!$C315,2)</f>
        <v>88.7</v>
      </c>
      <c r="E1067" s="35">
        <f>ROUND($E$791/100*$E$792*АТС!C315,2)</f>
        <v>81.510000000000005</v>
      </c>
      <c r="F1067" s="35">
        <f>ROUND($F$791/100*$F$792*АТС!C315,2)</f>
        <v>55.5</v>
      </c>
      <c r="G1067" s="35">
        <f>ROUND($G$791/100*$G$792*АТС!C315,2)</f>
        <v>32.49</v>
      </c>
    </row>
    <row r="1068" spans="1:7" x14ac:dyDescent="0.25">
      <c r="A1068" s="238"/>
      <c r="B1068" s="124">
        <f t="shared" si="16"/>
        <v>42625.458330000001</v>
      </c>
      <c r="C1068" s="125">
        <v>11</v>
      </c>
      <c r="D1068" s="35">
        <f>ROUND($D$791/100*$D$792*АТС!$C316,2)</f>
        <v>86.61</v>
      </c>
      <c r="E1068" s="35">
        <f>ROUND($E$791/100*$E$792*АТС!C316,2)</f>
        <v>79.59</v>
      </c>
      <c r="F1068" s="35">
        <f>ROUND($F$791/100*$F$792*АТС!C316,2)</f>
        <v>54.2</v>
      </c>
      <c r="G1068" s="35">
        <f>ROUND($G$791/100*$G$792*АТС!C316,2)</f>
        <v>31.73</v>
      </c>
    </row>
    <row r="1069" spans="1:7" x14ac:dyDescent="0.25">
      <c r="A1069" s="238"/>
      <c r="B1069" s="122">
        <f t="shared" si="16"/>
        <v>42625.5</v>
      </c>
      <c r="C1069" s="125">
        <v>12</v>
      </c>
      <c r="D1069" s="35">
        <f>ROUND($D$791/100*$D$792*АТС!$C317,2)</f>
        <v>88.67</v>
      </c>
      <c r="E1069" s="35">
        <f>ROUND($E$791/100*$E$792*АТС!C317,2)</f>
        <v>81.48</v>
      </c>
      <c r="F1069" s="35">
        <f>ROUND($F$791/100*$F$792*АТС!C317,2)</f>
        <v>55.48</v>
      </c>
      <c r="G1069" s="35">
        <f>ROUND($G$791/100*$G$792*АТС!C317,2)</f>
        <v>32.479999999999997</v>
      </c>
    </row>
    <row r="1070" spans="1:7" x14ac:dyDescent="0.25">
      <c r="A1070" s="238"/>
      <c r="B1070" s="124">
        <f t="shared" si="16"/>
        <v>42625.541669999999</v>
      </c>
      <c r="C1070" s="125">
        <v>13</v>
      </c>
      <c r="D1070" s="35">
        <f>ROUND($D$791/100*$D$792*АТС!$C318,2)</f>
        <v>90.84</v>
      </c>
      <c r="E1070" s="35">
        <f>ROUND($E$791/100*$E$792*АТС!C318,2)</f>
        <v>83.48</v>
      </c>
      <c r="F1070" s="35">
        <f>ROUND($F$791/100*$F$792*АТС!C318,2)</f>
        <v>56.84</v>
      </c>
      <c r="G1070" s="35">
        <f>ROUND($G$791/100*$G$792*АТС!C318,2)</f>
        <v>33.270000000000003</v>
      </c>
    </row>
    <row r="1071" spans="1:7" x14ac:dyDescent="0.25">
      <c r="A1071" s="238"/>
      <c r="B1071" s="122">
        <f t="shared" si="16"/>
        <v>42625.583330000001</v>
      </c>
      <c r="C1071" s="125">
        <v>14</v>
      </c>
      <c r="D1071" s="35">
        <f>ROUND($D$791/100*$D$792*АТС!$C319,2)</f>
        <v>93.1</v>
      </c>
      <c r="E1071" s="35">
        <f>ROUND($E$791/100*$E$792*АТС!C319,2)</f>
        <v>85.55</v>
      </c>
      <c r="F1071" s="35">
        <f>ROUND($F$791/100*$F$792*АТС!C319,2)</f>
        <v>58.26</v>
      </c>
      <c r="G1071" s="35">
        <f>ROUND($G$791/100*$G$792*АТС!C319,2)</f>
        <v>34.1</v>
      </c>
    </row>
    <row r="1072" spans="1:7" x14ac:dyDescent="0.25">
      <c r="A1072" s="238"/>
      <c r="B1072" s="124">
        <f t="shared" si="16"/>
        <v>42625.625</v>
      </c>
      <c r="C1072" s="125">
        <v>15</v>
      </c>
      <c r="D1072" s="35">
        <f>ROUND($D$791/100*$D$792*АТС!$C320,2)</f>
        <v>82.87</v>
      </c>
      <c r="E1072" s="35">
        <f>ROUND($E$791/100*$E$792*АТС!C320,2)</f>
        <v>76.150000000000006</v>
      </c>
      <c r="F1072" s="35">
        <f>ROUND($F$791/100*$F$792*АТС!C320,2)</f>
        <v>51.85</v>
      </c>
      <c r="G1072" s="35">
        <f>ROUND($G$791/100*$G$792*АТС!C320,2)</f>
        <v>30.36</v>
      </c>
    </row>
    <row r="1073" spans="1:7" x14ac:dyDescent="0.25">
      <c r="A1073" s="238"/>
      <c r="B1073" s="122">
        <f t="shared" si="16"/>
        <v>42625.666669999999</v>
      </c>
      <c r="C1073" s="125">
        <v>16</v>
      </c>
      <c r="D1073" s="35">
        <f>ROUND($D$791/100*$D$792*АТС!$C321,2)</f>
        <v>86.37</v>
      </c>
      <c r="E1073" s="35">
        <f>ROUND($E$791/100*$E$792*АТС!C321,2)</f>
        <v>79.37</v>
      </c>
      <c r="F1073" s="35">
        <f>ROUND($F$791/100*$F$792*АТС!C321,2)</f>
        <v>54.05</v>
      </c>
      <c r="G1073" s="35">
        <f>ROUND($G$791/100*$G$792*АТС!C321,2)</f>
        <v>31.64</v>
      </c>
    </row>
    <row r="1074" spans="1:7" x14ac:dyDescent="0.25">
      <c r="A1074" s="238"/>
      <c r="B1074" s="124">
        <f t="shared" ref="B1074:B1137" si="17">B1050+1</f>
        <v>42625.708330000001</v>
      </c>
      <c r="C1074" s="125">
        <v>17</v>
      </c>
      <c r="D1074" s="35">
        <f>ROUND($D$791/100*$D$792*АТС!$C322,2)</f>
        <v>91.12</v>
      </c>
      <c r="E1074" s="35">
        <f>ROUND($E$791/100*$E$792*АТС!C322,2)</f>
        <v>83.74</v>
      </c>
      <c r="F1074" s="35">
        <f>ROUND($F$791/100*$F$792*АТС!C322,2)</f>
        <v>57.02</v>
      </c>
      <c r="G1074" s="35">
        <f>ROUND($G$791/100*$G$792*АТС!C322,2)</f>
        <v>33.380000000000003</v>
      </c>
    </row>
    <row r="1075" spans="1:7" x14ac:dyDescent="0.25">
      <c r="A1075" s="238"/>
      <c r="B1075" s="122">
        <f t="shared" si="17"/>
        <v>42625.75</v>
      </c>
      <c r="C1075" s="125">
        <v>18</v>
      </c>
      <c r="D1075" s="35">
        <f>ROUND($D$791/100*$D$792*АТС!$C323,2)</f>
        <v>79.59</v>
      </c>
      <c r="E1075" s="35">
        <f>ROUND($E$791/100*$E$792*АТС!C323,2)</f>
        <v>73.14</v>
      </c>
      <c r="F1075" s="35">
        <f>ROUND($F$791/100*$F$792*АТС!C323,2)</f>
        <v>49.8</v>
      </c>
      <c r="G1075" s="35">
        <f>ROUND($G$791/100*$G$792*АТС!C323,2)</f>
        <v>29.15</v>
      </c>
    </row>
    <row r="1076" spans="1:7" x14ac:dyDescent="0.25">
      <c r="A1076" s="238"/>
      <c r="B1076" s="124">
        <f t="shared" si="17"/>
        <v>42625.791669999999</v>
      </c>
      <c r="C1076" s="125">
        <v>19</v>
      </c>
      <c r="D1076" s="35">
        <f>ROUND($D$791/100*$D$792*АТС!$C324,2)</f>
        <v>62.51</v>
      </c>
      <c r="E1076" s="35">
        <f>ROUND($E$791/100*$E$792*АТС!C324,2)</f>
        <v>57.44</v>
      </c>
      <c r="F1076" s="35">
        <f>ROUND($F$791/100*$F$792*АТС!C324,2)</f>
        <v>39.11</v>
      </c>
      <c r="G1076" s="35">
        <f>ROUND($G$791/100*$G$792*АТС!C324,2)</f>
        <v>22.9</v>
      </c>
    </row>
    <row r="1077" spans="1:7" x14ac:dyDescent="0.25">
      <c r="A1077" s="238"/>
      <c r="B1077" s="122">
        <f t="shared" si="17"/>
        <v>42625.833330000001</v>
      </c>
      <c r="C1077" s="125">
        <v>20</v>
      </c>
      <c r="D1077" s="35">
        <f>ROUND($D$791/100*$D$792*АТС!$C325,2)</f>
        <v>68.25</v>
      </c>
      <c r="E1077" s="35">
        <f>ROUND($E$791/100*$E$792*АТС!C325,2)</f>
        <v>62.72</v>
      </c>
      <c r="F1077" s="35">
        <f>ROUND($F$791/100*$F$792*АТС!C325,2)</f>
        <v>42.71</v>
      </c>
      <c r="G1077" s="35">
        <f>ROUND($G$791/100*$G$792*АТС!C325,2)</f>
        <v>25</v>
      </c>
    </row>
    <row r="1078" spans="1:7" x14ac:dyDescent="0.25">
      <c r="A1078" s="238"/>
      <c r="B1078" s="124">
        <f t="shared" si="17"/>
        <v>42625.875</v>
      </c>
      <c r="C1078" s="125">
        <v>21</v>
      </c>
      <c r="D1078" s="35">
        <f>ROUND($D$791/100*$D$792*АТС!$C326,2)</f>
        <v>77.41</v>
      </c>
      <c r="E1078" s="35">
        <f>ROUND($E$791/100*$E$792*АТС!C326,2)</f>
        <v>71.13</v>
      </c>
      <c r="F1078" s="35">
        <f>ROUND($F$791/100*$F$792*АТС!C326,2)</f>
        <v>48.44</v>
      </c>
      <c r="G1078" s="35">
        <f>ROUND($G$791/100*$G$792*АТС!C326,2)</f>
        <v>28.36</v>
      </c>
    </row>
    <row r="1079" spans="1:7" x14ac:dyDescent="0.25">
      <c r="A1079" s="238"/>
      <c r="B1079" s="122">
        <f t="shared" si="17"/>
        <v>42625.916669999999</v>
      </c>
      <c r="C1079" s="125">
        <v>22</v>
      </c>
      <c r="D1079" s="35">
        <f>ROUND($D$791/100*$D$792*АТС!$C327,2)</f>
        <v>84.56</v>
      </c>
      <c r="E1079" s="35">
        <f>ROUND($E$791/100*$E$792*АТС!C327,2)</f>
        <v>77.709999999999994</v>
      </c>
      <c r="F1079" s="35">
        <f>ROUND($F$791/100*$F$792*АТС!C327,2)</f>
        <v>52.91</v>
      </c>
      <c r="G1079" s="35">
        <f>ROUND($G$791/100*$G$792*АТС!C327,2)</f>
        <v>30.98</v>
      </c>
    </row>
    <row r="1080" spans="1:7" x14ac:dyDescent="0.25">
      <c r="A1080" s="238"/>
      <c r="B1080" s="124">
        <f t="shared" si="17"/>
        <v>42625.958330000001</v>
      </c>
      <c r="C1080" s="125">
        <v>23</v>
      </c>
      <c r="D1080" s="35">
        <f>ROUND($D$791/100*$D$792*АТС!$C328,2)</f>
        <v>58.04</v>
      </c>
      <c r="E1080" s="35">
        <f>ROUND($E$791/100*$E$792*АТС!C328,2)</f>
        <v>53.33</v>
      </c>
      <c r="F1080" s="35">
        <f>ROUND($F$791/100*$F$792*АТС!C328,2)</f>
        <v>36.32</v>
      </c>
      <c r="G1080" s="35">
        <f>ROUND($G$791/100*$G$792*АТС!C328,2)</f>
        <v>21.26</v>
      </c>
    </row>
    <row r="1081" spans="1:7" x14ac:dyDescent="0.25">
      <c r="A1081" s="238"/>
      <c r="B1081" s="122">
        <f t="shared" si="17"/>
        <v>42626</v>
      </c>
      <c r="C1081" s="125">
        <v>0</v>
      </c>
      <c r="D1081" s="35">
        <f>ROUND($D$791/100*$D$792*АТС!$C329,2)</f>
        <v>69.23</v>
      </c>
      <c r="E1081" s="35">
        <f>ROUND($E$791/100*$E$792*АТС!C329,2)</f>
        <v>63.62</v>
      </c>
      <c r="F1081" s="35">
        <f>ROUND($F$791/100*$F$792*АТС!C329,2)</f>
        <v>43.32</v>
      </c>
      <c r="G1081" s="35">
        <f>ROUND($G$791/100*$G$792*АТС!C329,2)</f>
        <v>25.36</v>
      </c>
    </row>
    <row r="1082" spans="1:7" x14ac:dyDescent="0.25">
      <c r="A1082" s="238"/>
      <c r="B1082" s="124">
        <f t="shared" si="17"/>
        <v>42626.041669999999</v>
      </c>
      <c r="C1082" s="125">
        <v>1</v>
      </c>
      <c r="D1082" s="35">
        <f>ROUND($D$791/100*$D$792*АТС!$C330,2)</f>
        <v>73.739999999999995</v>
      </c>
      <c r="E1082" s="35">
        <f>ROUND($E$791/100*$E$792*АТС!C330,2)</f>
        <v>67.77</v>
      </c>
      <c r="F1082" s="35">
        <f>ROUND($F$791/100*$F$792*АТС!C330,2)</f>
        <v>46.14</v>
      </c>
      <c r="G1082" s="35">
        <f>ROUND($G$791/100*$G$792*АТС!C330,2)</f>
        <v>27.01</v>
      </c>
    </row>
    <row r="1083" spans="1:7" x14ac:dyDescent="0.25">
      <c r="A1083" s="238"/>
      <c r="B1083" s="122">
        <f t="shared" si="17"/>
        <v>42626.083330000001</v>
      </c>
      <c r="C1083" s="125">
        <v>2</v>
      </c>
      <c r="D1083" s="35">
        <f>ROUND($D$791/100*$D$792*АТС!$C331,2)</f>
        <v>75.7</v>
      </c>
      <c r="E1083" s="35">
        <f>ROUND($E$791/100*$E$792*АТС!C331,2)</f>
        <v>69.56</v>
      </c>
      <c r="F1083" s="35">
        <f>ROUND($F$791/100*$F$792*АТС!C331,2)</f>
        <v>47.37</v>
      </c>
      <c r="G1083" s="35">
        <f>ROUND($G$791/100*$G$792*АТС!C331,2)</f>
        <v>27.73</v>
      </c>
    </row>
    <row r="1084" spans="1:7" x14ac:dyDescent="0.25">
      <c r="A1084" s="238"/>
      <c r="B1084" s="124">
        <f t="shared" si="17"/>
        <v>42626.125</v>
      </c>
      <c r="C1084" s="125">
        <v>3</v>
      </c>
      <c r="D1084" s="35">
        <f>ROUND($D$791/100*$D$792*АТС!$C332,2)</f>
        <v>77.72</v>
      </c>
      <c r="E1084" s="35">
        <f>ROUND($E$791/100*$E$792*АТС!C332,2)</f>
        <v>71.42</v>
      </c>
      <c r="F1084" s="35">
        <f>ROUND($F$791/100*$F$792*АТС!C332,2)</f>
        <v>48.64</v>
      </c>
      <c r="G1084" s="35">
        <f>ROUND($G$791/100*$G$792*АТС!C332,2)</f>
        <v>28.47</v>
      </c>
    </row>
    <row r="1085" spans="1:7" x14ac:dyDescent="0.25">
      <c r="A1085" s="238"/>
      <c r="B1085" s="122">
        <f t="shared" si="17"/>
        <v>42626.166669999999</v>
      </c>
      <c r="C1085" s="125">
        <v>4</v>
      </c>
      <c r="D1085" s="35">
        <f>ROUND($D$791/100*$D$792*АТС!$C333,2)</f>
        <v>77.709999999999994</v>
      </c>
      <c r="E1085" s="35">
        <f>ROUND($E$791/100*$E$792*АТС!C333,2)</f>
        <v>71.41</v>
      </c>
      <c r="F1085" s="35">
        <f>ROUND($F$791/100*$F$792*АТС!C333,2)</f>
        <v>48.63</v>
      </c>
      <c r="G1085" s="35">
        <f>ROUND($G$791/100*$G$792*АТС!C333,2)</f>
        <v>28.47</v>
      </c>
    </row>
    <row r="1086" spans="1:7" x14ac:dyDescent="0.25">
      <c r="A1086" s="238"/>
      <c r="B1086" s="124">
        <f t="shared" si="17"/>
        <v>42626.208330000001</v>
      </c>
      <c r="C1086" s="125">
        <v>5</v>
      </c>
      <c r="D1086" s="35">
        <f>ROUND($D$791/100*$D$792*АТС!$C334,2)</f>
        <v>79.83</v>
      </c>
      <c r="E1086" s="35">
        <f>ROUND($E$791/100*$E$792*АТС!C334,2)</f>
        <v>73.36</v>
      </c>
      <c r="F1086" s="35">
        <f>ROUND($F$791/100*$F$792*АТС!C334,2)</f>
        <v>49.95</v>
      </c>
      <c r="G1086" s="35">
        <f>ROUND($G$791/100*$G$792*АТС!C334,2)</f>
        <v>29.24</v>
      </c>
    </row>
    <row r="1087" spans="1:7" x14ac:dyDescent="0.25">
      <c r="A1087" s="238"/>
      <c r="B1087" s="122">
        <f t="shared" si="17"/>
        <v>42626.25</v>
      </c>
      <c r="C1087" s="125">
        <v>6</v>
      </c>
      <c r="D1087" s="35">
        <f>ROUND($D$791/100*$D$792*АТС!$C335,2)</f>
        <v>71.84</v>
      </c>
      <c r="E1087" s="35">
        <f>ROUND($E$791/100*$E$792*АТС!C335,2)</f>
        <v>66.010000000000005</v>
      </c>
      <c r="F1087" s="35">
        <f>ROUND($F$791/100*$F$792*АТС!C335,2)</f>
        <v>44.95</v>
      </c>
      <c r="G1087" s="35">
        <f>ROUND($G$791/100*$G$792*АТС!C335,2)</f>
        <v>26.31</v>
      </c>
    </row>
    <row r="1088" spans="1:7" x14ac:dyDescent="0.25">
      <c r="A1088" s="238"/>
      <c r="B1088" s="124">
        <f t="shared" si="17"/>
        <v>42626.291669999999</v>
      </c>
      <c r="C1088" s="125">
        <v>7</v>
      </c>
      <c r="D1088" s="35">
        <f>ROUND($D$791/100*$D$792*АТС!$C336,2)</f>
        <v>108.06</v>
      </c>
      <c r="E1088" s="35">
        <f>ROUND($E$791/100*$E$792*АТС!C336,2)</f>
        <v>99.3</v>
      </c>
      <c r="F1088" s="35">
        <f>ROUND($F$791/100*$F$792*АТС!C336,2)</f>
        <v>67.62</v>
      </c>
      <c r="G1088" s="35">
        <f>ROUND($G$791/100*$G$792*АТС!C336,2)</f>
        <v>39.58</v>
      </c>
    </row>
    <row r="1089" spans="1:7" x14ac:dyDescent="0.25">
      <c r="A1089" s="238"/>
      <c r="B1089" s="122">
        <f t="shared" si="17"/>
        <v>42626.333330000001</v>
      </c>
      <c r="C1089" s="125">
        <v>8</v>
      </c>
      <c r="D1089" s="35">
        <f>ROUND($D$791/100*$D$792*АТС!$C337,2)</f>
        <v>103.02</v>
      </c>
      <c r="E1089" s="35">
        <f>ROUND($E$791/100*$E$792*АТС!C337,2)</f>
        <v>94.67</v>
      </c>
      <c r="F1089" s="35">
        <f>ROUND($F$791/100*$F$792*АТС!C337,2)</f>
        <v>64.459999999999994</v>
      </c>
      <c r="G1089" s="35">
        <f>ROUND($G$791/100*$G$792*АТС!C337,2)</f>
        <v>37.74</v>
      </c>
    </row>
    <row r="1090" spans="1:7" x14ac:dyDescent="0.25">
      <c r="A1090" s="238"/>
      <c r="B1090" s="124">
        <f t="shared" si="17"/>
        <v>42626.375</v>
      </c>
      <c r="C1090" s="125">
        <v>9</v>
      </c>
      <c r="D1090" s="35">
        <f>ROUND($D$791/100*$D$792*АТС!$C338,2)</f>
        <v>88.69</v>
      </c>
      <c r="E1090" s="35">
        <f>ROUND($E$791/100*$E$792*АТС!C338,2)</f>
        <v>81.5</v>
      </c>
      <c r="F1090" s="35">
        <f>ROUND($F$791/100*$F$792*АТС!C338,2)</f>
        <v>55.5</v>
      </c>
      <c r="G1090" s="35">
        <f>ROUND($G$791/100*$G$792*АТС!C338,2)</f>
        <v>32.49</v>
      </c>
    </row>
    <row r="1091" spans="1:7" x14ac:dyDescent="0.25">
      <c r="A1091" s="238"/>
      <c r="B1091" s="122">
        <f t="shared" si="17"/>
        <v>42626.416669999999</v>
      </c>
      <c r="C1091" s="125">
        <v>10</v>
      </c>
      <c r="D1091" s="35">
        <f>ROUND($D$791/100*$D$792*АТС!$C339,2)</f>
        <v>82.75</v>
      </c>
      <c r="E1091" s="35">
        <f>ROUND($E$791/100*$E$792*АТС!C339,2)</f>
        <v>76.040000000000006</v>
      </c>
      <c r="F1091" s="35">
        <f>ROUND($F$791/100*$F$792*АТС!C339,2)</f>
        <v>51.78</v>
      </c>
      <c r="G1091" s="35">
        <f>ROUND($G$791/100*$G$792*АТС!C339,2)</f>
        <v>30.31</v>
      </c>
    </row>
    <row r="1092" spans="1:7" x14ac:dyDescent="0.25">
      <c r="A1092" s="238"/>
      <c r="B1092" s="124">
        <f t="shared" si="17"/>
        <v>42626.458330000001</v>
      </c>
      <c r="C1092" s="125">
        <v>11</v>
      </c>
      <c r="D1092" s="35">
        <f>ROUND($D$791/100*$D$792*АТС!$C340,2)</f>
        <v>82.71</v>
      </c>
      <c r="E1092" s="35">
        <f>ROUND($E$791/100*$E$792*АТС!C340,2)</f>
        <v>76.010000000000005</v>
      </c>
      <c r="F1092" s="35">
        <f>ROUND($F$791/100*$F$792*АТС!C340,2)</f>
        <v>51.76</v>
      </c>
      <c r="G1092" s="35">
        <f>ROUND($G$791/100*$G$792*АТС!C340,2)</f>
        <v>30.3</v>
      </c>
    </row>
    <row r="1093" spans="1:7" x14ac:dyDescent="0.25">
      <c r="A1093" s="238"/>
      <c r="B1093" s="122">
        <f t="shared" si="17"/>
        <v>42626.5</v>
      </c>
      <c r="C1093" s="125">
        <v>12</v>
      </c>
      <c r="D1093" s="35">
        <f>ROUND($D$791/100*$D$792*АТС!$C341,2)</f>
        <v>84.62</v>
      </c>
      <c r="E1093" s="35">
        <f>ROUND($E$791/100*$E$792*АТС!C341,2)</f>
        <v>77.760000000000005</v>
      </c>
      <c r="F1093" s="35">
        <f>ROUND($F$791/100*$F$792*АТС!C341,2)</f>
        <v>52.95</v>
      </c>
      <c r="G1093" s="35">
        <f>ROUND($G$791/100*$G$792*АТС!C341,2)</f>
        <v>31</v>
      </c>
    </row>
    <row r="1094" spans="1:7" x14ac:dyDescent="0.25">
      <c r="A1094" s="238"/>
      <c r="B1094" s="124">
        <f t="shared" si="17"/>
        <v>42626.541669999999</v>
      </c>
      <c r="C1094" s="125">
        <v>13</v>
      </c>
      <c r="D1094" s="35">
        <f>ROUND($D$791/100*$D$792*АТС!$C342,2)</f>
        <v>85.59</v>
      </c>
      <c r="E1094" s="35">
        <f>ROUND($E$791/100*$E$792*АТС!C342,2)</f>
        <v>78.650000000000006</v>
      </c>
      <c r="F1094" s="35">
        <f>ROUND($F$791/100*$F$792*АТС!C342,2)</f>
        <v>53.56</v>
      </c>
      <c r="G1094" s="35">
        <f>ROUND($G$791/100*$G$792*АТС!C342,2)</f>
        <v>31.35</v>
      </c>
    </row>
    <row r="1095" spans="1:7" x14ac:dyDescent="0.25">
      <c r="A1095" s="238"/>
      <c r="B1095" s="122">
        <f t="shared" si="17"/>
        <v>42626.583330000001</v>
      </c>
      <c r="C1095" s="125">
        <v>14</v>
      </c>
      <c r="D1095" s="35">
        <f>ROUND($D$791/100*$D$792*АТС!$C343,2)</f>
        <v>85.6</v>
      </c>
      <c r="E1095" s="35">
        <f>ROUND($E$791/100*$E$792*АТС!C343,2)</f>
        <v>78.67</v>
      </c>
      <c r="F1095" s="35">
        <f>ROUND($F$791/100*$F$792*АТС!C343,2)</f>
        <v>53.57</v>
      </c>
      <c r="G1095" s="35">
        <f>ROUND($G$791/100*$G$792*АТС!C343,2)</f>
        <v>31.36</v>
      </c>
    </row>
    <row r="1096" spans="1:7" x14ac:dyDescent="0.25">
      <c r="A1096" s="238"/>
      <c r="B1096" s="124">
        <f t="shared" si="17"/>
        <v>42626.625</v>
      </c>
      <c r="C1096" s="125">
        <v>15</v>
      </c>
      <c r="D1096" s="35">
        <f>ROUND($D$791/100*$D$792*АТС!$C344,2)</f>
        <v>81.19</v>
      </c>
      <c r="E1096" s="35">
        <f>ROUND($E$791/100*$E$792*АТС!C344,2)</f>
        <v>74.61</v>
      </c>
      <c r="F1096" s="35">
        <f>ROUND($F$791/100*$F$792*АТС!C344,2)</f>
        <v>50.8</v>
      </c>
      <c r="G1096" s="35">
        <f>ROUND($G$791/100*$G$792*АТС!C344,2)</f>
        <v>29.74</v>
      </c>
    </row>
    <row r="1097" spans="1:7" x14ac:dyDescent="0.25">
      <c r="A1097" s="238"/>
      <c r="B1097" s="122">
        <f t="shared" si="17"/>
        <v>42626.666669999999</v>
      </c>
      <c r="C1097" s="125">
        <v>16</v>
      </c>
      <c r="D1097" s="35">
        <f>ROUND($D$791/100*$D$792*АТС!$C345,2)</f>
        <v>81.2</v>
      </c>
      <c r="E1097" s="35">
        <f>ROUND($E$791/100*$E$792*АТС!C345,2)</f>
        <v>74.62</v>
      </c>
      <c r="F1097" s="35">
        <f>ROUND($F$791/100*$F$792*АТС!C345,2)</f>
        <v>50.81</v>
      </c>
      <c r="G1097" s="35">
        <f>ROUND($G$791/100*$G$792*АТС!C345,2)</f>
        <v>29.75</v>
      </c>
    </row>
    <row r="1098" spans="1:7" x14ac:dyDescent="0.25">
      <c r="A1098" s="238"/>
      <c r="B1098" s="124">
        <f t="shared" si="17"/>
        <v>42626.708330000001</v>
      </c>
      <c r="C1098" s="125">
        <v>17</v>
      </c>
      <c r="D1098" s="35">
        <f>ROUND($D$791/100*$D$792*АТС!$C346,2)</f>
        <v>84.61</v>
      </c>
      <c r="E1098" s="35">
        <f>ROUND($E$791/100*$E$792*АТС!C346,2)</f>
        <v>77.75</v>
      </c>
      <c r="F1098" s="35">
        <f>ROUND($F$791/100*$F$792*АТС!C346,2)</f>
        <v>52.94</v>
      </c>
      <c r="G1098" s="35">
        <f>ROUND($G$791/100*$G$792*АТС!C346,2)</f>
        <v>30.99</v>
      </c>
    </row>
    <row r="1099" spans="1:7" x14ac:dyDescent="0.25">
      <c r="A1099" s="238"/>
      <c r="B1099" s="122">
        <f t="shared" si="17"/>
        <v>42626.75</v>
      </c>
      <c r="C1099" s="125">
        <v>18</v>
      </c>
      <c r="D1099" s="35">
        <f>ROUND($D$791/100*$D$792*АТС!$C347,2)</f>
        <v>68.38</v>
      </c>
      <c r="E1099" s="35">
        <f>ROUND($E$791/100*$E$792*АТС!C347,2)</f>
        <v>62.83</v>
      </c>
      <c r="F1099" s="35">
        <f>ROUND($F$791/100*$F$792*АТС!C347,2)</f>
        <v>42.79</v>
      </c>
      <c r="G1099" s="35">
        <f>ROUND($G$791/100*$G$792*АТС!C347,2)</f>
        <v>25.05</v>
      </c>
    </row>
    <row r="1100" spans="1:7" x14ac:dyDescent="0.25">
      <c r="A1100" s="238"/>
      <c r="B1100" s="124">
        <f t="shared" si="17"/>
        <v>42626.791669999999</v>
      </c>
      <c r="C1100" s="125">
        <v>19</v>
      </c>
      <c r="D1100" s="35">
        <f>ROUND($D$791/100*$D$792*АТС!$C348,2)</f>
        <v>60.45</v>
      </c>
      <c r="E1100" s="35">
        <f>ROUND($E$791/100*$E$792*АТС!C348,2)</f>
        <v>55.55</v>
      </c>
      <c r="F1100" s="35">
        <f>ROUND($F$791/100*$F$792*АТС!C348,2)</f>
        <v>37.83</v>
      </c>
      <c r="G1100" s="35">
        <f>ROUND($G$791/100*$G$792*АТС!C348,2)</f>
        <v>22.14</v>
      </c>
    </row>
    <row r="1101" spans="1:7" x14ac:dyDescent="0.25">
      <c r="A1101" s="238"/>
      <c r="B1101" s="122">
        <f t="shared" si="17"/>
        <v>42626.833330000001</v>
      </c>
      <c r="C1101" s="125">
        <v>20</v>
      </c>
      <c r="D1101" s="35">
        <f>ROUND($D$791/100*$D$792*АТС!$C349,2)</f>
        <v>65.56</v>
      </c>
      <c r="E1101" s="35">
        <f>ROUND($E$791/100*$E$792*АТС!C349,2)</f>
        <v>60.25</v>
      </c>
      <c r="F1101" s="35">
        <f>ROUND($F$791/100*$F$792*АТС!C349,2)</f>
        <v>41.03</v>
      </c>
      <c r="G1101" s="35">
        <f>ROUND($G$791/100*$G$792*АТС!C349,2)</f>
        <v>24.02</v>
      </c>
    </row>
    <row r="1102" spans="1:7" x14ac:dyDescent="0.25">
      <c r="A1102" s="238"/>
      <c r="B1102" s="124">
        <f t="shared" si="17"/>
        <v>42626.875</v>
      </c>
      <c r="C1102" s="125">
        <v>21</v>
      </c>
      <c r="D1102" s="35">
        <f>ROUND($D$791/100*$D$792*АТС!$C350,2)</f>
        <v>74.099999999999994</v>
      </c>
      <c r="E1102" s="35">
        <f>ROUND($E$791/100*$E$792*АТС!C350,2)</f>
        <v>68.099999999999994</v>
      </c>
      <c r="F1102" s="35">
        <f>ROUND($F$791/100*$F$792*АТС!C350,2)</f>
        <v>46.37</v>
      </c>
      <c r="G1102" s="35">
        <f>ROUND($G$791/100*$G$792*АТС!C350,2)</f>
        <v>27.14</v>
      </c>
    </row>
    <row r="1103" spans="1:7" x14ac:dyDescent="0.25">
      <c r="A1103" s="238"/>
      <c r="B1103" s="122">
        <f t="shared" si="17"/>
        <v>42626.916669999999</v>
      </c>
      <c r="C1103" s="125">
        <v>22</v>
      </c>
      <c r="D1103" s="35">
        <f>ROUND($D$791/100*$D$792*АТС!$C351,2)</f>
        <v>79.53</v>
      </c>
      <c r="E1103" s="35">
        <f>ROUND($E$791/100*$E$792*АТС!C351,2)</f>
        <v>73.08</v>
      </c>
      <c r="F1103" s="35">
        <f>ROUND($F$791/100*$F$792*АТС!C351,2)</f>
        <v>49.76</v>
      </c>
      <c r="G1103" s="35">
        <f>ROUND($G$791/100*$G$792*АТС!C351,2)</f>
        <v>29.13</v>
      </c>
    </row>
    <row r="1104" spans="1:7" x14ac:dyDescent="0.25">
      <c r="A1104" s="238"/>
      <c r="B1104" s="124">
        <f t="shared" si="17"/>
        <v>42626.958330000001</v>
      </c>
      <c r="C1104" s="125">
        <v>23</v>
      </c>
      <c r="D1104" s="35">
        <f>ROUND($D$791/100*$D$792*АТС!$C352,2)</f>
        <v>59.96</v>
      </c>
      <c r="E1104" s="35">
        <f>ROUND($E$791/100*$E$792*АТС!C352,2)</f>
        <v>55.1</v>
      </c>
      <c r="F1104" s="35">
        <f>ROUND($F$791/100*$F$792*АТС!C352,2)</f>
        <v>37.520000000000003</v>
      </c>
      <c r="G1104" s="35">
        <f>ROUND($G$791/100*$G$792*АТС!C352,2)</f>
        <v>21.96</v>
      </c>
    </row>
    <row r="1105" spans="1:7" x14ac:dyDescent="0.25">
      <c r="A1105" s="238"/>
      <c r="B1105" s="122">
        <f t="shared" si="17"/>
        <v>42627</v>
      </c>
      <c r="C1105" s="125">
        <v>0</v>
      </c>
      <c r="D1105" s="35">
        <f>ROUND($D$791/100*$D$792*АТС!$C353,2)</f>
        <v>69.3</v>
      </c>
      <c r="E1105" s="35">
        <f>ROUND($E$791/100*$E$792*АТС!C353,2)</f>
        <v>63.68</v>
      </c>
      <c r="F1105" s="35">
        <f>ROUND($F$791/100*$F$792*АТС!C353,2)</f>
        <v>43.36</v>
      </c>
      <c r="G1105" s="35">
        <f>ROUND($G$791/100*$G$792*АТС!C353,2)</f>
        <v>25.39</v>
      </c>
    </row>
    <row r="1106" spans="1:7" x14ac:dyDescent="0.25">
      <c r="A1106" s="238"/>
      <c r="B1106" s="124">
        <f t="shared" si="17"/>
        <v>42627.041669999999</v>
      </c>
      <c r="C1106" s="125">
        <v>1</v>
      </c>
      <c r="D1106" s="35">
        <f>ROUND($D$791/100*$D$792*АТС!$C354,2)</f>
        <v>73.84</v>
      </c>
      <c r="E1106" s="35">
        <f>ROUND($E$791/100*$E$792*АТС!C354,2)</f>
        <v>67.849999999999994</v>
      </c>
      <c r="F1106" s="35">
        <f>ROUND($F$791/100*$F$792*АТС!C354,2)</f>
        <v>46.2</v>
      </c>
      <c r="G1106" s="35">
        <f>ROUND($G$791/100*$G$792*АТС!C354,2)</f>
        <v>27.05</v>
      </c>
    </row>
    <row r="1107" spans="1:7" x14ac:dyDescent="0.25">
      <c r="A1107" s="238"/>
      <c r="B1107" s="122">
        <f t="shared" si="17"/>
        <v>42627.083330000001</v>
      </c>
      <c r="C1107" s="125">
        <v>2</v>
      </c>
      <c r="D1107" s="35">
        <f>ROUND($D$791/100*$D$792*АТС!$C355,2)</f>
        <v>77.81</v>
      </c>
      <c r="E1107" s="35">
        <f>ROUND($E$791/100*$E$792*АТС!C355,2)</f>
        <v>71.5</v>
      </c>
      <c r="F1107" s="35">
        <f>ROUND($F$791/100*$F$792*АТС!C355,2)</f>
        <v>48.69</v>
      </c>
      <c r="G1107" s="35">
        <f>ROUND($G$791/100*$G$792*АТС!C355,2)</f>
        <v>28.5</v>
      </c>
    </row>
    <row r="1108" spans="1:7" x14ac:dyDescent="0.25">
      <c r="A1108" s="238"/>
      <c r="B1108" s="124">
        <f t="shared" si="17"/>
        <v>42627.125</v>
      </c>
      <c r="C1108" s="125">
        <v>3</v>
      </c>
      <c r="D1108" s="35">
        <f>ROUND($D$791/100*$D$792*АТС!$C356,2)</f>
        <v>75.77</v>
      </c>
      <c r="E1108" s="35">
        <f>ROUND($E$791/100*$E$792*АТС!C356,2)</f>
        <v>69.63</v>
      </c>
      <c r="F1108" s="35">
        <f>ROUND($F$791/100*$F$792*АТС!C356,2)</f>
        <v>47.41</v>
      </c>
      <c r="G1108" s="35">
        <f>ROUND($G$791/100*$G$792*АТС!C356,2)</f>
        <v>27.76</v>
      </c>
    </row>
    <row r="1109" spans="1:7" x14ac:dyDescent="0.25">
      <c r="A1109" s="238"/>
      <c r="B1109" s="122">
        <f t="shared" si="17"/>
        <v>42627.166669999999</v>
      </c>
      <c r="C1109" s="125">
        <v>4</v>
      </c>
      <c r="D1109" s="35">
        <f>ROUND($D$791/100*$D$792*АТС!$C357,2)</f>
        <v>77.8</v>
      </c>
      <c r="E1109" s="35">
        <f>ROUND($E$791/100*$E$792*АТС!C357,2)</f>
        <v>71.489999999999995</v>
      </c>
      <c r="F1109" s="35">
        <f>ROUND($F$791/100*$F$792*АТС!C357,2)</f>
        <v>48.68</v>
      </c>
      <c r="G1109" s="35">
        <f>ROUND($G$791/100*$G$792*АТС!C357,2)</f>
        <v>28.5</v>
      </c>
    </row>
    <row r="1110" spans="1:7" x14ac:dyDescent="0.25">
      <c r="A1110" s="238"/>
      <c r="B1110" s="124">
        <f t="shared" si="17"/>
        <v>42627.208330000001</v>
      </c>
      <c r="C1110" s="125">
        <v>5</v>
      </c>
      <c r="D1110" s="35">
        <f>ROUND($D$791/100*$D$792*АТС!$C358,2)</f>
        <v>77.790000000000006</v>
      </c>
      <c r="E1110" s="35">
        <f>ROUND($E$791/100*$E$792*АТС!C358,2)</f>
        <v>71.48</v>
      </c>
      <c r="F1110" s="35">
        <f>ROUND($F$791/100*$F$792*АТС!C358,2)</f>
        <v>48.67</v>
      </c>
      <c r="G1110" s="35">
        <f>ROUND($G$791/100*$G$792*АТС!C358,2)</f>
        <v>28.49</v>
      </c>
    </row>
    <row r="1111" spans="1:7" x14ac:dyDescent="0.25">
      <c r="A1111" s="238"/>
      <c r="B1111" s="122">
        <f t="shared" si="17"/>
        <v>42627.25</v>
      </c>
      <c r="C1111" s="125">
        <v>6</v>
      </c>
      <c r="D1111" s="35">
        <f>ROUND($D$791/100*$D$792*АТС!$C359,2)</f>
        <v>71.94</v>
      </c>
      <c r="E1111" s="35">
        <f>ROUND($E$791/100*$E$792*АТС!C359,2)</f>
        <v>66.11</v>
      </c>
      <c r="F1111" s="35">
        <f>ROUND($F$791/100*$F$792*АТС!C359,2)</f>
        <v>45.01</v>
      </c>
      <c r="G1111" s="35">
        <f>ROUND($G$791/100*$G$792*АТС!C359,2)</f>
        <v>26.35</v>
      </c>
    </row>
    <row r="1112" spans="1:7" x14ac:dyDescent="0.25">
      <c r="A1112" s="238"/>
      <c r="B1112" s="124">
        <f t="shared" si="17"/>
        <v>42627.291669999999</v>
      </c>
      <c r="C1112" s="125">
        <v>7</v>
      </c>
      <c r="D1112" s="35">
        <f>ROUND($D$791/100*$D$792*АТС!$C360,2)</f>
        <v>105.58</v>
      </c>
      <c r="E1112" s="35">
        <f>ROUND($E$791/100*$E$792*АТС!C360,2)</f>
        <v>97.02</v>
      </c>
      <c r="F1112" s="35">
        <f>ROUND($F$791/100*$F$792*АТС!C360,2)</f>
        <v>66.06</v>
      </c>
      <c r="G1112" s="35">
        <f>ROUND($G$791/100*$G$792*АТС!C360,2)</f>
        <v>38.67</v>
      </c>
    </row>
    <row r="1113" spans="1:7" x14ac:dyDescent="0.25">
      <c r="A1113" s="238"/>
      <c r="B1113" s="122">
        <f t="shared" si="17"/>
        <v>42627.333330000001</v>
      </c>
      <c r="C1113" s="125">
        <v>8</v>
      </c>
      <c r="D1113" s="35">
        <f>ROUND($D$791/100*$D$792*АТС!$C361,2)</f>
        <v>103.12</v>
      </c>
      <c r="E1113" s="35">
        <f>ROUND($E$791/100*$E$792*АТС!C361,2)</f>
        <v>94.76</v>
      </c>
      <c r="F1113" s="35">
        <f>ROUND($F$791/100*$F$792*АТС!C361,2)</f>
        <v>64.52</v>
      </c>
      <c r="G1113" s="35">
        <f>ROUND($G$791/100*$G$792*АТС!C361,2)</f>
        <v>37.770000000000003</v>
      </c>
    </row>
    <row r="1114" spans="1:7" x14ac:dyDescent="0.25">
      <c r="A1114" s="238"/>
      <c r="B1114" s="124">
        <f t="shared" si="17"/>
        <v>42627.375</v>
      </c>
      <c r="C1114" s="125">
        <v>9</v>
      </c>
      <c r="D1114" s="35">
        <f>ROUND($D$791/100*$D$792*АТС!$C362,2)</f>
        <v>84.68</v>
      </c>
      <c r="E1114" s="35">
        <f>ROUND($E$791/100*$E$792*АТС!C362,2)</f>
        <v>77.81</v>
      </c>
      <c r="F1114" s="35">
        <f>ROUND($F$791/100*$F$792*АТС!C362,2)</f>
        <v>52.99</v>
      </c>
      <c r="G1114" s="35">
        <f>ROUND($G$791/100*$G$792*АТС!C362,2)</f>
        <v>31.02</v>
      </c>
    </row>
    <row r="1115" spans="1:7" x14ac:dyDescent="0.25">
      <c r="A1115" s="238"/>
      <c r="B1115" s="122">
        <f t="shared" si="17"/>
        <v>42627.416669999999</v>
      </c>
      <c r="C1115" s="125">
        <v>10</v>
      </c>
      <c r="D1115" s="35">
        <f>ROUND($D$791/100*$D$792*АТС!$C363,2)</f>
        <v>80.03</v>
      </c>
      <c r="E1115" s="35">
        <f>ROUND($E$791/100*$E$792*АТС!C363,2)</f>
        <v>73.540000000000006</v>
      </c>
      <c r="F1115" s="35">
        <f>ROUND($F$791/100*$F$792*АТС!C363,2)</f>
        <v>50.08</v>
      </c>
      <c r="G1115" s="35">
        <f>ROUND($G$791/100*$G$792*АТС!C363,2)</f>
        <v>29.31</v>
      </c>
    </row>
    <row r="1116" spans="1:7" x14ac:dyDescent="0.25">
      <c r="A1116" s="238"/>
      <c r="B1116" s="124">
        <f t="shared" si="17"/>
        <v>42627.458330000001</v>
      </c>
      <c r="C1116" s="125">
        <v>11</v>
      </c>
      <c r="D1116" s="35">
        <f>ROUND($D$791/100*$D$792*АТС!$C364,2)</f>
        <v>79.099999999999994</v>
      </c>
      <c r="E1116" s="35">
        <f>ROUND($E$791/100*$E$792*АТС!C364,2)</f>
        <v>72.69</v>
      </c>
      <c r="F1116" s="35">
        <f>ROUND($F$791/100*$F$792*АТС!C364,2)</f>
        <v>49.49</v>
      </c>
      <c r="G1116" s="35">
        <f>ROUND($G$791/100*$G$792*АТС!C364,2)</f>
        <v>28.97</v>
      </c>
    </row>
    <row r="1117" spans="1:7" x14ac:dyDescent="0.25">
      <c r="A1117" s="238"/>
      <c r="B1117" s="122">
        <f t="shared" si="17"/>
        <v>42627.5</v>
      </c>
      <c r="C1117" s="125">
        <v>12</v>
      </c>
      <c r="D1117" s="35">
        <f>ROUND($D$791/100*$D$792*АТС!$C365,2)</f>
        <v>84.67</v>
      </c>
      <c r="E1117" s="35">
        <f>ROUND($E$791/100*$E$792*АТС!C365,2)</f>
        <v>77.81</v>
      </c>
      <c r="F1117" s="35">
        <f>ROUND($F$791/100*$F$792*АТС!C365,2)</f>
        <v>52.98</v>
      </c>
      <c r="G1117" s="35">
        <f>ROUND($G$791/100*$G$792*АТС!C365,2)</f>
        <v>31.02</v>
      </c>
    </row>
    <row r="1118" spans="1:7" x14ac:dyDescent="0.25">
      <c r="A1118" s="238"/>
      <c r="B1118" s="124">
        <f t="shared" si="17"/>
        <v>42627.541669999999</v>
      </c>
      <c r="C1118" s="125">
        <v>13</v>
      </c>
      <c r="D1118" s="35">
        <f>ROUND($D$791/100*$D$792*АТС!$C366,2)</f>
        <v>84.68</v>
      </c>
      <c r="E1118" s="35">
        <f>ROUND($E$791/100*$E$792*АТС!C366,2)</f>
        <v>77.81</v>
      </c>
      <c r="F1118" s="35">
        <f>ROUND($F$791/100*$F$792*АТС!C366,2)</f>
        <v>52.99</v>
      </c>
      <c r="G1118" s="35">
        <f>ROUND($G$791/100*$G$792*АТС!C366,2)</f>
        <v>31.02</v>
      </c>
    </row>
    <row r="1119" spans="1:7" x14ac:dyDescent="0.25">
      <c r="A1119" s="238"/>
      <c r="B1119" s="122">
        <f t="shared" si="17"/>
        <v>42627.583330000001</v>
      </c>
      <c r="C1119" s="125">
        <v>14</v>
      </c>
      <c r="D1119" s="35">
        <f>ROUND($D$791/100*$D$792*АТС!$C367,2)</f>
        <v>84.67</v>
      </c>
      <c r="E1119" s="35">
        <f>ROUND($E$791/100*$E$792*АТС!C367,2)</f>
        <v>77.81</v>
      </c>
      <c r="F1119" s="35">
        <f>ROUND($F$791/100*$F$792*АТС!C367,2)</f>
        <v>52.98</v>
      </c>
      <c r="G1119" s="35">
        <f>ROUND($G$791/100*$G$792*АТС!C367,2)</f>
        <v>31.02</v>
      </c>
    </row>
    <row r="1120" spans="1:7" x14ac:dyDescent="0.25">
      <c r="A1120" s="238"/>
      <c r="B1120" s="124">
        <f t="shared" si="17"/>
        <v>42627.625</v>
      </c>
      <c r="C1120" s="125">
        <v>15</v>
      </c>
      <c r="D1120" s="35">
        <f>ROUND($D$791/100*$D$792*АТС!$C368,2)</f>
        <v>78.069999999999993</v>
      </c>
      <c r="E1120" s="35">
        <f>ROUND($E$791/100*$E$792*АТС!C368,2)</f>
        <v>71.739999999999995</v>
      </c>
      <c r="F1120" s="35">
        <f>ROUND($F$791/100*$F$792*АТС!C368,2)</f>
        <v>48.85</v>
      </c>
      <c r="G1120" s="35">
        <f>ROUND($G$791/100*$G$792*АТС!C368,2)</f>
        <v>28.6</v>
      </c>
    </row>
    <row r="1121" spans="1:7" x14ac:dyDescent="0.25">
      <c r="A1121" s="238"/>
      <c r="B1121" s="122">
        <f t="shared" si="17"/>
        <v>42627.666669999999</v>
      </c>
      <c r="C1121" s="125">
        <v>16</v>
      </c>
      <c r="D1121" s="35">
        <f>ROUND($D$791/100*$D$792*АТС!$C369,2)</f>
        <v>79.63</v>
      </c>
      <c r="E1121" s="35">
        <f>ROUND($E$791/100*$E$792*АТС!C369,2)</f>
        <v>73.180000000000007</v>
      </c>
      <c r="F1121" s="35">
        <f>ROUND($F$791/100*$F$792*АТС!C369,2)</f>
        <v>49.83</v>
      </c>
      <c r="G1121" s="35">
        <f>ROUND($G$791/100*$G$792*АТС!C369,2)</f>
        <v>29.17</v>
      </c>
    </row>
    <row r="1122" spans="1:7" x14ac:dyDescent="0.25">
      <c r="A1122" s="238"/>
      <c r="B1122" s="124">
        <f t="shared" si="17"/>
        <v>42627.708330000001</v>
      </c>
      <c r="C1122" s="125">
        <v>17</v>
      </c>
      <c r="D1122" s="35">
        <f>ROUND($D$791/100*$D$792*АТС!$C370,2)</f>
        <v>84.68</v>
      </c>
      <c r="E1122" s="35">
        <f>ROUND($E$791/100*$E$792*АТС!C370,2)</f>
        <v>77.819999999999993</v>
      </c>
      <c r="F1122" s="35">
        <f>ROUND($F$791/100*$F$792*АТС!C370,2)</f>
        <v>52.99</v>
      </c>
      <c r="G1122" s="35">
        <f>ROUND($G$791/100*$G$792*АТС!C370,2)</f>
        <v>31.02</v>
      </c>
    </row>
    <row r="1123" spans="1:7" x14ac:dyDescent="0.25">
      <c r="A1123" s="238"/>
      <c r="B1123" s="122">
        <f t="shared" si="17"/>
        <v>42627.75</v>
      </c>
      <c r="C1123" s="125">
        <v>18</v>
      </c>
      <c r="D1123" s="35">
        <f>ROUND($D$791/100*$D$792*АТС!$C371,2)</f>
        <v>71</v>
      </c>
      <c r="E1123" s="35">
        <f>ROUND($E$791/100*$E$792*АТС!C371,2)</f>
        <v>65.25</v>
      </c>
      <c r="F1123" s="35">
        <f>ROUND($F$791/100*$F$792*АТС!C371,2)</f>
        <v>44.43</v>
      </c>
      <c r="G1123" s="35">
        <f>ROUND($G$791/100*$G$792*АТС!C371,2)</f>
        <v>26.01</v>
      </c>
    </row>
    <row r="1124" spans="1:7" x14ac:dyDescent="0.25">
      <c r="A1124" s="238"/>
      <c r="B1124" s="124">
        <f t="shared" si="17"/>
        <v>42627.791669999999</v>
      </c>
      <c r="C1124" s="125">
        <v>19</v>
      </c>
      <c r="D1124" s="35">
        <f>ROUND($D$791/100*$D$792*АТС!$C372,2)</f>
        <v>61.57</v>
      </c>
      <c r="E1124" s="35">
        <f>ROUND($E$791/100*$E$792*АТС!C372,2)</f>
        <v>56.58</v>
      </c>
      <c r="F1124" s="35">
        <f>ROUND($F$791/100*$F$792*АТС!C372,2)</f>
        <v>38.53</v>
      </c>
      <c r="G1124" s="35">
        <f>ROUND($G$791/100*$G$792*АТС!C372,2)</f>
        <v>22.55</v>
      </c>
    </row>
    <row r="1125" spans="1:7" x14ac:dyDescent="0.25">
      <c r="A1125" s="238"/>
      <c r="B1125" s="122">
        <f t="shared" si="17"/>
        <v>42627.833330000001</v>
      </c>
      <c r="C1125" s="125">
        <v>20</v>
      </c>
      <c r="D1125" s="35">
        <f>ROUND($D$791/100*$D$792*АТС!$C373,2)</f>
        <v>68.260000000000005</v>
      </c>
      <c r="E1125" s="35">
        <f>ROUND($E$791/100*$E$792*АТС!C373,2)</f>
        <v>62.73</v>
      </c>
      <c r="F1125" s="35">
        <f>ROUND($F$791/100*$F$792*АТС!C373,2)</f>
        <v>42.71</v>
      </c>
      <c r="G1125" s="35">
        <f>ROUND($G$791/100*$G$792*АТС!C373,2)</f>
        <v>25</v>
      </c>
    </row>
    <row r="1126" spans="1:7" x14ac:dyDescent="0.25">
      <c r="A1126" s="238"/>
      <c r="B1126" s="124">
        <f t="shared" si="17"/>
        <v>42627.875</v>
      </c>
      <c r="C1126" s="125">
        <v>21</v>
      </c>
      <c r="D1126" s="35">
        <f>ROUND($D$791/100*$D$792*АТС!$C374,2)</f>
        <v>77.400000000000006</v>
      </c>
      <c r="E1126" s="35">
        <f>ROUND($E$791/100*$E$792*АТС!C374,2)</f>
        <v>71.13</v>
      </c>
      <c r="F1126" s="35">
        <f>ROUND($F$791/100*$F$792*АТС!C374,2)</f>
        <v>48.43</v>
      </c>
      <c r="G1126" s="35">
        <f>ROUND($G$791/100*$G$792*АТС!C374,2)</f>
        <v>28.35</v>
      </c>
    </row>
    <row r="1127" spans="1:7" x14ac:dyDescent="0.25">
      <c r="A1127" s="238"/>
      <c r="B1127" s="122">
        <f t="shared" si="17"/>
        <v>42627.916669999999</v>
      </c>
      <c r="C1127" s="125">
        <v>22</v>
      </c>
      <c r="D1127" s="35">
        <f>ROUND($D$791/100*$D$792*АТС!$C375,2)</f>
        <v>82.82</v>
      </c>
      <c r="E1127" s="35">
        <f>ROUND($E$791/100*$E$792*АТС!C375,2)</f>
        <v>76.11</v>
      </c>
      <c r="F1127" s="35">
        <f>ROUND($F$791/100*$F$792*АТС!C375,2)</f>
        <v>51.82</v>
      </c>
      <c r="G1127" s="35">
        <f>ROUND($G$791/100*$G$792*АТС!C375,2)</f>
        <v>30.34</v>
      </c>
    </row>
    <row r="1128" spans="1:7" x14ac:dyDescent="0.25">
      <c r="A1128" s="238"/>
      <c r="B1128" s="124">
        <f t="shared" si="17"/>
        <v>42627.958330000001</v>
      </c>
      <c r="C1128" s="125">
        <v>23</v>
      </c>
      <c r="D1128" s="35">
        <f>ROUND($D$791/100*$D$792*АТС!$C376,2)</f>
        <v>59.26</v>
      </c>
      <c r="E1128" s="35">
        <f>ROUND($E$791/100*$E$792*АТС!C376,2)</f>
        <v>54.46</v>
      </c>
      <c r="F1128" s="35">
        <f>ROUND($F$791/100*$F$792*АТС!C376,2)</f>
        <v>37.08</v>
      </c>
      <c r="G1128" s="35">
        <f>ROUND($G$791/100*$G$792*АТС!C376,2)</f>
        <v>21.71</v>
      </c>
    </row>
    <row r="1129" spans="1:7" x14ac:dyDescent="0.25">
      <c r="A1129" s="238"/>
      <c r="B1129" s="122">
        <f t="shared" si="17"/>
        <v>42628</v>
      </c>
      <c r="C1129" s="125">
        <v>0</v>
      </c>
      <c r="D1129" s="35">
        <f>ROUND($D$791/100*$D$792*АТС!$C377,2)</f>
        <v>69.290000000000006</v>
      </c>
      <c r="E1129" s="35">
        <f>ROUND($E$791/100*$E$792*АТС!C377,2)</f>
        <v>63.67</v>
      </c>
      <c r="F1129" s="35">
        <f>ROUND($F$791/100*$F$792*АТС!C377,2)</f>
        <v>43.36</v>
      </c>
      <c r="G1129" s="35">
        <f>ROUND($G$791/100*$G$792*АТС!C377,2)</f>
        <v>25.38</v>
      </c>
    </row>
    <row r="1130" spans="1:7" x14ac:dyDescent="0.25">
      <c r="A1130" s="238"/>
      <c r="B1130" s="124">
        <f t="shared" si="17"/>
        <v>42628.041669999999</v>
      </c>
      <c r="C1130" s="125">
        <v>1</v>
      </c>
      <c r="D1130" s="35">
        <f>ROUND($D$791/100*$D$792*АТС!$C378,2)</f>
        <v>73.819999999999993</v>
      </c>
      <c r="E1130" s="35">
        <f>ROUND($E$791/100*$E$792*АТС!C378,2)</f>
        <v>67.83</v>
      </c>
      <c r="F1130" s="35">
        <f>ROUND($F$791/100*$F$792*АТС!C378,2)</f>
        <v>46.19</v>
      </c>
      <c r="G1130" s="35">
        <f>ROUND($G$791/100*$G$792*АТС!C378,2)</f>
        <v>27.04</v>
      </c>
    </row>
    <row r="1131" spans="1:7" x14ac:dyDescent="0.25">
      <c r="A1131" s="238"/>
      <c r="B1131" s="122">
        <f t="shared" si="17"/>
        <v>42628.083330000001</v>
      </c>
      <c r="C1131" s="125">
        <v>2</v>
      </c>
      <c r="D1131" s="35">
        <f>ROUND($D$791/100*$D$792*АТС!$C379,2)</f>
        <v>77.8</v>
      </c>
      <c r="E1131" s="35">
        <f>ROUND($E$791/100*$E$792*АТС!C379,2)</f>
        <v>71.489999999999995</v>
      </c>
      <c r="F1131" s="35">
        <f>ROUND($F$791/100*$F$792*АТС!C379,2)</f>
        <v>48.68</v>
      </c>
      <c r="G1131" s="35">
        <f>ROUND($G$791/100*$G$792*АТС!C379,2)</f>
        <v>28.5</v>
      </c>
    </row>
    <row r="1132" spans="1:7" x14ac:dyDescent="0.25">
      <c r="A1132" s="238"/>
      <c r="B1132" s="124">
        <f t="shared" si="17"/>
        <v>42628.125</v>
      </c>
      <c r="C1132" s="125">
        <v>3</v>
      </c>
      <c r="D1132" s="35">
        <f>ROUND($D$791/100*$D$792*АТС!$C380,2)</f>
        <v>77.790000000000006</v>
      </c>
      <c r="E1132" s="35">
        <f>ROUND($E$791/100*$E$792*АТС!C380,2)</f>
        <v>71.48</v>
      </c>
      <c r="F1132" s="35">
        <f>ROUND($F$791/100*$F$792*АТС!C380,2)</f>
        <v>48.67</v>
      </c>
      <c r="G1132" s="35">
        <f>ROUND($G$791/100*$G$792*АТС!C380,2)</f>
        <v>28.49</v>
      </c>
    </row>
    <row r="1133" spans="1:7" x14ac:dyDescent="0.25">
      <c r="A1133" s="238"/>
      <c r="B1133" s="122">
        <f t="shared" si="17"/>
        <v>42628.166669999999</v>
      </c>
      <c r="C1133" s="125">
        <v>4</v>
      </c>
      <c r="D1133" s="35">
        <f>ROUND($D$791/100*$D$792*АТС!$C381,2)</f>
        <v>77.77</v>
      </c>
      <c r="E1133" s="35">
        <f>ROUND($E$791/100*$E$792*АТС!C381,2)</f>
        <v>71.47</v>
      </c>
      <c r="F1133" s="35">
        <f>ROUND($F$791/100*$F$792*АТС!C381,2)</f>
        <v>48.66</v>
      </c>
      <c r="G1133" s="35">
        <f>ROUND($G$791/100*$G$792*АТС!C381,2)</f>
        <v>28.49</v>
      </c>
    </row>
    <row r="1134" spans="1:7" x14ac:dyDescent="0.25">
      <c r="A1134" s="238"/>
      <c r="B1134" s="124">
        <f t="shared" si="17"/>
        <v>42628.208330000001</v>
      </c>
      <c r="C1134" s="125">
        <v>5</v>
      </c>
      <c r="D1134" s="35">
        <f>ROUND($D$791/100*$D$792*АТС!$C382,2)</f>
        <v>77.78</v>
      </c>
      <c r="E1134" s="35">
        <f>ROUND($E$791/100*$E$792*АТС!C382,2)</f>
        <v>71.47</v>
      </c>
      <c r="F1134" s="35">
        <f>ROUND($F$791/100*$F$792*АТС!C382,2)</f>
        <v>48.67</v>
      </c>
      <c r="G1134" s="35">
        <f>ROUND($G$791/100*$G$792*АТС!C382,2)</f>
        <v>28.49</v>
      </c>
    </row>
    <row r="1135" spans="1:7" x14ac:dyDescent="0.25">
      <c r="A1135" s="238"/>
      <c r="B1135" s="122">
        <f t="shared" si="17"/>
        <v>42628.25</v>
      </c>
      <c r="C1135" s="125">
        <v>6</v>
      </c>
      <c r="D1135" s="35">
        <f>ROUND($D$791/100*$D$792*АТС!$C383,2)</f>
        <v>75.680000000000007</v>
      </c>
      <c r="E1135" s="35">
        <f>ROUND($E$791/100*$E$792*АТС!C383,2)</f>
        <v>69.55</v>
      </c>
      <c r="F1135" s="35">
        <f>ROUND($F$791/100*$F$792*АТС!C383,2)</f>
        <v>47.36</v>
      </c>
      <c r="G1135" s="35">
        <f>ROUND($G$791/100*$G$792*АТС!C383,2)</f>
        <v>27.72</v>
      </c>
    </row>
    <row r="1136" spans="1:7" x14ac:dyDescent="0.25">
      <c r="A1136" s="238"/>
      <c r="B1136" s="124">
        <f t="shared" si="17"/>
        <v>42628.291669999999</v>
      </c>
      <c r="C1136" s="125">
        <v>7</v>
      </c>
      <c r="D1136" s="35">
        <f>ROUND($D$791/100*$D$792*АТС!$C384,2)</f>
        <v>110.83</v>
      </c>
      <c r="E1136" s="35">
        <f>ROUND($E$791/100*$E$792*АТС!C384,2)</f>
        <v>101.85</v>
      </c>
      <c r="F1136" s="35">
        <f>ROUND($F$791/100*$F$792*АТС!C384,2)</f>
        <v>69.349999999999994</v>
      </c>
      <c r="G1136" s="35">
        <f>ROUND($G$791/100*$G$792*АТС!C384,2)</f>
        <v>40.6</v>
      </c>
    </row>
    <row r="1137" spans="1:7" x14ac:dyDescent="0.25">
      <c r="A1137" s="238"/>
      <c r="B1137" s="122">
        <f t="shared" si="17"/>
        <v>42628.333330000001</v>
      </c>
      <c r="C1137" s="125">
        <v>8</v>
      </c>
      <c r="D1137" s="35">
        <f>ROUND($D$791/100*$D$792*АТС!$C385,2)</f>
        <v>107.37</v>
      </c>
      <c r="E1137" s="35">
        <f>ROUND($E$791/100*$E$792*АТС!C385,2)</f>
        <v>98.66</v>
      </c>
      <c r="F1137" s="35">
        <f>ROUND($F$791/100*$F$792*АТС!C385,2)</f>
        <v>67.180000000000007</v>
      </c>
      <c r="G1137" s="35">
        <f>ROUND($G$791/100*$G$792*АТС!C385,2)</f>
        <v>39.33</v>
      </c>
    </row>
    <row r="1138" spans="1:7" x14ac:dyDescent="0.25">
      <c r="A1138" s="238"/>
      <c r="B1138" s="124">
        <f t="shared" ref="B1138:B1201" si="18">B1114+1</f>
        <v>42628.375</v>
      </c>
      <c r="C1138" s="125">
        <v>9</v>
      </c>
      <c r="D1138" s="35">
        <f>ROUND($D$791/100*$D$792*АТС!$C386,2)</f>
        <v>90.93</v>
      </c>
      <c r="E1138" s="35">
        <f>ROUND($E$791/100*$E$792*АТС!C386,2)</f>
        <v>83.56</v>
      </c>
      <c r="F1138" s="35">
        <f>ROUND($F$791/100*$F$792*АТС!C386,2)</f>
        <v>56.9</v>
      </c>
      <c r="G1138" s="35">
        <f>ROUND($G$791/100*$G$792*АТС!C386,2)</f>
        <v>33.31</v>
      </c>
    </row>
    <row r="1139" spans="1:7" x14ac:dyDescent="0.25">
      <c r="A1139" s="238"/>
      <c r="B1139" s="122">
        <f t="shared" si="18"/>
        <v>42628.416669999999</v>
      </c>
      <c r="C1139" s="125">
        <v>10</v>
      </c>
      <c r="D1139" s="35">
        <f>ROUND($D$791/100*$D$792*АТС!$C387,2)</f>
        <v>88.84</v>
      </c>
      <c r="E1139" s="35">
        <f>ROUND($E$791/100*$E$792*АТС!C387,2)</f>
        <v>81.64</v>
      </c>
      <c r="F1139" s="35">
        <f>ROUND($F$791/100*$F$792*АТС!C387,2)</f>
        <v>55.59</v>
      </c>
      <c r="G1139" s="35">
        <f>ROUND($G$791/100*$G$792*АТС!C387,2)</f>
        <v>32.54</v>
      </c>
    </row>
    <row r="1140" spans="1:7" x14ac:dyDescent="0.25">
      <c r="A1140" s="238"/>
      <c r="B1140" s="124">
        <f t="shared" si="18"/>
        <v>42628.458330000001</v>
      </c>
      <c r="C1140" s="125">
        <v>11</v>
      </c>
      <c r="D1140" s="35">
        <f>ROUND($D$791/100*$D$792*АТС!$C388,2)</f>
        <v>90.96</v>
      </c>
      <c r="E1140" s="35">
        <f>ROUND($E$791/100*$E$792*АТС!C388,2)</f>
        <v>83.59</v>
      </c>
      <c r="F1140" s="35">
        <f>ROUND($F$791/100*$F$792*АТС!C388,2)</f>
        <v>56.92</v>
      </c>
      <c r="G1140" s="35">
        <f>ROUND($G$791/100*$G$792*АТС!C388,2)</f>
        <v>33.32</v>
      </c>
    </row>
    <row r="1141" spans="1:7" x14ac:dyDescent="0.25">
      <c r="A1141" s="238"/>
      <c r="B1141" s="122">
        <f t="shared" si="18"/>
        <v>42628.5</v>
      </c>
      <c r="C1141" s="125">
        <v>12</v>
      </c>
      <c r="D1141" s="35">
        <f>ROUND($D$791/100*$D$792*АТС!$C389,2)</f>
        <v>93.21</v>
      </c>
      <c r="E1141" s="35">
        <f>ROUND($E$791/100*$E$792*АТС!C389,2)</f>
        <v>85.65</v>
      </c>
      <c r="F1141" s="35">
        <f>ROUND($F$791/100*$F$792*АТС!C389,2)</f>
        <v>58.32</v>
      </c>
      <c r="G1141" s="35">
        <f>ROUND($G$791/100*$G$792*АТС!C389,2)</f>
        <v>34.14</v>
      </c>
    </row>
    <row r="1142" spans="1:7" x14ac:dyDescent="0.25">
      <c r="A1142" s="238"/>
      <c r="B1142" s="124">
        <f t="shared" si="18"/>
        <v>42628.541669999999</v>
      </c>
      <c r="C1142" s="125">
        <v>13</v>
      </c>
      <c r="D1142" s="35">
        <f>ROUND($D$791/100*$D$792*АТС!$C390,2)</f>
        <v>93.2</v>
      </c>
      <c r="E1142" s="35">
        <f>ROUND($E$791/100*$E$792*АТС!C390,2)</f>
        <v>85.65</v>
      </c>
      <c r="F1142" s="35">
        <f>ROUND($F$791/100*$F$792*АТС!C390,2)</f>
        <v>58.32</v>
      </c>
      <c r="G1142" s="35">
        <f>ROUND($G$791/100*$G$792*АТС!C390,2)</f>
        <v>34.14</v>
      </c>
    </row>
    <row r="1143" spans="1:7" x14ac:dyDescent="0.25">
      <c r="A1143" s="238"/>
      <c r="B1143" s="122">
        <f t="shared" si="18"/>
        <v>42628.583330000001</v>
      </c>
      <c r="C1143" s="125">
        <v>14</v>
      </c>
      <c r="D1143" s="35">
        <f>ROUND($D$791/100*$D$792*АТС!$C391,2)</f>
        <v>95.54</v>
      </c>
      <c r="E1143" s="35">
        <f>ROUND($E$791/100*$E$792*АТС!C391,2)</f>
        <v>87.8</v>
      </c>
      <c r="F1143" s="35">
        <f>ROUND($F$791/100*$F$792*АТС!C391,2)</f>
        <v>59.79</v>
      </c>
      <c r="G1143" s="35">
        <f>ROUND($G$791/100*$G$792*АТС!C391,2)</f>
        <v>35</v>
      </c>
    </row>
    <row r="1144" spans="1:7" x14ac:dyDescent="0.25">
      <c r="A1144" s="238"/>
      <c r="B1144" s="124">
        <f t="shared" si="18"/>
        <v>42628.625</v>
      </c>
      <c r="C1144" s="125">
        <v>15</v>
      </c>
      <c r="D1144" s="35">
        <f>ROUND($D$791/100*$D$792*АТС!$C392,2)</f>
        <v>84.63</v>
      </c>
      <c r="E1144" s="35">
        <f>ROUND($E$791/100*$E$792*АТС!C392,2)</f>
        <v>77.78</v>
      </c>
      <c r="F1144" s="35">
        <f>ROUND($F$791/100*$F$792*АТС!C392,2)</f>
        <v>52.96</v>
      </c>
      <c r="G1144" s="35">
        <f>ROUND($G$791/100*$G$792*АТС!C392,2)</f>
        <v>31</v>
      </c>
    </row>
    <row r="1145" spans="1:7" x14ac:dyDescent="0.25">
      <c r="A1145" s="238"/>
      <c r="B1145" s="122">
        <f t="shared" si="18"/>
        <v>42628.666669999999</v>
      </c>
      <c r="C1145" s="125">
        <v>16</v>
      </c>
      <c r="D1145" s="35">
        <f>ROUND($D$791/100*$D$792*АТС!$C393,2)</f>
        <v>84.64</v>
      </c>
      <c r="E1145" s="35">
        <f>ROUND($E$791/100*$E$792*АТС!C393,2)</f>
        <v>77.78</v>
      </c>
      <c r="F1145" s="35">
        <f>ROUND($F$791/100*$F$792*АТС!C393,2)</f>
        <v>52.96</v>
      </c>
      <c r="G1145" s="35">
        <f>ROUND($G$791/100*$G$792*АТС!C393,2)</f>
        <v>31.01</v>
      </c>
    </row>
    <row r="1146" spans="1:7" x14ac:dyDescent="0.25">
      <c r="A1146" s="238"/>
      <c r="B1146" s="124">
        <f t="shared" si="18"/>
        <v>42628.708330000001</v>
      </c>
      <c r="C1146" s="125">
        <v>17</v>
      </c>
      <c r="D1146" s="35">
        <f>ROUND($D$791/100*$D$792*АТС!$C394,2)</f>
        <v>89.22</v>
      </c>
      <c r="E1146" s="35">
        <f>ROUND($E$791/100*$E$792*АТС!C394,2)</f>
        <v>81.98</v>
      </c>
      <c r="F1146" s="35">
        <f>ROUND($F$791/100*$F$792*АТС!C394,2)</f>
        <v>55.83</v>
      </c>
      <c r="G1146" s="35">
        <f>ROUND($G$791/100*$G$792*АТС!C394,2)</f>
        <v>32.68</v>
      </c>
    </row>
    <row r="1147" spans="1:7" x14ac:dyDescent="0.25">
      <c r="A1147" s="238"/>
      <c r="B1147" s="122">
        <f t="shared" si="18"/>
        <v>42628.75</v>
      </c>
      <c r="C1147" s="125">
        <v>18</v>
      </c>
      <c r="D1147" s="35">
        <f>ROUND($D$791/100*$D$792*АТС!$C395,2)</f>
        <v>71.010000000000005</v>
      </c>
      <c r="E1147" s="35">
        <f>ROUND($E$791/100*$E$792*АТС!C395,2)</f>
        <v>65.260000000000005</v>
      </c>
      <c r="F1147" s="35">
        <f>ROUND($F$791/100*$F$792*АТС!C395,2)</f>
        <v>44.44</v>
      </c>
      <c r="G1147" s="35">
        <f>ROUND($G$791/100*$G$792*АТС!C395,2)</f>
        <v>26.01</v>
      </c>
    </row>
    <row r="1148" spans="1:7" x14ac:dyDescent="0.25">
      <c r="A1148" s="238"/>
      <c r="B1148" s="124">
        <f t="shared" si="18"/>
        <v>42628.791669999999</v>
      </c>
      <c r="C1148" s="125">
        <v>19</v>
      </c>
      <c r="D1148" s="35">
        <f>ROUND($D$791/100*$D$792*АТС!$C396,2)</f>
        <v>61.59</v>
      </c>
      <c r="E1148" s="35">
        <f>ROUND($E$791/100*$E$792*АТС!C396,2)</f>
        <v>56.6</v>
      </c>
      <c r="F1148" s="35">
        <f>ROUND($F$791/100*$F$792*АТС!C396,2)</f>
        <v>38.54</v>
      </c>
      <c r="G1148" s="35">
        <f>ROUND($G$791/100*$G$792*АТС!C396,2)</f>
        <v>22.56</v>
      </c>
    </row>
    <row r="1149" spans="1:7" x14ac:dyDescent="0.25">
      <c r="A1149" s="238"/>
      <c r="B1149" s="122">
        <f t="shared" si="18"/>
        <v>42628.833330000001</v>
      </c>
      <c r="C1149" s="125">
        <v>20</v>
      </c>
      <c r="D1149" s="35">
        <f>ROUND($D$791/100*$D$792*АТС!$C397,2)</f>
        <v>68.31</v>
      </c>
      <c r="E1149" s="35">
        <f>ROUND($E$791/100*$E$792*АТС!C397,2)</f>
        <v>62.77</v>
      </c>
      <c r="F1149" s="35">
        <f>ROUND($F$791/100*$F$792*АТС!C397,2)</f>
        <v>42.74</v>
      </c>
      <c r="G1149" s="35">
        <f>ROUND($G$791/100*$G$792*АТС!C397,2)</f>
        <v>25.02</v>
      </c>
    </row>
    <row r="1150" spans="1:7" x14ac:dyDescent="0.25">
      <c r="A1150" s="238"/>
      <c r="B1150" s="124">
        <f t="shared" si="18"/>
        <v>42628.875</v>
      </c>
      <c r="C1150" s="125">
        <v>21</v>
      </c>
      <c r="D1150" s="35">
        <f>ROUND($D$791/100*$D$792*АТС!$C398,2)</f>
        <v>77.430000000000007</v>
      </c>
      <c r="E1150" s="35">
        <f>ROUND($E$791/100*$E$792*АТС!C398,2)</f>
        <v>71.150000000000006</v>
      </c>
      <c r="F1150" s="35">
        <f>ROUND($F$791/100*$F$792*АТС!C398,2)</f>
        <v>48.45</v>
      </c>
      <c r="G1150" s="35">
        <f>ROUND($G$791/100*$G$792*АТС!C398,2)</f>
        <v>28.36</v>
      </c>
    </row>
    <row r="1151" spans="1:7" x14ac:dyDescent="0.25">
      <c r="A1151" s="238"/>
      <c r="B1151" s="122">
        <f t="shared" si="18"/>
        <v>42628.916669999999</v>
      </c>
      <c r="C1151" s="125">
        <v>22</v>
      </c>
      <c r="D1151" s="35">
        <f>ROUND($D$791/100*$D$792*АТС!$C399,2)</f>
        <v>82.82</v>
      </c>
      <c r="E1151" s="35">
        <f>ROUND($E$791/100*$E$792*АТС!C399,2)</f>
        <v>76.11</v>
      </c>
      <c r="F1151" s="35">
        <f>ROUND($F$791/100*$F$792*АТС!C399,2)</f>
        <v>51.82</v>
      </c>
      <c r="G1151" s="35">
        <f>ROUND($G$791/100*$G$792*АТС!C399,2)</f>
        <v>30.34</v>
      </c>
    </row>
    <row r="1152" spans="1:7" x14ac:dyDescent="0.25">
      <c r="A1152" s="238"/>
      <c r="B1152" s="124">
        <f t="shared" si="18"/>
        <v>42628.958330000001</v>
      </c>
      <c r="C1152" s="125">
        <v>23</v>
      </c>
      <c r="D1152" s="35">
        <f>ROUND($D$791/100*$D$792*АТС!$C400,2)</f>
        <v>59.9</v>
      </c>
      <c r="E1152" s="35">
        <f>ROUND($E$791/100*$E$792*АТС!C400,2)</f>
        <v>55.05</v>
      </c>
      <c r="F1152" s="35">
        <f>ROUND($F$791/100*$F$792*АТС!C400,2)</f>
        <v>37.479999999999997</v>
      </c>
      <c r="G1152" s="35">
        <f>ROUND($G$791/100*$G$792*АТС!C400,2)</f>
        <v>21.94</v>
      </c>
    </row>
    <row r="1153" spans="1:7" x14ac:dyDescent="0.25">
      <c r="A1153" s="238"/>
      <c r="B1153" s="122">
        <f t="shared" si="18"/>
        <v>42629</v>
      </c>
      <c r="C1153" s="125">
        <v>0</v>
      </c>
      <c r="D1153" s="35">
        <f>ROUND($D$791/100*$D$792*АТС!$C401,2)</f>
        <v>69.319999999999993</v>
      </c>
      <c r="E1153" s="35">
        <f>ROUND($E$791/100*$E$792*АТС!C401,2)</f>
        <v>63.7</v>
      </c>
      <c r="F1153" s="35">
        <f>ROUND($F$791/100*$F$792*АТС!C401,2)</f>
        <v>43.38</v>
      </c>
      <c r="G1153" s="35">
        <f>ROUND($G$791/100*$G$792*АТС!C401,2)</f>
        <v>25.39</v>
      </c>
    </row>
    <row r="1154" spans="1:7" x14ac:dyDescent="0.25">
      <c r="A1154" s="238"/>
      <c r="B1154" s="124">
        <f t="shared" si="18"/>
        <v>42629.041669999999</v>
      </c>
      <c r="C1154" s="125">
        <v>1</v>
      </c>
      <c r="D1154" s="35">
        <f>ROUND($D$791/100*$D$792*АТС!$C402,2)</f>
        <v>73.86</v>
      </c>
      <c r="E1154" s="35">
        <f>ROUND($E$791/100*$E$792*АТС!C402,2)</f>
        <v>67.87</v>
      </c>
      <c r="F1154" s="35">
        <f>ROUND($F$791/100*$F$792*АТС!C402,2)</f>
        <v>46.22</v>
      </c>
      <c r="G1154" s="35">
        <f>ROUND($G$791/100*$G$792*АТС!C402,2)</f>
        <v>27.06</v>
      </c>
    </row>
    <row r="1155" spans="1:7" x14ac:dyDescent="0.25">
      <c r="A1155" s="238"/>
      <c r="B1155" s="122">
        <f t="shared" si="18"/>
        <v>42629.083330000001</v>
      </c>
      <c r="C1155" s="125">
        <v>2</v>
      </c>
      <c r="D1155" s="35">
        <f>ROUND($D$791/100*$D$792*АТС!$C403,2)</f>
        <v>77.819999999999993</v>
      </c>
      <c r="E1155" s="35">
        <f>ROUND($E$791/100*$E$792*АТС!C403,2)</f>
        <v>71.510000000000005</v>
      </c>
      <c r="F1155" s="35">
        <f>ROUND($F$791/100*$F$792*АТС!C403,2)</f>
        <v>48.7</v>
      </c>
      <c r="G1155" s="35">
        <f>ROUND($G$791/100*$G$792*АТС!C403,2)</f>
        <v>28.51</v>
      </c>
    </row>
    <row r="1156" spans="1:7" x14ac:dyDescent="0.25">
      <c r="A1156" s="238"/>
      <c r="B1156" s="124">
        <f t="shared" si="18"/>
        <v>42629.125</v>
      </c>
      <c r="C1156" s="125">
        <v>3</v>
      </c>
      <c r="D1156" s="35">
        <f>ROUND($D$791/100*$D$792*АТС!$C404,2)</f>
        <v>77.8</v>
      </c>
      <c r="E1156" s="35">
        <f>ROUND($E$791/100*$E$792*АТС!C404,2)</f>
        <v>71.5</v>
      </c>
      <c r="F1156" s="35">
        <f>ROUND($F$791/100*$F$792*АТС!C404,2)</f>
        <v>48.69</v>
      </c>
      <c r="G1156" s="35">
        <f>ROUND($G$791/100*$G$792*АТС!C404,2)</f>
        <v>28.5</v>
      </c>
    </row>
    <row r="1157" spans="1:7" x14ac:dyDescent="0.25">
      <c r="A1157" s="238"/>
      <c r="B1157" s="122">
        <f t="shared" si="18"/>
        <v>42629.166669999999</v>
      </c>
      <c r="C1157" s="125">
        <v>4</v>
      </c>
      <c r="D1157" s="35">
        <f>ROUND($D$791/100*$D$792*АТС!$C405,2)</f>
        <v>77.8</v>
      </c>
      <c r="E1157" s="35">
        <f>ROUND($E$791/100*$E$792*АТС!C405,2)</f>
        <v>71.5</v>
      </c>
      <c r="F1157" s="35">
        <f>ROUND($F$791/100*$F$792*АТС!C405,2)</f>
        <v>48.68</v>
      </c>
      <c r="G1157" s="35">
        <f>ROUND($G$791/100*$G$792*АТС!C405,2)</f>
        <v>28.5</v>
      </c>
    </row>
    <row r="1158" spans="1:7" x14ac:dyDescent="0.25">
      <c r="A1158" s="238"/>
      <c r="B1158" s="124">
        <f t="shared" si="18"/>
        <v>42629.208330000001</v>
      </c>
      <c r="C1158" s="125">
        <v>5</v>
      </c>
      <c r="D1158" s="35">
        <f>ROUND($D$791/100*$D$792*АТС!$C406,2)</f>
        <v>77.8</v>
      </c>
      <c r="E1158" s="35">
        <f>ROUND($E$791/100*$E$792*АТС!C406,2)</f>
        <v>71.489999999999995</v>
      </c>
      <c r="F1158" s="35">
        <f>ROUND($F$791/100*$F$792*АТС!C406,2)</f>
        <v>48.68</v>
      </c>
      <c r="G1158" s="35">
        <f>ROUND($G$791/100*$G$792*АТС!C406,2)</f>
        <v>28.5</v>
      </c>
    </row>
    <row r="1159" spans="1:7" x14ac:dyDescent="0.25">
      <c r="A1159" s="238"/>
      <c r="B1159" s="122">
        <f t="shared" si="18"/>
        <v>42629.25</v>
      </c>
      <c r="C1159" s="125">
        <v>6</v>
      </c>
      <c r="D1159" s="35">
        <f>ROUND($D$791/100*$D$792*АТС!$C407,2)</f>
        <v>75.73</v>
      </c>
      <c r="E1159" s="35">
        <f>ROUND($E$791/100*$E$792*АТС!C407,2)</f>
        <v>69.599999999999994</v>
      </c>
      <c r="F1159" s="35">
        <f>ROUND($F$791/100*$F$792*АТС!C407,2)</f>
        <v>47.39</v>
      </c>
      <c r="G1159" s="35">
        <f>ROUND($G$791/100*$G$792*АТС!C407,2)</f>
        <v>27.74</v>
      </c>
    </row>
    <row r="1160" spans="1:7" x14ac:dyDescent="0.25">
      <c r="A1160" s="238"/>
      <c r="B1160" s="124">
        <f t="shared" si="18"/>
        <v>42629.291669999999</v>
      </c>
      <c r="C1160" s="125">
        <v>7</v>
      </c>
      <c r="D1160" s="35">
        <f>ROUND($D$791/100*$D$792*АТС!$C408,2)</f>
        <v>110.91</v>
      </c>
      <c r="E1160" s="35">
        <f>ROUND($E$791/100*$E$792*АТС!C408,2)</f>
        <v>101.92</v>
      </c>
      <c r="F1160" s="35">
        <f>ROUND($F$791/100*$F$792*АТС!C408,2)</f>
        <v>69.400000000000006</v>
      </c>
      <c r="G1160" s="35">
        <f>ROUND($G$791/100*$G$792*АТС!C408,2)</f>
        <v>40.630000000000003</v>
      </c>
    </row>
    <row r="1161" spans="1:7" x14ac:dyDescent="0.25">
      <c r="A1161" s="238"/>
      <c r="B1161" s="122">
        <f t="shared" si="18"/>
        <v>42629.333330000001</v>
      </c>
      <c r="C1161" s="125">
        <v>8</v>
      </c>
      <c r="D1161" s="35">
        <f>ROUND($D$791/100*$D$792*АТС!$C409,2)</f>
        <v>107.38</v>
      </c>
      <c r="E1161" s="35">
        <f>ROUND($E$791/100*$E$792*АТС!C409,2)</f>
        <v>98.68</v>
      </c>
      <c r="F1161" s="35">
        <f>ROUND($F$791/100*$F$792*АТС!C409,2)</f>
        <v>67.2</v>
      </c>
      <c r="G1161" s="35">
        <f>ROUND($G$791/100*$G$792*АТС!C409,2)</f>
        <v>39.340000000000003</v>
      </c>
    </row>
    <row r="1162" spans="1:7" x14ac:dyDescent="0.25">
      <c r="A1162" s="238"/>
      <c r="B1162" s="124">
        <f t="shared" si="18"/>
        <v>42629.375</v>
      </c>
      <c r="C1162" s="125">
        <v>9</v>
      </c>
      <c r="D1162" s="35">
        <f>ROUND($D$791/100*$D$792*АТС!$C410,2)</f>
        <v>90.97</v>
      </c>
      <c r="E1162" s="35">
        <f>ROUND($E$791/100*$E$792*АТС!C410,2)</f>
        <v>83.6</v>
      </c>
      <c r="F1162" s="35">
        <f>ROUND($F$791/100*$F$792*АТС!C410,2)</f>
        <v>56.92</v>
      </c>
      <c r="G1162" s="35">
        <f>ROUND($G$791/100*$G$792*АТС!C410,2)</f>
        <v>33.32</v>
      </c>
    </row>
    <row r="1163" spans="1:7" x14ac:dyDescent="0.25">
      <c r="A1163" s="238"/>
      <c r="B1163" s="122">
        <f t="shared" si="18"/>
        <v>42629.416669999999</v>
      </c>
      <c r="C1163" s="125">
        <v>10</v>
      </c>
      <c r="D1163" s="35">
        <f>ROUND($D$791/100*$D$792*АТС!$C411,2)</f>
        <v>88.82</v>
      </c>
      <c r="E1163" s="35">
        <f>ROUND($E$791/100*$E$792*АТС!C411,2)</f>
        <v>81.63</v>
      </c>
      <c r="F1163" s="35">
        <f>ROUND($F$791/100*$F$792*АТС!C411,2)</f>
        <v>55.58</v>
      </c>
      <c r="G1163" s="35">
        <f>ROUND($G$791/100*$G$792*АТС!C411,2)</f>
        <v>32.54</v>
      </c>
    </row>
    <row r="1164" spans="1:7" x14ac:dyDescent="0.25">
      <c r="A1164" s="238"/>
      <c r="B1164" s="124">
        <f t="shared" si="18"/>
        <v>42629.458330000001</v>
      </c>
      <c r="C1164" s="125">
        <v>11</v>
      </c>
      <c r="D1164" s="35">
        <f>ROUND($D$791/100*$D$792*АТС!$C412,2)</f>
        <v>91</v>
      </c>
      <c r="E1164" s="35">
        <f>ROUND($E$791/100*$E$792*АТС!C412,2)</f>
        <v>83.63</v>
      </c>
      <c r="F1164" s="35">
        <f>ROUND($F$791/100*$F$792*АТС!C412,2)</f>
        <v>56.94</v>
      </c>
      <c r="G1164" s="35">
        <f>ROUND($G$791/100*$G$792*АТС!C412,2)</f>
        <v>33.340000000000003</v>
      </c>
    </row>
    <row r="1165" spans="1:7" x14ac:dyDescent="0.25">
      <c r="A1165" s="238"/>
      <c r="B1165" s="122">
        <f t="shared" si="18"/>
        <v>42629.5</v>
      </c>
      <c r="C1165" s="125">
        <v>12</v>
      </c>
      <c r="D1165" s="35">
        <f>ROUND($D$791/100*$D$792*АТС!$C413,2)</f>
        <v>93.21</v>
      </c>
      <c r="E1165" s="35">
        <f>ROUND($E$791/100*$E$792*АТС!C413,2)</f>
        <v>85.65</v>
      </c>
      <c r="F1165" s="35">
        <f>ROUND($F$791/100*$F$792*АТС!C413,2)</f>
        <v>58.32</v>
      </c>
      <c r="G1165" s="35">
        <f>ROUND($G$791/100*$G$792*АТС!C413,2)</f>
        <v>34.14</v>
      </c>
    </row>
    <row r="1166" spans="1:7" x14ac:dyDescent="0.25">
      <c r="A1166" s="238"/>
      <c r="B1166" s="124">
        <f t="shared" si="18"/>
        <v>42629.541669999999</v>
      </c>
      <c r="C1166" s="125">
        <v>13</v>
      </c>
      <c r="D1166" s="35">
        <f>ROUND($D$791/100*$D$792*АТС!$C414,2)</f>
        <v>93.19</v>
      </c>
      <c r="E1166" s="35">
        <f>ROUND($E$791/100*$E$792*АТС!C414,2)</f>
        <v>85.64</v>
      </c>
      <c r="F1166" s="35">
        <f>ROUND($F$791/100*$F$792*АТС!C414,2)</f>
        <v>58.32</v>
      </c>
      <c r="G1166" s="35">
        <f>ROUND($G$791/100*$G$792*АТС!C414,2)</f>
        <v>34.14</v>
      </c>
    </row>
    <row r="1167" spans="1:7" x14ac:dyDescent="0.25">
      <c r="A1167" s="238"/>
      <c r="B1167" s="122">
        <f t="shared" si="18"/>
        <v>42629.583330000001</v>
      </c>
      <c r="C1167" s="125">
        <v>14</v>
      </c>
      <c r="D1167" s="35">
        <f>ROUND($D$791/100*$D$792*АТС!$C415,2)</f>
        <v>95.53</v>
      </c>
      <c r="E1167" s="35">
        <f>ROUND($E$791/100*$E$792*АТС!C415,2)</f>
        <v>87.79</v>
      </c>
      <c r="F1167" s="35">
        <f>ROUND($F$791/100*$F$792*АТС!C415,2)</f>
        <v>59.78</v>
      </c>
      <c r="G1167" s="35">
        <f>ROUND($G$791/100*$G$792*АТС!C415,2)</f>
        <v>34.99</v>
      </c>
    </row>
    <row r="1168" spans="1:7" x14ac:dyDescent="0.25">
      <c r="A1168" s="238"/>
      <c r="B1168" s="124">
        <f t="shared" si="18"/>
        <v>42629.625</v>
      </c>
      <c r="C1168" s="125">
        <v>15</v>
      </c>
      <c r="D1168" s="35">
        <f>ROUND($D$791/100*$D$792*АТС!$C416,2)</f>
        <v>84.59</v>
      </c>
      <c r="E1168" s="35">
        <f>ROUND($E$791/100*$E$792*АТС!C416,2)</f>
        <v>77.739999999999995</v>
      </c>
      <c r="F1168" s="35">
        <f>ROUND($F$791/100*$F$792*АТС!C416,2)</f>
        <v>52.93</v>
      </c>
      <c r="G1168" s="35">
        <f>ROUND($G$791/100*$G$792*АТС!C416,2)</f>
        <v>30.99</v>
      </c>
    </row>
    <row r="1169" spans="1:7" x14ac:dyDescent="0.25">
      <c r="A1169" s="238"/>
      <c r="B1169" s="122">
        <f t="shared" si="18"/>
        <v>42629.666669999999</v>
      </c>
      <c r="C1169" s="125">
        <v>16</v>
      </c>
      <c r="D1169" s="35">
        <f>ROUND($D$791/100*$D$792*АТС!$C417,2)</f>
        <v>84.59</v>
      </c>
      <c r="E1169" s="35">
        <f>ROUND($E$791/100*$E$792*АТС!C417,2)</f>
        <v>77.73</v>
      </c>
      <c r="F1169" s="35">
        <f>ROUND($F$791/100*$F$792*АТС!C417,2)</f>
        <v>52.93</v>
      </c>
      <c r="G1169" s="35">
        <f>ROUND($G$791/100*$G$792*АТС!C417,2)</f>
        <v>30.98</v>
      </c>
    </row>
    <row r="1170" spans="1:7" x14ac:dyDescent="0.25">
      <c r="A1170" s="238"/>
      <c r="B1170" s="124">
        <f t="shared" si="18"/>
        <v>42629.708330000001</v>
      </c>
      <c r="C1170" s="125">
        <v>17</v>
      </c>
      <c r="D1170" s="35">
        <f>ROUND($D$791/100*$D$792*АТС!$C418,2)</f>
        <v>89.21</v>
      </c>
      <c r="E1170" s="35">
        <f>ROUND($E$791/100*$E$792*АТС!C418,2)</f>
        <v>81.98</v>
      </c>
      <c r="F1170" s="35">
        <f>ROUND($F$791/100*$F$792*АТС!C418,2)</f>
        <v>55.82</v>
      </c>
      <c r="G1170" s="35">
        <f>ROUND($G$791/100*$G$792*АТС!C418,2)</f>
        <v>32.68</v>
      </c>
    </row>
    <row r="1171" spans="1:7" x14ac:dyDescent="0.25">
      <c r="A1171" s="238"/>
      <c r="B1171" s="122">
        <f t="shared" si="18"/>
        <v>42629.75</v>
      </c>
      <c r="C1171" s="125">
        <v>18</v>
      </c>
      <c r="D1171" s="35">
        <f>ROUND($D$791/100*$D$792*АТС!$C419,2)</f>
        <v>71</v>
      </c>
      <c r="E1171" s="35">
        <f>ROUND($E$791/100*$E$792*АТС!C419,2)</f>
        <v>65.239999999999995</v>
      </c>
      <c r="F1171" s="35">
        <f>ROUND($F$791/100*$F$792*АТС!C419,2)</f>
        <v>44.43</v>
      </c>
      <c r="G1171" s="35">
        <f>ROUND($G$791/100*$G$792*АТС!C419,2)</f>
        <v>26.01</v>
      </c>
    </row>
    <row r="1172" spans="1:7" x14ac:dyDescent="0.25">
      <c r="A1172" s="238"/>
      <c r="B1172" s="124">
        <f t="shared" si="18"/>
        <v>42629.791669999999</v>
      </c>
      <c r="C1172" s="125">
        <v>19</v>
      </c>
      <c r="D1172" s="35">
        <f>ROUND($D$791/100*$D$792*АТС!$C420,2)</f>
        <v>61.63</v>
      </c>
      <c r="E1172" s="35">
        <f>ROUND($E$791/100*$E$792*АТС!C420,2)</f>
        <v>56.63</v>
      </c>
      <c r="F1172" s="35">
        <f>ROUND($F$791/100*$F$792*АТС!C420,2)</f>
        <v>38.56</v>
      </c>
      <c r="G1172" s="35">
        <f>ROUND($G$791/100*$G$792*АТС!C420,2)</f>
        <v>22.57</v>
      </c>
    </row>
    <row r="1173" spans="1:7" x14ac:dyDescent="0.25">
      <c r="A1173" s="238"/>
      <c r="B1173" s="122">
        <f t="shared" si="18"/>
        <v>42629.833330000001</v>
      </c>
      <c r="C1173" s="125">
        <v>20</v>
      </c>
      <c r="D1173" s="35">
        <f>ROUND($D$791/100*$D$792*АТС!$C421,2)</f>
        <v>68.319999999999993</v>
      </c>
      <c r="E1173" s="35">
        <f>ROUND($E$791/100*$E$792*АТС!C421,2)</f>
        <v>62.79</v>
      </c>
      <c r="F1173" s="35">
        <f>ROUND($F$791/100*$F$792*АТС!C421,2)</f>
        <v>42.75</v>
      </c>
      <c r="G1173" s="35">
        <f>ROUND($G$791/100*$G$792*АТС!C421,2)</f>
        <v>25.03</v>
      </c>
    </row>
    <row r="1174" spans="1:7" x14ac:dyDescent="0.25">
      <c r="A1174" s="238"/>
      <c r="B1174" s="124">
        <f t="shared" si="18"/>
        <v>42629.875</v>
      </c>
      <c r="C1174" s="125">
        <v>21</v>
      </c>
      <c r="D1174" s="35">
        <f>ROUND($D$791/100*$D$792*АТС!$C422,2)</f>
        <v>77.53</v>
      </c>
      <c r="E1174" s="35">
        <f>ROUND($E$791/100*$E$792*АТС!C422,2)</f>
        <v>71.25</v>
      </c>
      <c r="F1174" s="35">
        <f>ROUND($F$791/100*$F$792*АТС!C422,2)</f>
        <v>48.51</v>
      </c>
      <c r="G1174" s="35">
        <f>ROUND($G$791/100*$G$792*АТС!C422,2)</f>
        <v>28.4</v>
      </c>
    </row>
    <row r="1175" spans="1:7" x14ac:dyDescent="0.25">
      <c r="A1175" s="238"/>
      <c r="B1175" s="122">
        <f t="shared" si="18"/>
        <v>42629.916669999999</v>
      </c>
      <c r="C1175" s="125">
        <v>22</v>
      </c>
      <c r="D1175" s="35">
        <f>ROUND($D$791/100*$D$792*АТС!$C423,2)</f>
        <v>82.93</v>
      </c>
      <c r="E1175" s="35">
        <f>ROUND($E$791/100*$E$792*АТС!C423,2)</f>
        <v>76.2</v>
      </c>
      <c r="F1175" s="35">
        <f>ROUND($F$791/100*$F$792*АТС!C423,2)</f>
        <v>51.89</v>
      </c>
      <c r="G1175" s="35">
        <f>ROUND($G$791/100*$G$792*АТС!C423,2)</f>
        <v>30.38</v>
      </c>
    </row>
    <row r="1176" spans="1:7" x14ac:dyDescent="0.25">
      <c r="A1176" s="238"/>
      <c r="B1176" s="124">
        <f t="shared" si="18"/>
        <v>42629.958330000001</v>
      </c>
      <c r="C1176" s="125">
        <v>23</v>
      </c>
      <c r="D1176" s="35">
        <f>ROUND($D$791/100*$D$792*АТС!$C424,2)</f>
        <v>59.74</v>
      </c>
      <c r="E1176" s="35">
        <f>ROUND($E$791/100*$E$792*АТС!C424,2)</f>
        <v>54.89</v>
      </c>
      <c r="F1176" s="35">
        <f>ROUND($F$791/100*$F$792*АТС!C424,2)</f>
        <v>37.380000000000003</v>
      </c>
      <c r="G1176" s="35">
        <f>ROUND($G$791/100*$G$792*АТС!C424,2)</f>
        <v>21.88</v>
      </c>
    </row>
    <row r="1177" spans="1:7" x14ac:dyDescent="0.25">
      <c r="A1177" s="238"/>
      <c r="B1177" s="122">
        <f t="shared" si="18"/>
        <v>42630</v>
      </c>
      <c r="C1177" s="125">
        <v>0</v>
      </c>
      <c r="D1177" s="35">
        <f>ROUND($D$791/100*$D$792*АТС!$C425,2)</f>
        <v>75.02</v>
      </c>
      <c r="E1177" s="35">
        <f>ROUND($E$791/100*$E$792*АТС!C425,2)</f>
        <v>68.94</v>
      </c>
      <c r="F1177" s="35">
        <f>ROUND($F$791/100*$F$792*АТС!C425,2)</f>
        <v>46.95</v>
      </c>
      <c r="G1177" s="35">
        <f>ROUND($G$791/100*$G$792*АТС!C425,2)</f>
        <v>27.48</v>
      </c>
    </row>
    <row r="1178" spans="1:7" x14ac:dyDescent="0.25">
      <c r="A1178" s="238"/>
      <c r="B1178" s="124">
        <f t="shared" si="18"/>
        <v>42630.041669999999</v>
      </c>
      <c r="C1178" s="125">
        <v>1</v>
      </c>
      <c r="D1178" s="35">
        <f>ROUND($D$791/100*$D$792*АТС!$C426,2)</f>
        <v>79.2</v>
      </c>
      <c r="E1178" s="35">
        <f>ROUND($E$791/100*$E$792*АТС!C426,2)</f>
        <v>72.78</v>
      </c>
      <c r="F1178" s="35">
        <f>ROUND($F$791/100*$F$792*АТС!C426,2)</f>
        <v>49.56</v>
      </c>
      <c r="G1178" s="35">
        <f>ROUND($G$791/100*$G$792*АТС!C426,2)</f>
        <v>29.01</v>
      </c>
    </row>
    <row r="1179" spans="1:7" x14ac:dyDescent="0.25">
      <c r="A1179" s="238"/>
      <c r="B1179" s="122">
        <f t="shared" si="18"/>
        <v>42630.083330000001</v>
      </c>
      <c r="C1179" s="125">
        <v>2</v>
      </c>
      <c r="D1179" s="35">
        <f>ROUND($D$791/100*$D$792*АТС!$C427,2)</f>
        <v>83.77</v>
      </c>
      <c r="E1179" s="35">
        <f>ROUND($E$791/100*$E$792*АТС!C427,2)</f>
        <v>76.98</v>
      </c>
      <c r="F1179" s="35">
        <f>ROUND($F$791/100*$F$792*АТС!C427,2)</f>
        <v>52.42</v>
      </c>
      <c r="G1179" s="35">
        <f>ROUND($G$791/100*$G$792*АТС!C427,2)</f>
        <v>30.68</v>
      </c>
    </row>
    <row r="1180" spans="1:7" x14ac:dyDescent="0.25">
      <c r="A1180" s="238"/>
      <c r="B1180" s="124">
        <f t="shared" si="18"/>
        <v>42630.125</v>
      </c>
      <c r="C1180" s="125">
        <v>3</v>
      </c>
      <c r="D1180" s="35">
        <f>ROUND($D$791/100*$D$792*АТС!$C428,2)</f>
        <v>83.75</v>
      </c>
      <c r="E1180" s="35">
        <f>ROUND($E$791/100*$E$792*АТС!C428,2)</f>
        <v>76.959999999999994</v>
      </c>
      <c r="F1180" s="35">
        <f>ROUND($F$791/100*$F$792*АТС!C428,2)</f>
        <v>52.41</v>
      </c>
      <c r="G1180" s="35">
        <f>ROUND($G$791/100*$G$792*АТС!C428,2)</f>
        <v>30.68</v>
      </c>
    </row>
    <row r="1181" spans="1:7" x14ac:dyDescent="0.25">
      <c r="A1181" s="238"/>
      <c r="B1181" s="122">
        <f t="shared" si="18"/>
        <v>42630.166669999999</v>
      </c>
      <c r="C1181" s="125">
        <v>4</v>
      </c>
      <c r="D1181" s="35">
        <f>ROUND($D$791/100*$D$792*АТС!$C429,2)</f>
        <v>83.74</v>
      </c>
      <c r="E1181" s="35">
        <f>ROUND($E$791/100*$E$792*АТС!C429,2)</f>
        <v>76.95</v>
      </c>
      <c r="F1181" s="35">
        <f>ROUND($F$791/100*$F$792*АТС!C429,2)</f>
        <v>52.4</v>
      </c>
      <c r="G1181" s="35">
        <f>ROUND($G$791/100*$G$792*АТС!C429,2)</f>
        <v>30.67</v>
      </c>
    </row>
    <row r="1182" spans="1:7" x14ac:dyDescent="0.25">
      <c r="A1182" s="238"/>
      <c r="B1182" s="124">
        <f t="shared" si="18"/>
        <v>42630.208330000001</v>
      </c>
      <c r="C1182" s="125">
        <v>5</v>
      </c>
      <c r="D1182" s="35">
        <f>ROUND($D$791/100*$D$792*АТС!$C430,2)</f>
        <v>81.41</v>
      </c>
      <c r="E1182" s="35">
        <f>ROUND($E$791/100*$E$792*АТС!C430,2)</f>
        <v>74.81</v>
      </c>
      <c r="F1182" s="35">
        <f>ROUND($F$791/100*$F$792*АТС!C430,2)</f>
        <v>50.94</v>
      </c>
      <c r="G1182" s="35">
        <f>ROUND($G$791/100*$G$792*АТС!C430,2)</f>
        <v>29.82</v>
      </c>
    </row>
    <row r="1183" spans="1:7" x14ac:dyDescent="0.25">
      <c r="A1183" s="238"/>
      <c r="B1183" s="122">
        <f t="shared" si="18"/>
        <v>42630.25</v>
      </c>
      <c r="C1183" s="125">
        <v>6</v>
      </c>
      <c r="D1183" s="35">
        <f>ROUND($D$791/100*$D$792*АТС!$C431,2)</f>
        <v>77</v>
      </c>
      <c r="E1183" s="35">
        <f>ROUND($E$791/100*$E$792*АТС!C431,2)</f>
        <v>70.760000000000005</v>
      </c>
      <c r="F1183" s="35">
        <f>ROUND($F$791/100*$F$792*АТС!C431,2)</f>
        <v>48.18</v>
      </c>
      <c r="G1183" s="35">
        <f>ROUND($G$791/100*$G$792*АТС!C431,2)</f>
        <v>28.2</v>
      </c>
    </row>
    <row r="1184" spans="1:7" x14ac:dyDescent="0.25">
      <c r="A1184" s="238"/>
      <c r="B1184" s="124">
        <f t="shared" si="18"/>
        <v>42630.291669999999</v>
      </c>
      <c r="C1184" s="125">
        <v>7</v>
      </c>
      <c r="D1184" s="35">
        <f>ROUND($D$791/100*$D$792*АТС!$C432,2)</f>
        <v>69.33</v>
      </c>
      <c r="E1184" s="35">
        <f>ROUND($E$791/100*$E$792*АТС!C432,2)</f>
        <v>63.71</v>
      </c>
      <c r="F1184" s="35">
        <f>ROUND($F$791/100*$F$792*АТС!C432,2)</f>
        <v>43.38</v>
      </c>
      <c r="G1184" s="35">
        <f>ROUND($G$791/100*$G$792*АТС!C432,2)</f>
        <v>25.4</v>
      </c>
    </row>
    <row r="1185" spans="1:7" x14ac:dyDescent="0.25">
      <c r="A1185" s="238"/>
      <c r="B1185" s="122">
        <f t="shared" si="18"/>
        <v>42630.333330000001</v>
      </c>
      <c r="C1185" s="125">
        <v>8</v>
      </c>
      <c r="D1185" s="35">
        <f>ROUND($D$791/100*$D$792*АТС!$C433,2)</f>
        <v>58.5</v>
      </c>
      <c r="E1185" s="35">
        <f>ROUND($E$791/100*$E$792*АТС!C433,2)</f>
        <v>53.76</v>
      </c>
      <c r="F1185" s="35">
        <f>ROUND($F$791/100*$F$792*АТС!C433,2)</f>
        <v>36.61</v>
      </c>
      <c r="G1185" s="35">
        <f>ROUND($G$791/100*$G$792*АТС!C433,2)</f>
        <v>21.43</v>
      </c>
    </row>
    <row r="1186" spans="1:7" x14ac:dyDescent="0.25">
      <c r="A1186" s="238"/>
      <c r="B1186" s="124">
        <f t="shared" si="18"/>
        <v>42630.375</v>
      </c>
      <c r="C1186" s="125">
        <v>9</v>
      </c>
      <c r="D1186" s="35">
        <f>ROUND($D$791/100*$D$792*АТС!$C434,2)</f>
        <v>98.1</v>
      </c>
      <c r="E1186" s="35">
        <f>ROUND($E$791/100*$E$792*АТС!C434,2)</f>
        <v>90.15</v>
      </c>
      <c r="F1186" s="35">
        <f>ROUND($F$791/100*$F$792*АТС!C434,2)</f>
        <v>61.39</v>
      </c>
      <c r="G1186" s="35">
        <f>ROUND($G$791/100*$G$792*АТС!C434,2)</f>
        <v>35.94</v>
      </c>
    </row>
    <row r="1187" spans="1:7" x14ac:dyDescent="0.25">
      <c r="A1187" s="238"/>
      <c r="B1187" s="122">
        <f t="shared" si="18"/>
        <v>42630.416669999999</v>
      </c>
      <c r="C1187" s="125">
        <v>10</v>
      </c>
      <c r="D1187" s="35">
        <f>ROUND($D$791/100*$D$792*АТС!$C435,2)</f>
        <v>93.46</v>
      </c>
      <c r="E1187" s="35">
        <f>ROUND($E$791/100*$E$792*АТС!C435,2)</f>
        <v>85.88</v>
      </c>
      <c r="F1187" s="35">
        <f>ROUND($F$791/100*$F$792*АТС!C435,2)</f>
        <v>58.48</v>
      </c>
      <c r="G1187" s="35">
        <f>ROUND($G$791/100*$G$792*АТС!C435,2)</f>
        <v>34.24</v>
      </c>
    </row>
    <row r="1188" spans="1:7" x14ac:dyDescent="0.25">
      <c r="A1188" s="238"/>
      <c r="B1188" s="124">
        <f t="shared" si="18"/>
        <v>42630.458330000001</v>
      </c>
      <c r="C1188" s="125">
        <v>11</v>
      </c>
      <c r="D1188" s="35">
        <f>ROUND($D$791/100*$D$792*АТС!$C436,2)</f>
        <v>95.75</v>
      </c>
      <c r="E1188" s="35">
        <f>ROUND($E$791/100*$E$792*АТС!C436,2)</f>
        <v>87.99</v>
      </c>
      <c r="F1188" s="35">
        <f>ROUND($F$791/100*$F$792*АТС!C436,2)</f>
        <v>59.91</v>
      </c>
      <c r="G1188" s="35">
        <f>ROUND($G$791/100*$G$792*АТС!C436,2)</f>
        <v>35.07</v>
      </c>
    </row>
    <row r="1189" spans="1:7" x14ac:dyDescent="0.25">
      <c r="A1189" s="238"/>
      <c r="B1189" s="122">
        <f t="shared" si="18"/>
        <v>42630.5</v>
      </c>
      <c r="C1189" s="125">
        <v>12</v>
      </c>
      <c r="D1189" s="35">
        <f>ROUND($D$791/100*$D$792*АТС!$C437,2)</f>
        <v>95.74</v>
      </c>
      <c r="E1189" s="35">
        <f>ROUND($E$791/100*$E$792*АТС!C437,2)</f>
        <v>87.98</v>
      </c>
      <c r="F1189" s="35">
        <f>ROUND($F$791/100*$F$792*АТС!C437,2)</f>
        <v>59.91</v>
      </c>
      <c r="G1189" s="35">
        <f>ROUND($G$791/100*$G$792*АТС!C437,2)</f>
        <v>35.07</v>
      </c>
    </row>
    <row r="1190" spans="1:7" x14ac:dyDescent="0.25">
      <c r="A1190" s="238"/>
      <c r="B1190" s="124">
        <f t="shared" si="18"/>
        <v>42630.541669999999</v>
      </c>
      <c r="C1190" s="125">
        <v>13</v>
      </c>
      <c r="D1190" s="35">
        <f>ROUND($D$791/100*$D$792*АТС!$C438,2)</f>
        <v>100.63</v>
      </c>
      <c r="E1190" s="35">
        <f>ROUND($E$791/100*$E$792*АТС!C438,2)</f>
        <v>92.48</v>
      </c>
      <c r="F1190" s="35">
        <f>ROUND($F$791/100*$F$792*АТС!C438,2)</f>
        <v>62.97</v>
      </c>
      <c r="G1190" s="35">
        <f>ROUND($G$791/100*$G$792*АТС!C438,2)</f>
        <v>36.86</v>
      </c>
    </row>
    <row r="1191" spans="1:7" x14ac:dyDescent="0.25">
      <c r="A1191" s="238"/>
      <c r="B1191" s="122">
        <f t="shared" si="18"/>
        <v>42630.583330000001</v>
      </c>
      <c r="C1191" s="125">
        <v>14</v>
      </c>
      <c r="D1191" s="35">
        <f>ROUND($D$791/100*$D$792*АТС!$C439,2)</f>
        <v>98.11</v>
      </c>
      <c r="E1191" s="35">
        <f>ROUND($E$791/100*$E$792*АТС!C439,2)</f>
        <v>90.16</v>
      </c>
      <c r="F1191" s="35">
        <f>ROUND($F$791/100*$F$792*АТС!C439,2)</f>
        <v>61.39</v>
      </c>
      <c r="G1191" s="35">
        <f>ROUND($G$791/100*$G$792*АТС!C439,2)</f>
        <v>35.94</v>
      </c>
    </row>
    <row r="1192" spans="1:7" x14ac:dyDescent="0.25">
      <c r="A1192" s="238"/>
      <c r="B1192" s="124">
        <f t="shared" si="18"/>
        <v>42630.625</v>
      </c>
      <c r="C1192" s="125">
        <v>15</v>
      </c>
      <c r="D1192" s="35">
        <f>ROUND($D$791/100*$D$792*АТС!$C440,2)</f>
        <v>98.13</v>
      </c>
      <c r="E1192" s="35">
        <f>ROUND($E$791/100*$E$792*АТС!C440,2)</f>
        <v>90.18</v>
      </c>
      <c r="F1192" s="35">
        <f>ROUND($F$791/100*$F$792*АТС!C440,2)</f>
        <v>61.4</v>
      </c>
      <c r="G1192" s="35">
        <f>ROUND($G$791/100*$G$792*АТС!C440,2)</f>
        <v>35.950000000000003</v>
      </c>
    </row>
    <row r="1193" spans="1:7" x14ac:dyDescent="0.25">
      <c r="A1193" s="238"/>
      <c r="B1193" s="122">
        <f t="shared" si="18"/>
        <v>42630.666669999999</v>
      </c>
      <c r="C1193" s="125">
        <v>16</v>
      </c>
      <c r="D1193" s="35">
        <f>ROUND($D$791/100*$D$792*АТС!$C441,2)</f>
        <v>99.41</v>
      </c>
      <c r="E1193" s="35">
        <f>ROUND($E$791/100*$E$792*АТС!C441,2)</f>
        <v>91.35</v>
      </c>
      <c r="F1193" s="35">
        <f>ROUND($F$791/100*$F$792*АТС!C441,2)</f>
        <v>62.2</v>
      </c>
      <c r="G1193" s="35">
        <f>ROUND($G$791/100*$G$792*АТС!C441,2)</f>
        <v>36.409999999999997</v>
      </c>
    </row>
    <row r="1194" spans="1:7" x14ac:dyDescent="0.25">
      <c r="A1194" s="238"/>
      <c r="B1194" s="124">
        <f t="shared" si="18"/>
        <v>42630.708330000001</v>
      </c>
      <c r="C1194" s="125">
        <v>17</v>
      </c>
      <c r="D1194" s="35">
        <f>ROUND($D$791/100*$D$792*АТС!$C442,2)</f>
        <v>91.27</v>
      </c>
      <c r="E1194" s="35">
        <f>ROUND($E$791/100*$E$792*АТС!C442,2)</f>
        <v>83.87</v>
      </c>
      <c r="F1194" s="35">
        <f>ROUND($F$791/100*$F$792*АТС!C442,2)</f>
        <v>57.11</v>
      </c>
      <c r="G1194" s="35">
        <f>ROUND($G$791/100*$G$792*АТС!C442,2)</f>
        <v>33.43</v>
      </c>
    </row>
    <row r="1195" spans="1:7" x14ac:dyDescent="0.25">
      <c r="A1195" s="238"/>
      <c r="B1195" s="122">
        <f t="shared" si="18"/>
        <v>42630.75</v>
      </c>
      <c r="C1195" s="125">
        <v>18</v>
      </c>
      <c r="D1195" s="35">
        <f>ROUND($D$791/100*$D$792*АТС!$C443,2)</f>
        <v>68.91</v>
      </c>
      <c r="E1195" s="35">
        <f>ROUND($E$791/100*$E$792*АТС!C443,2)</f>
        <v>63.32</v>
      </c>
      <c r="F1195" s="35">
        <f>ROUND($F$791/100*$F$792*АТС!C443,2)</f>
        <v>43.12</v>
      </c>
      <c r="G1195" s="35">
        <f>ROUND($G$791/100*$G$792*АТС!C443,2)</f>
        <v>25.24</v>
      </c>
    </row>
    <row r="1196" spans="1:7" x14ac:dyDescent="0.25">
      <c r="A1196" s="238"/>
      <c r="B1196" s="124">
        <f t="shared" si="18"/>
        <v>42630.791669999999</v>
      </c>
      <c r="C1196" s="125">
        <v>19</v>
      </c>
      <c r="D1196" s="35">
        <f>ROUND($D$791/100*$D$792*АТС!$C444,2)</f>
        <v>62.07</v>
      </c>
      <c r="E1196" s="35">
        <f>ROUND($E$791/100*$E$792*АТС!C444,2)</f>
        <v>57.04</v>
      </c>
      <c r="F1196" s="35">
        <f>ROUND($F$791/100*$F$792*АТС!C444,2)</f>
        <v>38.840000000000003</v>
      </c>
      <c r="G1196" s="35">
        <f>ROUND($G$791/100*$G$792*АТС!C444,2)</f>
        <v>22.74</v>
      </c>
    </row>
    <row r="1197" spans="1:7" x14ac:dyDescent="0.25">
      <c r="A1197" s="238"/>
      <c r="B1197" s="122">
        <f t="shared" si="18"/>
        <v>42630.833330000001</v>
      </c>
      <c r="C1197" s="125">
        <v>20</v>
      </c>
      <c r="D1197" s="35">
        <f>ROUND($D$791/100*$D$792*АТС!$C445,2)</f>
        <v>63.8</v>
      </c>
      <c r="E1197" s="35">
        <f>ROUND($E$791/100*$E$792*АТС!C445,2)</f>
        <v>58.63</v>
      </c>
      <c r="F1197" s="35">
        <f>ROUND($F$791/100*$F$792*АТС!C445,2)</f>
        <v>39.92</v>
      </c>
      <c r="G1197" s="35">
        <f>ROUND($G$791/100*$G$792*АТС!C445,2)</f>
        <v>23.37</v>
      </c>
    </row>
    <row r="1198" spans="1:7" x14ac:dyDescent="0.25">
      <c r="A1198" s="238"/>
      <c r="B1198" s="124">
        <f t="shared" si="18"/>
        <v>42630.875</v>
      </c>
      <c r="C1198" s="125">
        <v>21</v>
      </c>
      <c r="D1198" s="35">
        <f>ROUND($D$791/100*$D$792*АТС!$C446,2)</f>
        <v>70.34</v>
      </c>
      <c r="E1198" s="35">
        <f>ROUND($E$791/100*$E$792*АТС!C446,2)</f>
        <v>64.64</v>
      </c>
      <c r="F1198" s="35">
        <f>ROUND($F$791/100*$F$792*АТС!C446,2)</f>
        <v>44.02</v>
      </c>
      <c r="G1198" s="35">
        <f>ROUND($G$791/100*$G$792*АТС!C446,2)</f>
        <v>25.77</v>
      </c>
    </row>
    <row r="1199" spans="1:7" x14ac:dyDescent="0.25">
      <c r="A1199" s="238"/>
      <c r="B1199" s="122">
        <f t="shared" si="18"/>
        <v>42630.916669999999</v>
      </c>
      <c r="C1199" s="125">
        <v>22</v>
      </c>
      <c r="D1199" s="35">
        <f>ROUND($D$791/100*$D$792*АТС!$C447,2)</f>
        <v>85.19</v>
      </c>
      <c r="E1199" s="35">
        <f>ROUND($E$791/100*$E$792*АТС!C447,2)</f>
        <v>78.290000000000006</v>
      </c>
      <c r="F1199" s="35">
        <f>ROUND($F$791/100*$F$792*АТС!C447,2)</f>
        <v>53.31</v>
      </c>
      <c r="G1199" s="35">
        <f>ROUND($G$791/100*$G$792*АТС!C447,2)</f>
        <v>31.21</v>
      </c>
    </row>
    <row r="1200" spans="1:7" x14ac:dyDescent="0.25">
      <c r="A1200" s="238"/>
      <c r="B1200" s="124">
        <f t="shared" si="18"/>
        <v>42630.958330000001</v>
      </c>
      <c r="C1200" s="125">
        <v>23</v>
      </c>
      <c r="D1200" s="35">
        <f>ROUND($D$791/100*$D$792*АТС!$C448,2)</f>
        <v>57.6</v>
      </c>
      <c r="E1200" s="35">
        <f>ROUND($E$791/100*$E$792*АТС!C448,2)</f>
        <v>52.93</v>
      </c>
      <c r="F1200" s="35">
        <f>ROUND($F$791/100*$F$792*АТС!C448,2)</f>
        <v>36.04</v>
      </c>
      <c r="G1200" s="35">
        <f>ROUND($G$791/100*$G$792*АТС!C448,2)</f>
        <v>21.1</v>
      </c>
    </row>
    <row r="1201" spans="1:7" x14ac:dyDescent="0.25">
      <c r="A1201" s="238"/>
      <c r="B1201" s="122">
        <f t="shared" si="18"/>
        <v>42631</v>
      </c>
      <c r="C1201" s="125">
        <v>0</v>
      </c>
      <c r="D1201" s="35">
        <f>ROUND($D$791/100*$D$792*АТС!$C449,2)</f>
        <v>73.08</v>
      </c>
      <c r="E1201" s="35">
        <f>ROUND($E$791/100*$E$792*АТС!C449,2)</f>
        <v>67.150000000000006</v>
      </c>
      <c r="F1201" s="35">
        <f>ROUND($F$791/100*$F$792*АТС!C449,2)</f>
        <v>45.73</v>
      </c>
      <c r="G1201" s="35">
        <f>ROUND($G$791/100*$G$792*АТС!C449,2)</f>
        <v>26.77</v>
      </c>
    </row>
    <row r="1202" spans="1:7" x14ac:dyDescent="0.25">
      <c r="A1202" s="238"/>
      <c r="B1202" s="124">
        <f t="shared" ref="B1202:B1265" si="19">B1178+1</f>
        <v>42631.041669999999</v>
      </c>
      <c r="C1202" s="125">
        <v>1</v>
      </c>
      <c r="D1202" s="35">
        <f>ROUND($D$791/100*$D$792*АТС!$C450,2)</f>
        <v>77.08</v>
      </c>
      <c r="E1202" s="35">
        <f>ROUND($E$791/100*$E$792*АТС!C450,2)</f>
        <v>70.83</v>
      </c>
      <c r="F1202" s="35">
        <f>ROUND($F$791/100*$F$792*АТС!C450,2)</f>
        <v>48.23</v>
      </c>
      <c r="G1202" s="35">
        <f>ROUND($G$791/100*$G$792*АТС!C450,2)</f>
        <v>28.23</v>
      </c>
    </row>
    <row r="1203" spans="1:7" x14ac:dyDescent="0.25">
      <c r="A1203" s="238"/>
      <c r="B1203" s="122">
        <f t="shared" si="19"/>
        <v>42631.083330000001</v>
      </c>
      <c r="C1203" s="125">
        <v>2</v>
      </c>
      <c r="D1203" s="35">
        <f>ROUND($D$791/100*$D$792*АТС!$C451,2)</f>
        <v>83.77</v>
      </c>
      <c r="E1203" s="35">
        <f>ROUND($E$791/100*$E$792*АТС!C451,2)</f>
        <v>76.98</v>
      </c>
      <c r="F1203" s="35">
        <f>ROUND($F$791/100*$F$792*АТС!C451,2)</f>
        <v>52.42</v>
      </c>
      <c r="G1203" s="35">
        <f>ROUND($G$791/100*$G$792*АТС!C451,2)</f>
        <v>30.68</v>
      </c>
    </row>
    <row r="1204" spans="1:7" x14ac:dyDescent="0.25">
      <c r="A1204" s="238"/>
      <c r="B1204" s="124">
        <f t="shared" si="19"/>
        <v>42631.125</v>
      </c>
      <c r="C1204" s="125">
        <v>3</v>
      </c>
      <c r="D1204" s="35">
        <f>ROUND($D$791/100*$D$792*АТС!$C452,2)</f>
        <v>83.75</v>
      </c>
      <c r="E1204" s="35">
        <f>ROUND($E$791/100*$E$792*АТС!C452,2)</f>
        <v>76.959999999999994</v>
      </c>
      <c r="F1204" s="35">
        <f>ROUND($F$791/100*$F$792*АТС!C452,2)</f>
        <v>52.41</v>
      </c>
      <c r="G1204" s="35">
        <f>ROUND($G$791/100*$G$792*АТС!C452,2)</f>
        <v>30.68</v>
      </c>
    </row>
    <row r="1205" spans="1:7" x14ac:dyDescent="0.25">
      <c r="A1205" s="238"/>
      <c r="B1205" s="122">
        <f t="shared" si="19"/>
        <v>42631.166669999999</v>
      </c>
      <c r="C1205" s="125">
        <v>4</v>
      </c>
      <c r="D1205" s="35">
        <f>ROUND($D$791/100*$D$792*АТС!$C453,2)</f>
        <v>83.75</v>
      </c>
      <c r="E1205" s="35">
        <f>ROUND($E$791/100*$E$792*АТС!C453,2)</f>
        <v>76.959999999999994</v>
      </c>
      <c r="F1205" s="35">
        <f>ROUND($F$791/100*$F$792*АТС!C453,2)</f>
        <v>52.4</v>
      </c>
      <c r="G1205" s="35">
        <f>ROUND($G$791/100*$G$792*АТС!C453,2)</f>
        <v>30.68</v>
      </c>
    </row>
    <row r="1206" spans="1:7" x14ac:dyDescent="0.25">
      <c r="A1206" s="238"/>
      <c r="B1206" s="124">
        <f t="shared" si="19"/>
        <v>42631.208330000001</v>
      </c>
      <c r="C1206" s="125">
        <v>5</v>
      </c>
      <c r="D1206" s="35">
        <f>ROUND($D$791/100*$D$792*АТС!$C454,2)</f>
        <v>81.430000000000007</v>
      </c>
      <c r="E1206" s="35">
        <f>ROUND($E$791/100*$E$792*АТС!C454,2)</f>
        <v>74.83</v>
      </c>
      <c r="F1206" s="35">
        <f>ROUND($F$791/100*$F$792*АТС!C454,2)</f>
        <v>50.95</v>
      </c>
      <c r="G1206" s="35">
        <f>ROUND($G$791/100*$G$792*АТС!C454,2)</f>
        <v>29.83</v>
      </c>
    </row>
    <row r="1207" spans="1:7" x14ac:dyDescent="0.25">
      <c r="A1207" s="238"/>
      <c r="B1207" s="122">
        <f t="shared" si="19"/>
        <v>42631.25</v>
      </c>
      <c r="C1207" s="125">
        <v>6</v>
      </c>
      <c r="D1207" s="35">
        <f>ROUND($D$791/100*$D$792*АТС!$C455,2)</f>
        <v>77.040000000000006</v>
      </c>
      <c r="E1207" s="35">
        <f>ROUND($E$791/100*$E$792*АТС!C455,2)</f>
        <v>70.790000000000006</v>
      </c>
      <c r="F1207" s="35">
        <f>ROUND($F$791/100*$F$792*АТС!C455,2)</f>
        <v>48.21</v>
      </c>
      <c r="G1207" s="35">
        <f>ROUND($G$791/100*$G$792*АТС!C455,2)</f>
        <v>28.22</v>
      </c>
    </row>
    <row r="1208" spans="1:7" x14ac:dyDescent="0.25">
      <c r="A1208" s="238"/>
      <c r="B1208" s="124">
        <f t="shared" si="19"/>
        <v>42631.291669999999</v>
      </c>
      <c r="C1208" s="125">
        <v>7</v>
      </c>
      <c r="D1208" s="35">
        <f>ROUND($D$791/100*$D$792*АТС!$C456,2)</f>
        <v>77.03</v>
      </c>
      <c r="E1208" s="35">
        <f>ROUND($E$791/100*$E$792*АТС!C456,2)</f>
        <v>70.790000000000006</v>
      </c>
      <c r="F1208" s="35">
        <f>ROUND($F$791/100*$F$792*АТС!C456,2)</f>
        <v>48.2</v>
      </c>
      <c r="G1208" s="35">
        <f>ROUND($G$791/100*$G$792*АТС!C456,2)</f>
        <v>28.22</v>
      </c>
    </row>
    <row r="1209" spans="1:7" x14ac:dyDescent="0.25">
      <c r="A1209" s="238"/>
      <c r="B1209" s="122">
        <f t="shared" si="19"/>
        <v>42631.333330000001</v>
      </c>
      <c r="C1209" s="125">
        <v>8</v>
      </c>
      <c r="D1209" s="35">
        <f>ROUND($D$791/100*$D$792*АТС!$C457,2)</f>
        <v>64.36</v>
      </c>
      <c r="E1209" s="35">
        <f>ROUND($E$791/100*$E$792*АТС!C457,2)</f>
        <v>59.14</v>
      </c>
      <c r="F1209" s="35">
        <f>ROUND($F$791/100*$F$792*АТС!C457,2)</f>
        <v>40.270000000000003</v>
      </c>
      <c r="G1209" s="35">
        <f>ROUND($G$791/100*$G$792*АТС!C457,2)</f>
        <v>23.58</v>
      </c>
    </row>
    <row r="1210" spans="1:7" x14ac:dyDescent="0.25">
      <c r="A1210" s="238"/>
      <c r="B1210" s="124">
        <f t="shared" si="19"/>
        <v>42631.375</v>
      </c>
      <c r="C1210" s="125">
        <v>9</v>
      </c>
      <c r="D1210" s="35">
        <f>ROUND($D$791/100*$D$792*АТС!$C458,2)</f>
        <v>103.24</v>
      </c>
      <c r="E1210" s="35">
        <f>ROUND($E$791/100*$E$792*АТС!C458,2)</f>
        <v>94.88</v>
      </c>
      <c r="F1210" s="35">
        <f>ROUND($F$791/100*$F$792*АТС!C458,2)</f>
        <v>64.599999999999994</v>
      </c>
      <c r="G1210" s="35">
        <f>ROUND($G$791/100*$G$792*АТС!C458,2)</f>
        <v>37.82</v>
      </c>
    </row>
    <row r="1211" spans="1:7" x14ac:dyDescent="0.25">
      <c r="A1211" s="238"/>
      <c r="B1211" s="122">
        <f t="shared" si="19"/>
        <v>42631.416669999999</v>
      </c>
      <c r="C1211" s="125">
        <v>10</v>
      </c>
      <c r="D1211" s="35">
        <f>ROUND($D$791/100*$D$792*АТС!$C459,2)</f>
        <v>100.65</v>
      </c>
      <c r="E1211" s="35">
        <f>ROUND($E$791/100*$E$792*АТС!C459,2)</f>
        <v>92.49</v>
      </c>
      <c r="F1211" s="35">
        <f>ROUND($F$791/100*$F$792*АТС!C459,2)</f>
        <v>62.98</v>
      </c>
      <c r="G1211" s="35">
        <f>ROUND($G$791/100*$G$792*АТС!C459,2)</f>
        <v>36.869999999999997</v>
      </c>
    </row>
    <row r="1212" spans="1:7" x14ac:dyDescent="0.25">
      <c r="A1212" s="238"/>
      <c r="B1212" s="124">
        <f t="shared" si="19"/>
        <v>42631.458330000001</v>
      </c>
      <c r="C1212" s="125">
        <v>11</v>
      </c>
      <c r="D1212" s="35">
        <f>ROUND($D$791/100*$D$792*АТС!$C460,2)</f>
        <v>98.17</v>
      </c>
      <c r="E1212" s="35">
        <f>ROUND($E$791/100*$E$792*АТС!C460,2)</f>
        <v>90.21</v>
      </c>
      <c r="F1212" s="35">
        <f>ROUND($F$791/100*$F$792*АТС!C460,2)</f>
        <v>61.43</v>
      </c>
      <c r="G1212" s="35">
        <f>ROUND($G$791/100*$G$792*АТС!C460,2)</f>
        <v>35.96</v>
      </c>
    </row>
    <row r="1213" spans="1:7" x14ac:dyDescent="0.25">
      <c r="A1213" s="238"/>
      <c r="B1213" s="122">
        <f t="shared" si="19"/>
        <v>42631.5</v>
      </c>
      <c r="C1213" s="125">
        <v>12</v>
      </c>
      <c r="D1213" s="35">
        <f>ROUND($D$791/100*$D$792*АТС!$C461,2)</f>
        <v>98.19</v>
      </c>
      <c r="E1213" s="35">
        <f>ROUND($E$791/100*$E$792*АТС!C461,2)</f>
        <v>90.23</v>
      </c>
      <c r="F1213" s="35">
        <f>ROUND($F$791/100*$F$792*АТС!C461,2)</f>
        <v>61.44</v>
      </c>
      <c r="G1213" s="35">
        <f>ROUND($G$791/100*$G$792*АТС!C461,2)</f>
        <v>35.97</v>
      </c>
    </row>
    <row r="1214" spans="1:7" x14ac:dyDescent="0.25">
      <c r="A1214" s="238"/>
      <c r="B1214" s="124">
        <f t="shared" si="19"/>
        <v>42631.541669999999</v>
      </c>
      <c r="C1214" s="125">
        <v>13</v>
      </c>
      <c r="D1214" s="35">
        <f>ROUND($D$791/100*$D$792*АТС!$C462,2)</f>
        <v>101.96</v>
      </c>
      <c r="E1214" s="35">
        <f>ROUND($E$791/100*$E$792*АТС!C462,2)</f>
        <v>93.7</v>
      </c>
      <c r="F1214" s="35">
        <f>ROUND($F$791/100*$F$792*АТС!C462,2)</f>
        <v>63.8</v>
      </c>
      <c r="G1214" s="35">
        <f>ROUND($G$791/100*$G$792*АТС!C462,2)</f>
        <v>37.35</v>
      </c>
    </row>
    <row r="1215" spans="1:7" x14ac:dyDescent="0.25">
      <c r="A1215" s="238"/>
      <c r="B1215" s="122">
        <f t="shared" si="19"/>
        <v>42631.583330000001</v>
      </c>
      <c r="C1215" s="125">
        <v>14</v>
      </c>
      <c r="D1215" s="35">
        <f>ROUND($D$791/100*$D$792*АТС!$C463,2)</f>
        <v>106</v>
      </c>
      <c r="E1215" s="35">
        <f>ROUND($E$791/100*$E$792*АТС!C463,2)</f>
        <v>97.41</v>
      </c>
      <c r="F1215" s="35">
        <f>ROUND($F$791/100*$F$792*АТС!C463,2)</f>
        <v>66.33</v>
      </c>
      <c r="G1215" s="35">
        <f>ROUND($G$791/100*$G$792*АТС!C463,2)</f>
        <v>38.83</v>
      </c>
    </row>
    <row r="1216" spans="1:7" x14ac:dyDescent="0.25">
      <c r="A1216" s="238"/>
      <c r="B1216" s="124">
        <f t="shared" si="19"/>
        <v>42631.625</v>
      </c>
      <c r="C1216" s="125">
        <v>15</v>
      </c>
      <c r="D1216" s="35">
        <f>ROUND($D$791/100*$D$792*АТС!$C464,2)</f>
        <v>105.93</v>
      </c>
      <c r="E1216" s="35">
        <f>ROUND($E$791/100*$E$792*АТС!C464,2)</f>
        <v>97.34</v>
      </c>
      <c r="F1216" s="35">
        <f>ROUND($F$791/100*$F$792*АТС!C464,2)</f>
        <v>66.28</v>
      </c>
      <c r="G1216" s="35">
        <f>ROUND($G$791/100*$G$792*АТС!C464,2)</f>
        <v>38.799999999999997</v>
      </c>
    </row>
    <row r="1217" spans="1:7" x14ac:dyDescent="0.25">
      <c r="A1217" s="238"/>
      <c r="B1217" s="122">
        <f t="shared" si="19"/>
        <v>42631.666669999999</v>
      </c>
      <c r="C1217" s="125">
        <v>16</v>
      </c>
      <c r="D1217" s="35">
        <f>ROUND($D$791/100*$D$792*АТС!$C465,2)</f>
        <v>105.94</v>
      </c>
      <c r="E1217" s="35">
        <f>ROUND($E$791/100*$E$792*АТС!C465,2)</f>
        <v>97.35</v>
      </c>
      <c r="F1217" s="35">
        <f>ROUND($F$791/100*$F$792*АТС!C465,2)</f>
        <v>66.290000000000006</v>
      </c>
      <c r="G1217" s="35">
        <f>ROUND($G$791/100*$G$792*АТС!C465,2)</f>
        <v>38.81</v>
      </c>
    </row>
    <row r="1218" spans="1:7" x14ac:dyDescent="0.25">
      <c r="A1218" s="238"/>
      <c r="B1218" s="124">
        <f t="shared" si="19"/>
        <v>42631.708330000001</v>
      </c>
      <c r="C1218" s="125">
        <v>17</v>
      </c>
      <c r="D1218" s="35">
        <f>ROUND($D$791/100*$D$792*АТС!$C466,2)</f>
        <v>103.24</v>
      </c>
      <c r="E1218" s="35">
        <f>ROUND($E$791/100*$E$792*АТС!C466,2)</f>
        <v>94.87</v>
      </c>
      <c r="F1218" s="35">
        <f>ROUND($F$791/100*$F$792*АТС!C466,2)</f>
        <v>64.599999999999994</v>
      </c>
      <c r="G1218" s="35">
        <f>ROUND($G$791/100*$G$792*АТС!C466,2)</f>
        <v>37.82</v>
      </c>
    </row>
    <row r="1219" spans="1:7" x14ac:dyDescent="0.25">
      <c r="A1219" s="238"/>
      <c r="B1219" s="122">
        <f t="shared" si="19"/>
        <v>42631.75</v>
      </c>
      <c r="C1219" s="125">
        <v>18</v>
      </c>
      <c r="D1219" s="35">
        <f>ROUND($D$791/100*$D$792*АТС!$C467,2)</f>
        <v>73.2</v>
      </c>
      <c r="E1219" s="35">
        <f>ROUND($E$791/100*$E$792*АТС!C467,2)</f>
        <v>67.27</v>
      </c>
      <c r="F1219" s="35">
        <f>ROUND($F$791/100*$F$792*АТС!C467,2)</f>
        <v>45.81</v>
      </c>
      <c r="G1219" s="35">
        <f>ROUND($G$791/100*$G$792*АТС!C467,2)</f>
        <v>26.81</v>
      </c>
    </row>
    <row r="1220" spans="1:7" x14ac:dyDescent="0.25">
      <c r="A1220" s="238"/>
      <c r="B1220" s="124">
        <f t="shared" si="19"/>
        <v>42631.791669999999</v>
      </c>
      <c r="C1220" s="125">
        <v>19</v>
      </c>
      <c r="D1220" s="35">
        <f>ROUND($D$791/100*$D$792*АТС!$C468,2)</f>
        <v>61.48</v>
      </c>
      <c r="E1220" s="35">
        <f>ROUND($E$791/100*$E$792*АТС!C468,2)</f>
        <v>56.5</v>
      </c>
      <c r="F1220" s="35">
        <f>ROUND($F$791/100*$F$792*АТС!C468,2)</f>
        <v>38.47</v>
      </c>
      <c r="G1220" s="35">
        <f>ROUND($G$791/100*$G$792*АТС!C468,2)</f>
        <v>22.52</v>
      </c>
    </row>
    <row r="1221" spans="1:7" x14ac:dyDescent="0.25">
      <c r="A1221" s="238"/>
      <c r="B1221" s="122">
        <f t="shared" si="19"/>
        <v>42631.833330000001</v>
      </c>
      <c r="C1221" s="125">
        <v>20</v>
      </c>
      <c r="D1221" s="35">
        <f>ROUND($D$791/100*$D$792*АТС!$C469,2)</f>
        <v>63.81</v>
      </c>
      <c r="E1221" s="35">
        <f>ROUND($E$791/100*$E$792*АТС!C469,2)</f>
        <v>58.64</v>
      </c>
      <c r="F1221" s="35">
        <f>ROUND($F$791/100*$F$792*АТС!C469,2)</f>
        <v>39.93</v>
      </c>
      <c r="G1221" s="35">
        <f>ROUND($G$791/100*$G$792*АТС!C469,2)</f>
        <v>23.37</v>
      </c>
    </row>
    <row r="1222" spans="1:7" x14ac:dyDescent="0.25">
      <c r="A1222" s="238"/>
      <c r="B1222" s="124">
        <f t="shared" si="19"/>
        <v>42631.875</v>
      </c>
      <c r="C1222" s="125">
        <v>21</v>
      </c>
      <c r="D1222" s="35">
        <f>ROUND($D$791/100*$D$792*АТС!$C470,2)</f>
        <v>70.349999999999994</v>
      </c>
      <c r="E1222" s="35">
        <f>ROUND($E$791/100*$E$792*АТС!C470,2)</f>
        <v>64.650000000000006</v>
      </c>
      <c r="F1222" s="35">
        <f>ROUND($F$791/100*$F$792*АТС!C470,2)</f>
        <v>44.02</v>
      </c>
      <c r="G1222" s="35">
        <f>ROUND($G$791/100*$G$792*АТС!C470,2)</f>
        <v>25.77</v>
      </c>
    </row>
    <row r="1223" spans="1:7" x14ac:dyDescent="0.25">
      <c r="A1223" s="238"/>
      <c r="B1223" s="122">
        <f t="shared" si="19"/>
        <v>42631.916669999999</v>
      </c>
      <c r="C1223" s="125">
        <v>22</v>
      </c>
      <c r="D1223" s="35">
        <f>ROUND($D$791/100*$D$792*АТС!$C471,2)</f>
        <v>85.19</v>
      </c>
      <c r="E1223" s="35">
        <f>ROUND($E$791/100*$E$792*АТС!C471,2)</f>
        <v>78.290000000000006</v>
      </c>
      <c r="F1223" s="35">
        <f>ROUND($F$791/100*$F$792*АТС!C471,2)</f>
        <v>53.31</v>
      </c>
      <c r="G1223" s="35">
        <f>ROUND($G$791/100*$G$792*АТС!C471,2)</f>
        <v>31.21</v>
      </c>
    </row>
    <row r="1224" spans="1:7" x14ac:dyDescent="0.25">
      <c r="A1224" s="238"/>
      <c r="B1224" s="124">
        <f t="shared" si="19"/>
        <v>42631.958330000001</v>
      </c>
      <c r="C1224" s="125">
        <v>23</v>
      </c>
      <c r="D1224" s="35">
        <f>ROUND($D$791/100*$D$792*АТС!$C472,2)</f>
        <v>57.63</v>
      </c>
      <c r="E1224" s="35">
        <f>ROUND($E$791/100*$E$792*АТС!C472,2)</f>
        <v>52.96</v>
      </c>
      <c r="F1224" s="35">
        <f>ROUND($F$791/100*$F$792*АТС!C472,2)</f>
        <v>36.06</v>
      </c>
      <c r="G1224" s="35">
        <f>ROUND($G$791/100*$G$792*АТС!C472,2)</f>
        <v>21.11</v>
      </c>
    </row>
    <row r="1225" spans="1:7" x14ac:dyDescent="0.25">
      <c r="A1225" s="238"/>
      <c r="B1225" s="122">
        <f t="shared" si="19"/>
        <v>42632</v>
      </c>
      <c r="C1225" s="125">
        <v>0</v>
      </c>
      <c r="D1225" s="35">
        <f>ROUND($D$791/100*$D$792*АТС!$C473,2)</f>
        <v>69.3</v>
      </c>
      <c r="E1225" s="35">
        <f>ROUND($E$791/100*$E$792*АТС!C473,2)</f>
        <v>63.69</v>
      </c>
      <c r="F1225" s="35">
        <f>ROUND($F$791/100*$F$792*АТС!C473,2)</f>
        <v>43.37</v>
      </c>
      <c r="G1225" s="35">
        <f>ROUND($G$791/100*$G$792*АТС!C473,2)</f>
        <v>25.39</v>
      </c>
    </row>
    <row r="1226" spans="1:7" x14ac:dyDescent="0.25">
      <c r="A1226" s="238"/>
      <c r="B1226" s="124">
        <f t="shared" si="19"/>
        <v>42632.041669999999</v>
      </c>
      <c r="C1226" s="125">
        <v>1</v>
      </c>
      <c r="D1226" s="35">
        <f>ROUND($D$791/100*$D$792*АТС!$C474,2)</f>
        <v>73.819999999999993</v>
      </c>
      <c r="E1226" s="35">
        <f>ROUND($E$791/100*$E$792*АТС!C474,2)</f>
        <v>67.84</v>
      </c>
      <c r="F1226" s="35">
        <f>ROUND($F$791/100*$F$792*АТС!C474,2)</f>
        <v>46.19</v>
      </c>
      <c r="G1226" s="35">
        <f>ROUND($G$791/100*$G$792*АТС!C474,2)</f>
        <v>27.04</v>
      </c>
    </row>
    <row r="1227" spans="1:7" x14ac:dyDescent="0.25">
      <c r="A1227" s="238"/>
      <c r="B1227" s="122">
        <f t="shared" si="19"/>
        <v>42632.083330000001</v>
      </c>
      <c r="C1227" s="125">
        <v>2</v>
      </c>
      <c r="D1227" s="35">
        <f>ROUND($D$791/100*$D$792*АТС!$C475,2)</f>
        <v>77.77</v>
      </c>
      <c r="E1227" s="35">
        <f>ROUND($E$791/100*$E$792*АТС!C475,2)</f>
        <v>71.47</v>
      </c>
      <c r="F1227" s="35">
        <f>ROUND($F$791/100*$F$792*АТС!C475,2)</f>
        <v>48.67</v>
      </c>
      <c r="G1227" s="35">
        <f>ROUND($G$791/100*$G$792*АТС!C475,2)</f>
        <v>28.49</v>
      </c>
    </row>
    <row r="1228" spans="1:7" x14ac:dyDescent="0.25">
      <c r="A1228" s="238"/>
      <c r="B1228" s="124">
        <f t="shared" si="19"/>
        <v>42632.125</v>
      </c>
      <c r="C1228" s="125">
        <v>3</v>
      </c>
      <c r="D1228" s="35">
        <f>ROUND($D$791/100*$D$792*АТС!$C476,2)</f>
        <v>77.77</v>
      </c>
      <c r="E1228" s="35">
        <f>ROUND($E$791/100*$E$792*АТС!C476,2)</f>
        <v>71.47</v>
      </c>
      <c r="F1228" s="35">
        <f>ROUND($F$791/100*$F$792*АТС!C476,2)</f>
        <v>48.66</v>
      </c>
      <c r="G1228" s="35">
        <f>ROUND($G$791/100*$G$792*АТС!C476,2)</f>
        <v>28.49</v>
      </c>
    </row>
    <row r="1229" spans="1:7" x14ac:dyDescent="0.25">
      <c r="A1229" s="238"/>
      <c r="B1229" s="122">
        <f t="shared" si="19"/>
        <v>42632.166669999999</v>
      </c>
      <c r="C1229" s="125">
        <v>4</v>
      </c>
      <c r="D1229" s="35">
        <f>ROUND($D$791/100*$D$792*АТС!$C477,2)</f>
        <v>77.77</v>
      </c>
      <c r="E1229" s="35">
        <f>ROUND($E$791/100*$E$792*АТС!C477,2)</f>
        <v>71.47</v>
      </c>
      <c r="F1229" s="35">
        <f>ROUND($F$791/100*$F$792*АТС!C477,2)</f>
        <v>48.66</v>
      </c>
      <c r="G1229" s="35">
        <f>ROUND($G$791/100*$G$792*АТС!C477,2)</f>
        <v>28.49</v>
      </c>
    </row>
    <row r="1230" spans="1:7" x14ac:dyDescent="0.25">
      <c r="A1230" s="238"/>
      <c r="B1230" s="124">
        <f t="shared" si="19"/>
        <v>42632.208330000001</v>
      </c>
      <c r="C1230" s="125">
        <v>5</v>
      </c>
      <c r="D1230" s="35">
        <f>ROUND($D$791/100*$D$792*АТС!$C478,2)</f>
        <v>77.790000000000006</v>
      </c>
      <c r="E1230" s="35">
        <f>ROUND($E$791/100*$E$792*АТС!C478,2)</f>
        <v>71.489999999999995</v>
      </c>
      <c r="F1230" s="35">
        <f>ROUND($F$791/100*$F$792*АТС!C478,2)</f>
        <v>48.68</v>
      </c>
      <c r="G1230" s="35">
        <f>ROUND($G$791/100*$G$792*АТС!C478,2)</f>
        <v>28.5</v>
      </c>
    </row>
    <row r="1231" spans="1:7" x14ac:dyDescent="0.25">
      <c r="A1231" s="238"/>
      <c r="B1231" s="122">
        <f t="shared" si="19"/>
        <v>42632.25</v>
      </c>
      <c r="C1231" s="125">
        <v>6</v>
      </c>
      <c r="D1231" s="35">
        <f>ROUND($D$791/100*$D$792*АТС!$C479,2)</f>
        <v>73.790000000000006</v>
      </c>
      <c r="E1231" s="35">
        <f>ROUND($E$791/100*$E$792*АТС!C479,2)</f>
        <v>67.81</v>
      </c>
      <c r="F1231" s="35">
        <f>ROUND($F$791/100*$F$792*АТС!C479,2)</f>
        <v>46.17</v>
      </c>
      <c r="G1231" s="35">
        <f>ROUND($G$791/100*$G$792*АТС!C479,2)</f>
        <v>27.03</v>
      </c>
    </row>
    <row r="1232" spans="1:7" x14ac:dyDescent="0.25">
      <c r="A1232" s="238"/>
      <c r="B1232" s="124">
        <f t="shared" si="19"/>
        <v>42632.291669999999</v>
      </c>
      <c r="C1232" s="125">
        <v>7</v>
      </c>
      <c r="D1232" s="35">
        <f>ROUND($D$791/100*$D$792*АТС!$C480,2)</f>
        <v>103.09</v>
      </c>
      <c r="E1232" s="35">
        <f>ROUND($E$791/100*$E$792*АТС!C480,2)</f>
        <v>94.74</v>
      </c>
      <c r="F1232" s="35">
        <f>ROUND($F$791/100*$F$792*АТС!C480,2)</f>
        <v>64.510000000000005</v>
      </c>
      <c r="G1232" s="35">
        <f>ROUND($G$791/100*$G$792*АТС!C480,2)</f>
        <v>37.76</v>
      </c>
    </row>
    <row r="1233" spans="1:7" x14ac:dyDescent="0.25">
      <c r="A1233" s="238"/>
      <c r="B1233" s="122">
        <f t="shared" si="19"/>
        <v>42632.333330000001</v>
      </c>
      <c r="C1233" s="125">
        <v>8</v>
      </c>
      <c r="D1233" s="35">
        <f>ROUND($D$791/100*$D$792*АТС!$C481,2)</f>
        <v>101.83</v>
      </c>
      <c r="E1233" s="35">
        <f>ROUND($E$791/100*$E$792*АТС!C481,2)</f>
        <v>93.58</v>
      </c>
      <c r="F1233" s="35">
        <f>ROUND($F$791/100*$F$792*АТС!C481,2)</f>
        <v>63.72</v>
      </c>
      <c r="G1233" s="35">
        <f>ROUND($G$791/100*$G$792*АТС!C481,2)</f>
        <v>37.299999999999997</v>
      </c>
    </row>
    <row r="1234" spans="1:7" x14ac:dyDescent="0.25">
      <c r="A1234" s="238"/>
      <c r="B1234" s="124">
        <f t="shared" si="19"/>
        <v>42632.375</v>
      </c>
      <c r="C1234" s="125">
        <v>9</v>
      </c>
      <c r="D1234" s="35">
        <f>ROUND($D$791/100*$D$792*АТС!$C482,2)</f>
        <v>86.71</v>
      </c>
      <c r="E1234" s="35">
        <f>ROUND($E$791/100*$E$792*АТС!C482,2)</f>
        <v>79.680000000000007</v>
      </c>
      <c r="F1234" s="35">
        <f>ROUND($F$791/100*$F$792*АТС!C482,2)</f>
        <v>54.26</v>
      </c>
      <c r="G1234" s="35">
        <f>ROUND($G$791/100*$G$792*АТС!C482,2)</f>
        <v>31.76</v>
      </c>
    </row>
    <row r="1235" spans="1:7" x14ac:dyDescent="0.25">
      <c r="A1235" s="238"/>
      <c r="B1235" s="122">
        <f t="shared" si="19"/>
        <v>42632.416669999999</v>
      </c>
      <c r="C1235" s="125">
        <v>10</v>
      </c>
      <c r="D1235" s="35">
        <f>ROUND($D$791/100*$D$792*АТС!$C483,2)</f>
        <v>80.930000000000007</v>
      </c>
      <c r="E1235" s="35">
        <f>ROUND($E$791/100*$E$792*АТС!C483,2)</f>
        <v>74.37</v>
      </c>
      <c r="F1235" s="35">
        <f>ROUND($F$791/100*$F$792*АТС!C483,2)</f>
        <v>50.64</v>
      </c>
      <c r="G1235" s="35">
        <f>ROUND($G$791/100*$G$792*АТС!C483,2)</f>
        <v>29.65</v>
      </c>
    </row>
    <row r="1236" spans="1:7" x14ac:dyDescent="0.25">
      <c r="A1236" s="238"/>
      <c r="B1236" s="124">
        <f t="shared" si="19"/>
        <v>42632.458330000001</v>
      </c>
      <c r="C1236" s="125">
        <v>11</v>
      </c>
      <c r="D1236" s="35">
        <f>ROUND($D$791/100*$D$792*АТС!$C484,2)</f>
        <v>82.78</v>
      </c>
      <c r="E1236" s="35">
        <f>ROUND($E$791/100*$E$792*АТС!C484,2)</f>
        <v>76.08</v>
      </c>
      <c r="F1236" s="35">
        <f>ROUND($F$791/100*$F$792*АТС!C484,2)</f>
        <v>51.8</v>
      </c>
      <c r="G1236" s="35">
        <f>ROUND($G$791/100*$G$792*АТС!C484,2)</f>
        <v>30.32</v>
      </c>
    </row>
    <row r="1237" spans="1:7" x14ac:dyDescent="0.25">
      <c r="A1237" s="238"/>
      <c r="B1237" s="122">
        <f t="shared" si="19"/>
        <v>42632.5</v>
      </c>
      <c r="C1237" s="125">
        <v>12</v>
      </c>
      <c r="D1237" s="35">
        <f>ROUND($D$791/100*$D$792*АТС!$C485,2)</f>
        <v>88.76</v>
      </c>
      <c r="E1237" s="35">
        <f>ROUND($E$791/100*$E$792*АТС!C485,2)</f>
        <v>81.569999999999993</v>
      </c>
      <c r="F1237" s="35">
        <f>ROUND($F$791/100*$F$792*АТС!C485,2)</f>
        <v>55.54</v>
      </c>
      <c r="G1237" s="35">
        <f>ROUND($G$791/100*$G$792*АТС!C485,2)</f>
        <v>32.51</v>
      </c>
    </row>
    <row r="1238" spans="1:7" x14ac:dyDescent="0.25">
      <c r="A1238" s="238"/>
      <c r="B1238" s="124">
        <f t="shared" si="19"/>
        <v>42632.541669999999</v>
      </c>
      <c r="C1238" s="125">
        <v>13</v>
      </c>
      <c r="D1238" s="35">
        <f>ROUND($D$791/100*$D$792*АТС!$C486,2)</f>
        <v>86.7</v>
      </c>
      <c r="E1238" s="35">
        <f>ROUND($E$791/100*$E$792*АТС!C486,2)</f>
        <v>79.67</v>
      </c>
      <c r="F1238" s="35">
        <f>ROUND($F$791/100*$F$792*АТС!C486,2)</f>
        <v>54.25</v>
      </c>
      <c r="G1238" s="35">
        <f>ROUND($G$791/100*$G$792*АТС!C486,2)</f>
        <v>31.76</v>
      </c>
    </row>
    <row r="1239" spans="1:7" x14ac:dyDescent="0.25">
      <c r="A1239" s="238"/>
      <c r="B1239" s="122">
        <f t="shared" si="19"/>
        <v>42632.583330000001</v>
      </c>
      <c r="C1239" s="125">
        <v>14</v>
      </c>
      <c r="D1239" s="35">
        <f>ROUND($D$791/100*$D$792*АТС!$C487,2)</f>
        <v>85.69</v>
      </c>
      <c r="E1239" s="35">
        <f>ROUND($E$791/100*$E$792*АТС!C487,2)</f>
        <v>78.75</v>
      </c>
      <c r="F1239" s="35">
        <f>ROUND($F$791/100*$F$792*АТС!C487,2)</f>
        <v>53.62</v>
      </c>
      <c r="G1239" s="35">
        <f>ROUND($G$791/100*$G$792*АТС!C487,2)</f>
        <v>31.39</v>
      </c>
    </row>
    <row r="1240" spans="1:7" x14ac:dyDescent="0.25">
      <c r="A1240" s="238"/>
      <c r="B1240" s="124">
        <f t="shared" si="19"/>
        <v>42632.625</v>
      </c>
      <c r="C1240" s="125">
        <v>15</v>
      </c>
      <c r="D1240" s="35">
        <f>ROUND($D$791/100*$D$792*АТС!$C488,2)</f>
        <v>80.39</v>
      </c>
      <c r="E1240" s="35">
        <f>ROUND($E$791/100*$E$792*АТС!C488,2)</f>
        <v>73.87</v>
      </c>
      <c r="F1240" s="35">
        <f>ROUND($F$791/100*$F$792*АТС!C488,2)</f>
        <v>50.3</v>
      </c>
      <c r="G1240" s="35">
        <f>ROUND($G$791/100*$G$792*АТС!C488,2)</f>
        <v>29.45</v>
      </c>
    </row>
    <row r="1241" spans="1:7" x14ac:dyDescent="0.25">
      <c r="A1241" s="238"/>
      <c r="B1241" s="122">
        <f t="shared" si="19"/>
        <v>42632.666669999999</v>
      </c>
      <c r="C1241" s="125">
        <v>16</v>
      </c>
      <c r="D1241" s="35">
        <f>ROUND($D$791/100*$D$792*АТС!$C489,2)</f>
        <v>81.19</v>
      </c>
      <c r="E1241" s="35">
        <f>ROUND($E$791/100*$E$792*АТС!C489,2)</f>
        <v>74.61</v>
      </c>
      <c r="F1241" s="35">
        <f>ROUND($F$791/100*$F$792*АТС!C489,2)</f>
        <v>50.8</v>
      </c>
      <c r="G1241" s="35">
        <f>ROUND($G$791/100*$G$792*АТС!C489,2)</f>
        <v>29.74</v>
      </c>
    </row>
    <row r="1242" spans="1:7" x14ac:dyDescent="0.25">
      <c r="A1242" s="238"/>
      <c r="B1242" s="124">
        <f t="shared" si="19"/>
        <v>42632.708330000001</v>
      </c>
      <c r="C1242" s="125">
        <v>17</v>
      </c>
      <c r="D1242" s="35">
        <f>ROUND($D$791/100*$D$792*АТС!$C490,2)</f>
        <v>78.8</v>
      </c>
      <c r="E1242" s="35">
        <f>ROUND($E$791/100*$E$792*АТС!C490,2)</f>
        <v>72.41</v>
      </c>
      <c r="F1242" s="35">
        <f>ROUND($F$791/100*$F$792*АТС!C490,2)</f>
        <v>49.31</v>
      </c>
      <c r="G1242" s="35">
        <f>ROUND($G$791/100*$G$792*АТС!C490,2)</f>
        <v>28.86</v>
      </c>
    </row>
    <row r="1243" spans="1:7" x14ac:dyDescent="0.25">
      <c r="A1243" s="238"/>
      <c r="B1243" s="122">
        <f t="shared" si="19"/>
        <v>42632.75</v>
      </c>
      <c r="C1243" s="125">
        <v>18</v>
      </c>
      <c r="D1243" s="35">
        <f>ROUND($D$791/100*$D$792*АТС!$C491,2)</f>
        <v>68.38</v>
      </c>
      <c r="E1243" s="35">
        <f>ROUND($E$791/100*$E$792*АТС!C491,2)</f>
        <v>62.84</v>
      </c>
      <c r="F1243" s="35">
        <f>ROUND($F$791/100*$F$792*АТС!C491,2)</f>
        <v>42.79</v>
      </c>
      <c r="G1243" s="35">
        <f>ROUND($G$791/100*$G$792*АТС!C491,2)</f>
        <v>25.05</v>
      </c>
    </row>
    <row r="1244" spans="1:7" x14ac:dyDescent="0.25">
      <c r="A1244" s="238"/>
      <c r="B1244" s="124">
        <f t="shared" si="19"/>
        <v>42632.791669999999</v>
      </c>
      <c r="C1244" s="125">
        <v>19</v>
      </c>
      <c r="D1244" s="35">
        <f>ROUND($D$791/100*$D$792*АТС!$C492,2)</f>
        <v>58.53</v>
      </c>
      <c r="E1244" s="35">
        <f>ROUND($E$791/100*$E$792*АТС!C492,2)</f>
        <v>53.78</v>
      </c>
      <c r="F1244" s="35">
        <f>ROUND($F$791/100*$F$792*АТС!C492,2)</f>
        <v>36.619999999999997</v>
      </c>
      <c r="G1244" s="35">
        <f>ROUND($G$791/100*$G$792*АТС!C492,2)</f>
        <v>21.44</v>
      </c>
    </row>
    <row r="1245" spans="1:7" x14ac:dyDescent="0.25">
      <c r="A1245" s="238"/>
      <c r="B1245" s="122">
        <f t="shared" si="19"/>
        <v>42632.833330000001</v>
      </c>
      <c r="C1245" s="125">
        <v>20</v>
      </c>
      <c r="D1245" s="35">
        <f>ROUND($D$791/100*$D$792*АТС!$C493,2)</f>
        <v>65.650000000000006</v>
      </c>
      <c r="E1245" s="35">
        <f>ROUND($E$791/100*$E$792*АТС!C493,2)</f>
        <v>60.33</v>
      </c>
      <c r="F1245" s="35">
        <f>ROUND($F$791/100*$F$792*АТС!C493,2)</f>
        <v>41.08</v>
      </c>
      <c r="G1245" s="35">
        <f>ROUND($G$791/100*$G$792*АТС!C493,2)</f>
        <v>24.05</v>
      </c>
    </row>
    <row r="1246" spans="1:7" x14ac:dyDescent="0.25">
      <c r="A1246" s="238"/>
      <c r="B1246" s="124">
        <f t="shared" si="19"/>
        <v>42632.875</v>
      </c>
      <c r="C1246" s="125">
        <v>21</v>
      </c>
      <c r="D1246" s="35">
        <f>ROUND($D$791/100*$D$792*АТС!$C494,2)</f>
        <v>72.69</v>
      </c>
      <c r="E1246" s="35">
        <f>ROUND($E$791/100*$E$792*АТС!C494,2)</f>
        <v>66.8</v>
      </c>
      <c r="F1246" s="35">
        <f>ROUND($F$791/100*$F$792*АТС!C494,2)</f>
        <v>45.48</v>
      </c>
      <c r="G1246" s="35">
        <f>ROUND($G$791/100*$G$792*АТС!C494,2)</f>
        <v>26.63</v>
      </c>
    </row>
    <row r="1247" spans="1:7" x14ac:dyDescent="0.25">
      <c r="A1247" s="238"/>
      <c r="B1247" s="122">
        <f t="shared" si="19"/>
        <v>42632.916669999999</v>
      </c>
      <c r="C1247" s="125">
        <v>22</v>
      </c>
      <c r="D1247" s="35">
        <f>ROUND($D$791/100*$D$792*АТС!$C495,2)</f>
        <v>78.069999999999993</v>
      </c>
      <c r="E1247" s="35">
        <f>ROUND($E$791/100*$E$792*АТС!C495,2)</f>
        <v>71.739999999999995</v>
      </c>
      <c r="F1247" s="35">
        <f>ROUND($F$791/100*$F$792*АТС!C495,2)</f>
        <v>48.85</v>
      </c>
      <c r="G1247" s="35">
        <f>ROUND($G$791/100*$G$792*АТС!C495,2)</f>
        <v>28.6</v>
      </c>
    </row>
    <row r="1248" spans="1:7" x14ac:dyDescent="0.25">
      <c r="A1248" s="238"/>
      <c r="B1248" s="124">
        <f t="shared" si="19"/>
        <v>42632.958330000001</v>
      </c>
      <c r="C1248" s="125">
        <v>23</v>
      </c>
      <c r="D1248" s="35">
        <f>ROUND($D$791/100*$D$792*АТС!$C496,2)</f>
        <v>59.45</v>
      </c>
      <c r="E1248" s="35">
        <f>ROUND($E$791/100*$E$792*АТС!C496,2)</f>
        <v>54.63</v>
      </c>
      <c r="F1248" s="35">
        <f>ROUND($F$791/100*$F$792*АТС!C496,2)</f>
        <v>37.200000000000003</v>
      </c>
      <c r="G1248" s="35">
        <f>ROUND($G$791/100*$G$792*АТС!C496,2)</f>
        <v>21.78</v>
      </c>
    </row>
    <row r="1249" spans="1:7" x14ac:dyDescent="0.25">
      <c r="A1249" s="238"/>
      <c r="B1249" s="122">
        <f t="shared" si="19"/>
        <v>42633</v>
      </c>
      <c r="C1249" s="125">
        <v>0</v>
      </c>
      <c r="D1249" s="35">
        <f>ROUND($D$791/100*$D$792*АТС!$C497,2)</f>
        <v>66.819999999999993</v>
      </c>
      <c r="E1249" s="35">
        <f>ROUND($E$791/100*$E$792*АТС!C497,2)</f>
        <v>61.4</v>
      </c>
      <c r="F1249" s="35">
        <f>ROUND($F$791/100*$F$792*АТС!C497,2)</f>
        <v>41.81</v>
      </c>
      <c r="G1249" s="35">
        <f>ROUND($G$791/100*$G$792*АТС!C497,2)</f>
        <v>24.48</v>
      </c>
    </row>
    <row r="1250" spans="1:7" x14ac:dyDescent="0.25">
      <c r="A1250" s="238"/>
      <c r="B1250" s="124">
        <f t="shared" si="19"/>
        <v>42633.041669999999</v>
      </c>
      <c r="C1250" s="125">
        <v>1</v>
      </c>
      <c r="D1250" s="35">
        <f>ROUND($D$791/100*$D$792*АТС!$C498,2)</f>
        <v>70.209999999999994</v>
      </c>
      <c r="E1250" s="35">
        <f>ROUND($E$791/100*$E$792*АТС!C498,2)</f>
        <v>64.52</v>
      </c>
      <c r="F1250" s="35">
        <f>ROUND($F$791/100*$F$792*АТС!C498,2)</f>
        <v>43.93</v>
      </c>
      <c r="G1250" s="35">
        <f>ROUND($G$791/100*$G$792*АТС!C498,2)</f>
        <v>25.72</v>
      </c>
    </row>
    <row r="1251" spans="1:7" x14ac:dyDescent="0.25">
      <c r="A1251" s="238"/>
      <c r="B1251" s="122">
        <f t="shared" si="19"/>
        <v>42633.083330000001</v>
      </c>
      <c r="C1251" s="125">
        <v>2</v>
      </c>
      <c r="D1251" s="35">
        <f>ROUND($D$791/100*$D$792*АТС!$C499,2)</f>
        <v>73.83</v>
      </c>
      <c r="E1251" s="35">
        <f>ROUND($E$791/100*$E$792*АТС!C499,2)</f>
        <v>67.849999999999994</v>
      </c>
      <c r="F1251" s="35">
        <f>ROUND($F$791/100*$F$792*АТС!C499,2)</f>
        <v>46.2</v>
      </c>
      <c r="G1251" s="35">
        <f>ROUND($G$791/100*$G$792*АТС!C499,2)</f>
        <v>27.05</v>
      </c>
    </row>
    <row r="1252" spans="1:7" x14ac:dyDescent="0.25">
      <c r="A1252" s="238"/>
      <c r="B1252" s="124">
        <f t="shared" si="19"/>
        <v>42633.125</v>
      </c>
      <c r="C1252" s="125">
        <v>3</v>
      </c>
      <c r="D1252" s="35">
        <f>ROUND($D$791/100*$D$792*АТС!$C500,2)</f>
        <v>75.760000000000005</v>
      </c>
      <c r="E1252" s="35">
        <f>ROUND($E$791/100*$E$792*АТС!C500,2)</f>
        <v>69.62</v>
      </c>
      <c r="F1252" s="35">
        <f>ROUND($F$791/100*$F$792*АТС!C500,2)</f>
        <v>47.41</v>
      </c>
      <c r="G1252" s="35">
        <f>ROUND($G$791/100*$G$792*АТС!C500,2)</f>
        <v>27.75</v>
      </c>
    </row>
    <row r="1253" spans="1:7" x14ac:dyDescent="0.25">
      <c r="A1253" s="238"/>
      <c r="B1253" s="122">
        <f t="shared" si="19"/>
        <v>42633.166669999999</v>
      </c>
      <c r="C1253" s="125">
        <v>4</v>
      </c>
      <c r="D1253" s="35">
        <f>ROUND($D$791/100*$D$792*АТС!$C501,2)</f>
        <v>75.760000000000005</v>
      </c>
      <c r="E1253" s="35">
        <f>ROUND($E$791/100*$E$792*АТС!C501,2)</f>
        <v>69.62</v>
      </c>
      <c r="F1253" s="35">
        <f>ROUND($F$791/100*$F$792*АТС!C501,2)</f>
        <v>47.4</v>
      </c>
      <c r="G1253" s="35">
        <f>ROUND($G$791/100*$G$792*АТС!C501,2)</f>
        <v>27.75</v>
      </c>
    </row>
    <row r="1254" spans="1:7" x14ac:dyDescent="0.25">
      <c r="A1254" s="238"/>
      <c r="B1254" s="124">
        <f t="shared" si="19"/>
        <v>42633.208330000001</v>
      </c>
      <c r="C1254" s="125">
        <v>5</v>
      </c>
      <c r="D1254" s="35">
        <f>ROUND($D$791/100*$D$792*АТС!$C502,2)</f>
        <v>71.930000000000007</v>
      </c>
      <c r="E1254" s="35">
        <f>ROUND($E$791/100*$E$792*АТС!C502,2)</f>
        <v>66.099999999999994</v>
      </c>
      <c r="F1254" s="35">
        <f>ROUND($F$791/100*$F$792*АТС!C502,2)</f>
        <v>45.01</v>
      </c>
      <c r="G1254" s="35">
        <f>ROUND($G$791/100*$G$792*АТС!C502,2)</f>
        <v>26.35</v>
      </c>
    </row>
    <row r="1255" spans="1:7" x14ac:dyDescent="0.25">
      <c r="A1255" s="238"/>
      <c r="B1255" s="122">
        <f t="shared" si="19"/>
        <v>42633.25</v>
      </c>
      <c r="C1255" s="125">
        <v>6</v>
      </c>
      <c r="D1255" s="35">
        <f>ROUND($D$791/100*$D$792*АТС!$C503,2)</f>
        <v>69.22</v>
      </c>
      <c r="E1255" s="35">
        <f>ROUND($E$791/100*$E$792*АТС!C503,2)</f>
        <v>63.61</v>
      </c>
      <c r="F1255" s="35">
        <f>ROUND($F$791/100*$F$792*АТС!C503,2)</f>
        <v>43.31</v>
      </c>
      <c r="G1255" s="35">
        <f>ROUND($G$791/100*$G$792*АТС!C503,2)</f>
        <v>25.35</v>
      </c>
    </row>
    <row r="1256" spans="1:7" x14ac:dyDescent="0.25">
      <c r="A1256" s="238"/>
      <c r="B1256" s="124">
        <f t="shared" si="19"/>
        <v>42633.291669999999</v>
      </c>
      <c r="C1256" s="125">
        <v>7</v>
      </c>
      <c r="D1256" s="35">
        <f>ROUND($D$791/100*$D$792*АТС!$C504,2)</f>
        <v>103.04</v>
      </c>
      <c r="E1256" s="35">
        <f>ROUND($E$791/100*$E$792*АТС!C504,2)</f>
        <v>94.69</v>
      </c>
      <c r="F1256" s="35">
        <f>ROUND($F$791/100*$F$792*АТС!C504,2)</f>
        <v>64.48</v>
      </c>
      <c r="G1256" s="35">
        <f>ROUND($G$791/100*$G$792*АТС!C504,2)</f>
        <v>37.75</v>
      </c>
    </row>
    <row r="1257" spans="1:7" x14ac:dyDescent="0.25">
      <c r="A1257" s="238"/>
      <c r="B1257" s="122">
        <f t="shared" si="19"/>
        <v>42633.333330000001</v>
      </c>
      <c r="C1257" s="125">
        <v>8</v>
      </c>
      <c r="D1257" s="35">
        <f>ROUND($D$791/100*$D$792*АТС!$C505,2)</f>
        <v>95.44</v>
      </c>
      <c r="E1257" s="35">
        <f>ROUND($E$791/100*$E$792*АТС!C505,2)</f>
        <v>87.7</v>
      </c>
      <c r="F1257" s="35">
        <f>ROUND($F$791/100*$F$792*АТС!C505,2)</f>
        <v>59.72</v>
      </c>
      <c r="G1257" s="35">
        <f>ROUND($G$791/100*$G$792*АТС!C505,2)</f>
        <v>34.96</v>
      </c>
    </row>
    <row r="1258" spans="1:7" x14ac:dyDescent="0.25">
      <c r="A1258" s="238"/>
      <c r="B1258" s="124">
        <f t="shared" si="19"/>
        <v>42633.375</v>
      </c>
      <c r="C1258" s="125">
        <v>9</v>
      </c>
      <c r="D1258" s="35">
        <f>ROUND($D$791/100*$D$792*АТС!$C506,2)</f>
        <v>84.64</v>
      </c>
      <c r="E1258" s="35">
        <f>ROUND($E$791/100*$E$792*АТС!C506,2)</f>
        <v>77.78</v>
      </c>
      <c r="F1258" s="35">
        <f>ROUND($F$791/100*$F$792*АТС!C506,2)</f>
        <v>52.96</v>
      </c>
      <c r="G1258" s="35">
        <f>ROUND($G$791/100*$G$792*АТС!C506,2)</f>
        <v>31.01</v>
      </c>
    </row>
    <row r="1259" spans="1:7" x14ac:dyDescent="0.25">
      <c r="A1259" s="238"/>
      <c r="B1259" s="122">
        <f t="shared" si="19"/>
        <v>42633.416669999999</v>
      </c>
      <c r="C1259" s="125">
        <v>10</v>
      </c>
      <c r="D1259" s="35">
        <f>ROUND($D$791/100*$D$792*АТС!$C507,2)</f>
        <v>80.88</v>
      </c>
      <c r="E1259" s="35">
        <f>ROUND($E$791/100*$E$792*АТС!C507,2)</f>
        <v>74.33</v>
      </c>
      <c r="F1259" s="35">
        <f>ROUND($F$791/100*$F$792*АТС!C507,2)</f>
        <v>50.61</v>
      </c>
      <c r="G1259" s="35">
        <f>ROUND($G$791/100*$G$792*АТС!C507,2)</f>
        <v>29.63</v>
      </c>
    </row>
    <row r="1260" spans="1:7" x14ac:dyDescent="0.25">
      <c r="A1260" s="238"/>
      <c r="B1260" s="124">
        <f t="shared" si="19"/>
        <v>42633.458330000001</v>
      </c>
      <c r="C1260" s="125">
        <v>11</v>
      </c>
      <c r="D1260" s="35">
        <f>ROUND($D$791/100*$D$792*АТС!$C508,2)</f>
        <v>79.099999999999994</v>
      </c>
      <c r="E1260" s="35">
        <f>ROUND($E$791/100*$E$792*АТС!C508,2)</f>
        <v>72.69</v>
      </c>
      <c r="F1260" s="35">
        <f>ROUND($F$791/100*$F$792*АТС!C508,2)</f>
        <v>49.49</v>
      </c>
      <c r="G1260" s="35">
        <f>ROUND($G$791/100*$G$792*АТС!C508,2)</f>
        <v>28.97</v>
      </c>
    </row>
    <row r="1261" spans="1:7" x14ac:dyDescent="0.25">
      <c r="A1261" s="238"/>
      <c r="B1261" s="122">
        <f t="shared" si="19"/>
        <v>42633.5</v>
      </c>
      <c r="C1261" s="125">
        <v>12</v>
      </c>
      <c r="D1261" s="35">
        <f>ROUND($D$791/100*$D$792*АТС!$C509,2)</f>
        <v>84.63</v>
      </c>
      <c r="E1261" s="35">
        <f>ROUND($E$791/100*$E$792*АТС!C509,2)</f>
        <v>77.78</v>
      </c>
      <c r="F1261" s="35">
        <f>ROUND($F$791/100*$F$792*АТС!C509,2)</f>
        <v>52.96</v>
      </c>
      <c r="G1261" s="35">
        <f>ROUND($G$791/100*$G$792*АТС!C509,2)</f>
        <v>31</v>
      </c>
    </row>
    <row r="1262" spans="1:7" x14ac:dyDescent="0.25">
      <c r="A1262" s="238"/>
      <c r="B1262" s="124">
        <f t="shared" si="19"/>
        <v>42633.541669999999</v>
      </c>
      <c r="C1262" s="125">
        <v>13</v>
      </c>
      <c r="D1262" s="35">
        <f>ROUND($D$791/100*$D$792*АТС!$C510,2)</f>
        <v>84.66</v>
      </c>
      <c r="E1262" s="35">
        <f>ROUND($E$791/100*$E$792*АТС!C510,2)</f>
        <v>77.790000000000006</v>
      </c>
      <c r="F1262" s="35">
        <f>ROUND($F$791/100*$F$792*АТС!C510,2)</f>
        <v>52.97</v>
      </c>
      <c r="G1262" s="35">
        <f>ROUND($G$791/100*$G$792*АТС!C510,2)</f>
        <v>31.01</v>
      </c>
    </row>
    <row r="1263" spans="1:7" x14ac:dyDescent="0.25">
      <c r="A1263" s="238"/>
      <c r="B1263" s="122">
        <f t="shared" si="19"/>
        <v>42633.583330000001</v>
      </c>
      <c r="C1263" s="125">
        <v>14</v>
      </c>
      <c r="D1263" s="35">
        <f>ROUND($D$791/100*$D$792*АТС!$C511,2)</f>
        <v>84.66</v>
      </c>
      <c r="E1263" s="35">
        <f>ROUND($E$791/100*$E$792*АТС!C511,2)</f>
        <v>77.790000000000006</v>
      </c>
      <c r="F1263" s="35">
        <f>ROUND($F$791/100*$F$792*АТС!C511,2)</f>
        <v>52.97</v>
      </c>
      <c r="G1263" s="35">
        <f>ROUND($G$791/100*$G$792*АТС!C511,2)</f>
        <v>31.01</v>
      </c>
    </row>
    <row r="1264" spans="1:7" x14ac:dyDescent="0.25">
      <c r="A1264" s="238"/>
      <c r="B1264" s="124">
        <f t="shared" si="19"/>
        <v>42633.625</v>
      </c>
      <c r="C1264" s="125">
        <v>15</v>
      </c>
      <c r="D1264" s="35">
        <f>ROUND($D$791/100*$D$792*АТС!$C512,2)</f>
        <v>79.56</v>
      </c>
      <c r="E1264" s="35">
        <f>ROUND($E$791/100*$E$792*АТС!C512,2)</f>
        <v>73.11</v>
      </c>
      <c r="F1264" s="35">
        <f>ROUND($F$791/100*$F$792*АТС!C512,2)</f>
        <v>49.78</v>
      </c>
      <c r="G1264" s="35">
        <f>ROUND($G$791/100*$G$792*АТС!C512,2)</f>
        <v>29.14</v>
      </c>
    </row>
    <row r="1265" spans="1:7" x14ac:dyDescent="0.25">
      <c r="A1265" s="238"/>
      <c r="B1265" s="122">
        <f t="shared" si="19"/>
        <v>42633.666669999999</v>
      </c>
      <c r="C1265" s="125">
        <v>16</v>
      </c>
      <c r="D1265" s="35">
        <f>ROUND($D$791/100*$D$792*АТС!$C513,2)</f>
        <v>81.17</v>
      </c>
      <c r="E1265" s="35">
        <f>ROUND($E$791/100*$E$792*АТС!C513,2)</f>
        <v>74.59</v>
      </c>
      <c r="F1265" s="35">
        <f>ROUND($F$791/100*$F$792*АТС!C513,2)</f>
        <v>50.79</v>
      </c>
      <c r="G1265" s="35">
        <f>ROUND($G$791/100*$G$792*АТС!C513,2)</f>
        <v>29.73</v>
      </c>
    </row>
    <row r="1266" spans="1:7" x14ac:dyDescent="0.25">
      <c r="A1266" s="238"/>
      <c r="B1266" s="124">
        <f t="shared" ref="B1266:B1329" si="20">B1242+1</f>
        <v>42633.708330000001</v>
      </c>
      <c r="C1266" s="125">
        <v>17</v>
      </c>
      <c r="D1266" s="35">
        <f>ROUND($D$791/100*$D$792*АТС!$C514,2)</f>
        <v>80.39</v>
      </c>
      <c r="E1266" s="35">
        <f>ROUND($E$791/100*$E$792*АТС!C514,2)</f>
        <v>73.87</v>
      </c>
      <c r="F1266" s="35">
        <f>ROUND($F$791/100*$F$792*АТС!C514,2)</f>
        <v>50.3</v>
      </c>
      <c r="G1266" s="35">
        <f>ROUND($G$791/100*$G$792*АТС!C514,2)</f>
        <v>29.45</v>
      </c>
    </row>
    <row r="1267" spans="1:7" x14ac:dyDescent="0.25">
      <c r="A1267" s="238"/>
      <c r="B1267" s="122">
        <f t="shared" si="20"/>
        <v>42633.75</v>
      </c>
      <c r="C1267" s="125">
        <v>18</v>
      </c>
      <c r="D1267" s="35">
        <f>ROUND($D$791/100*$D$792*АТС!$C515,2)</f>
        <v>64.819999999999993</v>
      </c>
      <c r="E1267" s="35">
        <f>ROUND($E$791/100*$E$792*АТС!C515,2)</f>
        <v>59.56</v>
      </c>
      <c r="F1267" s="35">
        <f>ROUND($F$791/100*$F$792*АТС!C515,2)</f>
        <v>40.56</v>
      </c>
      <c r="G1267" s="35">
        <f>ROUND($G$791/100*$G$792*АТС!C515,2)</f>
        <v>23.74</v>
      </c>
    </row>
    <row r="1268" spans="1:7" x14ac:dyDescent="0.25">
      <c r="A1268" s="238"/>
      <c r="B1268" s="124">
        <f t="shared" si="20"/>
        <v>42633.791669999999</v>
      </c>
      <c r="C1268" s="125">
        <v>19</v>
      </c>
      <c r="D1268" s="35">
        <f>ROUND($D$791/100*$D$792*АТС!$C516,2)</f>
        <v>57.55</v>
      </c>
      <c r="E1268" s="35">
        <f>ROUND($E$791/100*$E$792*АТС!C516,2)</f>
        <v>52.89</v>
      </c>
      <c r="F1268" s="35">
        <f>ROUND($F$791/100*$F$792*АТС!C516,2)</f>
        <v>36.01</v>
      </c>
      <c r="G1268" s="35">
        <f>ROUND($G$791/100*$G$792*АТС!C516,2)</f>
        <v>21.08</v>
      </c>
    </row>
    <row r="1269" spans="1:7" x14ac:dyDescent="0.25">
      <c r="A1269" s="238"/>
      <c r="B1269" s="122">
        <f t="shared" si="20"/>
        <v>42633.833330000001</v>
      </c>
      <c r="C1269" s="125">
        <v>20</v>
      </c>
      <c r="D1269" s="35">
        <f>ROUND($D$791/100*$D$792*АТС!$C517,2)</f>
        <v>63.12</v>
      </c>
      <c r="E1269" s="35">
        <f>ROUND($E$791/100*$E$792*АТС!C517,2)</f>
        <v>58.01</v>
      </c>
      <c r="F1269" s="35">
        <f>ROUND($F$791/100*$F$792*АТС!C517,2)</f>
        <v>39.5</v>
      </c>
      <c r="G1269" s="35">
        <f>ROUND($G$791/100*$G$792*АТС!C517,2)</f>
        <v>23.12</v>
      </c>
    </row>
    <row r="1270" spans="1:7" x14ac:dyDescent="0.25">
      <c r="A1270" s="238"/>
      <c r="B1270" s="124">
        <f t="shared" si="20"/>
        <v>42633.875</v>
      </c>
      <c r="C1270" s="125">
        <v>21</v>
      </c>
      <c r="D1270" s="35">
        <f>ROUND($D$791/100*$D$792*АТС!$C518,2)</f>
        <v>69.709999999999994</v>
      </c>
      <c r="E1270" s="35">
        <f>ROUND($E$791/100*$E$792*АТС!C518,2)</f>
        <v>64.06</v>
      </c>
      <c r="F1270" s="35">
        <f>ROUND($F$791/100*$F$792*АТС!C518,2)</f>
        <v>43.62</v>
      </c>
      <c r="G1270" s="35">
        <f>ROUND($G$791/100*$G$792*АТС!C518,2)</f>
        <v>25.53</v>
      </c>
    </row>
    <row r="1271" spans="1:7" x14ac:dyDescent="0.25">
      <c r="A1271" s="238"/>
      <c r="B1271" s="122">
        <f t="shared" si="20"/>
        <v>42633.916669999999</v>
      </c>
      <c r="C1271" s="125">
        <v>22</v>
      </c>
      <c r="D1271" s="35">
        <f>ROUND($D$791/100*$D$792*АТС!$C519,2)</f>
        <v>75.08</v>
      </c>
      <c r="E1271" s="35">
        <f>ROUND($E$791/100*$E$792*АТС!C519,2)</f>
        <v>68.989999999999995</v>
      </c>
      <c r="F1271" s="35">
        <f>ROUND($F$791/100*$F$792*АТС!C519,2)</f>
        <v>46.98</v>
      </c>
      <c r="G1271" s="35">
        <f>ROUND($G$791/100*$G$792*АТС!C519,2)</f>
        <v>27.5</v>
      </c>
    </row>
    <row r="1272" spans="1:7" x14ac:dyDescent="0.25">
      <c r="A1272" s="238"/>
      <c r="B1272" s="124">
        <f t="shared" si="20"/>
        <v>42633.958330000001</v>
      </c>
      <c r="C1272" s="125">
        <v>23</v>
      </c>
      <c r="D1272" s="35">
        <f>ROUND($D$791/100*$D$792*АТС!$C520,2)</f>
        <v>63.58</v>
      </c>
      <c r="E1272" s="35">
        <f>ROUND($E$791/100*$E$792*АТС!C520,2)</f>
        <v>58.43</v>
      </c>
      <c r="F1272" s="35">
        <f>ROUND($F$791/100*$F$792*АТС!C520,2)</f>
        <v>39.79</v>
      </c>
      <c r="G1272" s="35">
        <f>ROUND($G$791/100*$G$792*АТС!C520,2)</f>
        <v>23.29</v>
      </c>
    </row>
    <row r="1273" spans="1:7" x14ac:dyDescent="0.25">
      <c r="A1273" s="238"/>
      <c r="B1273" s="122">
        <f t="shared" si="20"/>
        <v>42634</v>
      </c>
      <c r="C1273" s="125">
        <v>0</v>
      </c>
      <c r="D1273" s="35">
        <f>ROUND($D$791/100*$D$792*АТС!$C521,2)</f>
        <v>66.78</v>
      </c>
      <c r="E1273" s="35">
        <f>ROUND($E$791/100*$E$792*АТС!C521,2)</f>
        <v>61.37</v>
      </c>
      <c r="F1273" s="35">
        <f>ROUND($F$791/100*$F$792*АТС!C521,2)</f>
        <v>41.79</v>
      </c>
      <c r="G1273" s="35">
        <f>ROUND($G$791/100*$G$792*АТС!C521,2)</f>
        <v>24.46</v>
      </c>
    </row>
    <row r="1274" spans="1:7" x14ac:dyDescent="0.25">
      <c r="A1274" s="238"/>
      <c r="B1274" s="124">
        <f t="shared" si="20"/>
        <v>42634.041669999999</v>
      </c>
      <c r="C1274" s="125">
        <v>1</v>
      </c>
      <c r="D1274" s="35">
        <f>ROUND($D$791/100*$D$792*АТС!$C522,2)</f>
        <v>70.17</v>
      </c>
      <c r="E1274" s="35">
        <f>ROUND($E$791/100*$E$792*АТС!C522,2)</f>
        <v>64.48</v>
      </c>
      <c r="F1274" s="35">
        <f>ROUND($F$791/100*$F$792*АТС!C522,2)</f>
        <v>43.91</v>
      </c>
      <c r="G1274" s="35">
        <f>ROUND($G$791/100*$G$792*АТС!C522,2)</f>
        <v>25.7</v>
      </c>
    </row>
    <row r="1275" spans="1:7" x14ac:dyDescent="0.25">
      <c r="A1275" s="238"/>
      <c r="B1275" s="122">
        <f t="shared" si="20"/>
        <v>42634.083330000001</v>
      </c>
      <c r="C1275" s="125">
        <v>2</v>
      </c>
      <c r="D1275" s="35">
        <f>ROUND($D$791/100*$D$792*АТС!$C523,2)</f>
        <v>73.81</v>
      </c>
      <c r="E1275" s="35">
        <f>ROUND($E$791/100*$E$792*АТС!C523,2)</f>
        <v>67.83</v>
      </c>
      <c r="F1275" s="35">
        <f>ROUND($F$791/100*$F$792*АТС!C523,2)</f>
        <v>46.19</v>
      </c>
      <c r="G1275" s="35">
        <f>ROUND($G$791/100*$G$792*АТС!C523,2)</f>
        <v>27.04</v>
      </c>
    </row>
    <row r="1276" spans="1:7" x14ac:dyDescent="0.25">
      <c r="A1276" s="238"/>
      <c r="B1276" s="124">
        <f t="shared" si="20"/>
        <v>42634.125</v>
      </c>
      <c r="C1276" s="125">
        <v>3</v>
      </c>
      <c r="D1276" s="35">
        <f>ROUND($D$791/100*$D$792*АТС!$C524,2)</f>
        <v>75.760000000000005</v>
      </c>
      <c r="E1276" s="35">
        <f>ROUND($E$791/100*$E$792*АТС!C524,2)</f>
        <v>69.62</v>
      </c>
      <c r="F1276" s="35">
        <f>ROUND($F$791/100*$F$792*АТС!C524,2)</f>
        <v>47.4</v>
      </c>
      <c r="G1276" s="35">
        <f>ROUND($G$791/100*$G$792*АТС!C524,2)</f>
        <v>27.75</v>
      </c>
    </row>
    <row r="1277" spans="1:7" x14ac:dyDescent="0.25">
      <c r="A1277" s="238"/>
      <c r="B1277" s="122">
        <f t="shared" si="20"/>
        <v>42634.166669999999</v>
      </c>
      <c r="C1277" s="125">
        <v>4</v>
      </c>
      <c r="D1277" s="35">
        <f>ROUND($D$791/100*$D$792*АТС!$C525,2)</f>
        <v>75.760000000000005</v>
      </c>
      <c r="E1277" s="35">
        <f>ROUND($E$791/100*$E$792*АТС!C525,2)</f>
        <v>69.62</v>
      </c>
      <c r="F1277" s="35">
        <f>ROUND($F$791/100*$F$792*АТС!C525,2)</f>
        <v>47.4</v>
      </c>
      <c r="G1277" s="35">
        <f>ROUND($G$791/100*$G$792*АТС!C525,2)</f>
        <v>27.75</v>
      </c>
    </row>
    <row r="1278" spans="1:7" x14ac:dyDescent="0.25">
      <c r="A1278" s="238"/>
      <c r="B1278" s="124">
        <f t="shared" si="20"/>
        <v>42634.208330000001</v>
      </c>
      <c r="C1278" s="125">
        <v>5</v>
      </c>
      <c r="D1278" s="35">
        <f>ROUND($D$791/100*$D$792*АТС!$C526,2)</f>
        <v>71.94</v>
      </c>
      <c r="E1278" s="35">
        <f>ROUND($E$791/100*$E$792*АТС!C526,2)</f>
        <v>66.11</v>
      </c>
      <c r="F1278" s="35">
        <f>ROUND($F$791/100*$F$792*АТС!C526,2)</f>
        <v>45.01</v>
      </c>
      <c r="G1278" s="35">
        <f>ROUND($G$791/100*$G$792*АТС!C526,2)</f>
        <v>26.35</v>
      </c>
    </row>
    <row r="1279" spans="1:7" x14ac:dyDescent="0.25">
      <c r="A1279" s="238"/>
      <c r="B1279" s="122">
        <f t="shared" si="20"/>
        <v>42634.25</v>
      </c>
      <c r="C1279" s="125">
        <v>6</v>
      </c>
      <c r="D1279" s="35">
        <f>ROUND($D$791/100*$D$792*АТС!$C527,2)</f>
        <v>69.209999999999994</v>
      </c>
      <c r="E1279" s="35">
        <f>ROUND($E$791/100*$E$792*АТС!C527,2)</f>
        <v>63.6</v>
      </c>
      <c r="F1279" s="35">
        <f>ROUND($F$791/100*$F$792*АТС!C527,2)</f>
        <v>43.31</v>
      </c>
      <c r="G1279" s="35">
        <f>ROUND($G$791/100*$G$792*АТС!C527,2)</f>
        <v>25.35</v>
      </c>
    </row>
    <row r="1280" spans="1:7" x14ac:dyDescent="0.25">
      <c r="A1280" s="238"/>
      <c r="B1280" s="124">
        <f t="shared" si="20"/>
        <v>42634.291669999999</v>
      </c>
      <c r="C1280" s="125">
        <v>7</v>
      </c>
      <c r="D1280" s="35">
        <f>ROUND($D$791/100*$D$792*АТС!$C528,2)</f>
        <v>103.07</v>
      </c>
      <c r="E1280" s="35">
        <f>ROUND($E$791/100*$E$792*АТС!C528,2)</f>
        <v>94.72</v>
      </c>
      <c r="F1280" s="35">
        <f>ROUND($F$791/100*$F$792*АТС!C528,2)</f>
        <v>64.5</v>
      </c>
      <c r="G1280" s="35">
        <f>ROUND($G$791/100*$G$792*АТС!C528,2)</f>
        <v>37.76</v>
      </c>
    </row>
    <row r="1281" spans="1:7" x14ac:dyDescent="0.25">
      <c r="A1281" s="238"/>
      <c r="B1281" s="122">
        <f t="shared" si="20"/>
        <v>42634.333330000001</v>
      </c>
      <c r="C1281" s="125">
        <v>8</v>
      </c>
      <c r="D1281" s="35">
        <f>ROUND($D$791/100*$D$792*АТС!$C529,2)</f>
        <v>101.83</v>
      </c>
      <c r="E1281" s="35">
        <f>ROUND($E$791/100*$E$792*АТС!C529,2)</f>
        <v>93.58</v>
      </c>
      <c r="F1281" s="35">
        <f>ROUND($F$791/100*$F$792*АТС!C529,2)</f>
        <v>63.72</v>
      </c>
      <c r="G1281" s="35">
        <f>ROUND($G$791/100*$G$792*АТС!C529,2)</f>
        <v>37.299999999999997</v>
      </c>
    </row>
    <row r="1282" spans="1:7" x14ac:dyDescent="0.25">
      <c r="A1282" s="238"/>
      <c r="B1282" s="124">
        <f t="shared" si="20"/>
        <v>42634.375</v>
      </c>
      <c r="C1282" s="125">
        <v>9</v>
      </c>
      <c r="D1282" s="35">
        <f>ROUND($D$791/100*$D$792*АТС!$C530,2)</f>
        <v>90.95</v>
      </c>
      <c r="E1282" s="35">
        <f>ROUND($E$791/100*$E$792*АТС!C530,2)</f>
        <v>83.58</v>
      </c>
      <c r="F1282" s="35">
        <f>ROUND($F$791/100*$F$792*АТС!C530,2)</f>
        <v>56.91</v>
      </c>
      <c r="G1282" s="35">
        <f>ROUND($G$791/100*$G$792*АТС!C530,2)</f>
        <v>33.32</v>
      </c>
    </row>
    <row r="1283" spans="1:7" x14ac:dyDescent="0.25">
      <c r="A1283" s="238"/>
      <c r="B1283" s="122">
        <f t="shared" si="20"/>
        <v>42634.416669999999</v>
      </c>
      <c r="C1283" s="125">
        <v>10</v>
      </c>
      <c r="D1283" s="35">
        <f>ROUND($D$791/100*$D$792*АТС!$C531,2)</f>
        <v>86.71</v>
      </c>
      <c r="E1283" s="35">
        <f>ROUND($E$791/100*$E$792*АТС!C531,2)</f>
        <v>79.69</v>
      </c>
      <c r="F1283" s="35">
        <f>ROUND($F$791/100*$F$792*АТС!C531,2)</f>
        <v>54.26</v>
      </c>
      <c r="G1283" s="35">
        <f>ROUND($G$791/100*$G$792*АТС!C531,2)</f>
        <v>31.76</v>
      </c>
    </row>
    <row r="1284" spans="1:7" x14ac:dyDescent="0.25">
      <c r="A1284" s="238"/>
      <c r="B1284" s="124">
        <f t="shared" si="20"/>
        <v>42634.458330000001</v>
      </c>
      <c r="C1284" s="125">
        <v>11</v>
      </c>
      <c r="D1284" s="35">
        <f>ROUND($D$791/100*$D$792*АТС!$C532,2)</f>
        <v>88.81</v>
      </c>
      <c r="E1284" s="35">
        <f>ROUND($E$791/100*$E$792*АТС!C532,2)</f>
        <v>81.61</v>
      </c>
      <c r="F1284" s="35">
        <f>ROUND($F$791/100*$F$792*АТС!C532,2)</f>
        <v>55.57</v>
      </c>
      <c r="G1284" s="35">
        <f>ROUND($G$791/100*$G$792*АТС!C532,2)</f>
        <v>32.53</v>
      </c>
    </row>
    <row r="1285" spans="1:7" x14ac:dyDescent="0.25">
      <c r="A1285" s="238"/>
      <c r="B1285" s="122">
        <f t="shared" si="20"/>
        <v>42634.5</v>
      </c>
      <c r="C1285" s="125">
        <v>12</v>
      </c>
      <c r="D1285" s="35">
        <f>ROUND($D$791/100*$D$792*АТС!$C533,2)</f>
        <v>93.22</v>
      </c>
      <c r="E1285" s="35">
        <f>ROUND($E$791/100*$E$792*АТС!C533,2)</f>
        <v>85.66</v>
      </c>
      <c r="F1285" s="35">
        <f>ROUND($F$791/100*$F$792*АТС!C533,2)</f>
        <v>58.33</v>
      </c>
      <c r="G1285" s="35">
        <f>ROUND($G$791/100*$G$792*АТС!C533,2)</f>
        <v>34.15</v>
      </c>
    </row>
    <row r="1286" spans="1:7" x14ac:dyDescent="0.25">
      <c r="A1286" s="238"/>
      <c r="B1286" s="124">
        <f t="shared" si="20"/>
        <v>42634.541669999999</v>
      </c>
      <c r="C1286" s="125">
        <v>13</v>
      </c>
      <c r="D1286" s="35">
        <f>ROUND($D$791/100*$D$792*АТС!$C534,2)</f>
        <v>94.38</v>
      </c>
      <c r="E1286" s="35">
        <f>ROUND($E$791/100*$E$792*АТС!C534,2)</f>
        <v>86.73</v>
      </c>
      <c r="F1286" s="35">
        <f>ROUND($F$791/100*$F$792*АТС!C534,2)</f>
        <v>59.06</v>
      </c>
      <c r="G1286" s="35">
        <f>ROUND($G$791/100*$G$792*АТС!C534,2)</f>
        <v>34.57</v>
      </c>
    </row>
    <row r="1287" spans="1:7" x14ac:dyDescent="0.25">
      <c r="A1287" s="238"/>
      <c r="B1287" s="122">
        <f t="shared" si="20"/>
        <v>42634.583330000001</v>
      </c>
      <c r="C1287" s="125">
        <v>14</v>
      </c>
      <c r="D1287" s="35">
        <f>ROUND($D$791/100*$D$792*АТС!$C535,2)</f>
        <v>90.95</v>
      </c>
      <c r="E1287" s="35">
        <f>ROUND($E$791/100*$E$792*АТС!C535,2)</f>
        <v>83.57</v>
      </c>
      <c r="F1287" s="35">
        <f>ROUND($F$791/100*$F$792*АТС!C535,2)</f>
        <v>56.91</v>
      </c>
      <c r="G1287" s="35">
        <f>ROUND($G$791/100*$G$792*АТС!C535,2)</f>
        <v>33.31</v>
      </c>
    </row>
    <row r="1288" spans="1:7" x14ac:dyDescent="0.25">
      <c r="A1288" s="238"/>
      <c r="B1288" s="124">
        <f t="shared" si="20"/>
        <v>42634.625</v>
      </c>
      <c r="C1288" s="125">
        <v>15</v>
      </c>
      <c r="D1288" s="35">
        <f>ROUND($D$791/100*$D$792*АТС!$C536,2)</f>
        <v>85.48</v>
      </c>
      <c r="E1288" s="35">
        <f>ROUND($E$791/100*$E$792*АТС!C536,2)</f>
        <v>78.55</v>
      </c>
      <c r="F1288" s="35">
        <f>ROUND($F$791/100*$F$792*АТС!C536,2)</f>
        <v>53.49</v>
      </c>
      <c r="G1288" s="35">
        <f>ROUND($G$791/100*$G$792*АТС!C536,2)</f>
        <v>31.31</v>
      </c>
    </row>
    <row r="1289" spans="1:7" x14ac:dyDescent="0.25">
      <c r="A1289" s="238"/>
      <c r="B1289" s="122">
        <f t="shared" si="20"/>
        <v>42634.666669999999</v>
      </c>
      <c r="C1289" s="125">
        <v>16</v>
      </c>
      <c r="D1289" s="35">
        <f>ROUND($D$791/100*$D$792*АТС!$C537,2)</f>
        <v>90.15</v>
      </c>
      <c r="E1289" s="35">
        <f>ROUND($E$791/100*$E$792*АТС!C537,2)</f>
        <v>82.84</v>
      </c>
      <c r="F1289" s="35">
        <f>ROUND($F$791/100*$F$792*АТС!C537,2)</f>
        <v>56.41</v>
      </c>
      <c r="G1289" s="35">
        <f>ROUND($G$791/100*$G$792*АТС!C537,2)</f>
        <v>33.020000000000003</v>
      </c>
    </row>
    <row r="1290" spans="1:7" x14ac:dyDescent="0.25">
      <c r="A1290" s="238"/>
      <c r="B1290" s="124">
        <f t="shared" si="20"/>
        <v>42634.708330000001</v>
      </c>
      <c r="C1290" s="125">
        <v>17</v>
      </c>
      <c r="D1290" s="35">
        <f>ROUND($D$791/100*$D$792*АТС!$C538,2)</f>
        <v>86.46</v>
      </c>
      <c r="E1290" s="35">
        <f>ROUND($E$791/100*$E$792*АТС!C538,2)</f>
        <v>79.45</v>
      </c>
      <c r="F1290" s="35">
        <f>ROUND($F$791/100*$F$792*АТС!C538,2)</f>
        <v>54.1</v>
      </c>
      <c r="G1290" s="35">
        <f>ROUND($G$791/100*$G$792*АТС!C538,2)</f>
        <v>31.67</v>
      </c>
    </row>
    <row r="1291" spans="1:7" x14ac:dyDescent="0.25">
      <c r="A1291" s="238"/>
      <c r="B1291" s="122">
        <f t="shared" si="20"/>
        <v>42634.75</v>
      </c>
      <c r="C1291" s="125">
        <v>18</v>
      </c>
      <c r="D1291" s="35">
        <f>ROUND($D$791/100*$D$792*АТС!$C539,2)</f>
        <v>68.44</v>
      </c>
      <c r="E1291" s="35">
        <f>ROUND($E$791/100*$E$792*АТС!C539,2)</f>
        <v>62.89</v>
      </c>
      <c r="F1291" s="35">
        <f>ROUND($F$791/100*$F$792*АТС!C539,2)</f>
        <v>42.83</v>
      </c>
      <c r="G1291" s="35">
        <f>ROUND($G$791/100*$G$792*АТС!C539,2)</f>
        <v>25.07</v>
      </c>
    </row>
    <row r="1292" spans="1:7" x14ac:dyDescent="0.25">
      <c r="A1292" s="238"/>
      <c r="B1292" s="124">
        <f t="shared" si="20"/>
        <v>42634.791669999999</v>
      </c>
      <c r="C1292" s="125">
        <v>19</v>
      </c>
      <c r="D1292" s="35">
        <f>ROUND($D$791/100*$D$792*АТС!$C540,2)</f>
        <v>57.6</v>
      </c>
      <c r="E1292" s="35">
        <f>ROUND($E$791/100*$E$792*АТС!C540,2)</f>
        <v>52.93</v>
      </c>
      <c r="F1292" s="35">
        <f>ROUND($F$791/100*$F$792*АТС!C540,2)</f>
        <v>36.04</v>
      </c>
      <c r="G1292" s="35">
        <f>ROUND($G$791/100*$G$792*АТС!C540,2)</f>
        <v>21.1</v>
      </c>
    </row>
    <row r="1293" spans="1:7" x14ac:dyDescent="0.25">
      <c r="A1293" s="238"/>
      <c r="B1293" s="122">
        <f t="shared" si="20"/>
        <v>42634.833330000001</v>
      </c>
      <c r="C1293" s="125">
        <v>20</v>
      </c>
      <c r="D1293" s="35">
        <f>ROUND($D$791/100*$D$792*АТС!$C541,2)</f>
        <v>63.14</v>
      </c>
      <c r="E1293" s="35">
        <f>ROUND($E$791/100*$E$792*АТС!C541,2)</f>
        <v>58.02</v>
      </c>
      <c r="F1293" s="35">
        <f>ROUND($F$791/100*$F$792*АТС!C541,2)</f>
        <v>39.51</v>
      </c>
      <c r="G1293" s="35">
        <f>ROUND($G$791/100*$G$792*АТС!C541,2)</f>
        <v>23.13</v>
      </c>
    </row>
    <row r="1294" spans="1:7" x14ac:dyDescent="0.25">
      <c r="A1294" s="238"/>
      <c r="B1294" s="124">
        <f t="shared" si="20"/>
        <v>42634.875</v>
      </c>
      <c r="C1294" s="125">
        <v>21</v>
      </c>
      <c r="D1294" s="35">
        <f>ROUND($D$791/100*$D$792*АТС!$C542,2)</f>
        <v>71.180000000000007</v>
      </c>
      <c r="E1294" s="35">
        <f>ROUND($E$791/100*$E$792*АТС!C542,2)</f>
        <v>65.41</v>
      </c>
      <c r="F1294" s="35">
        <f>ROUND($F$791/100*$F$792*АТС!C542,2)</f>
        <v>44.54</v>
      </c>
      <c r="G1294" s="35">
        <f>ROUND($G$791/100*$G$792*АТС!C542,2)</f>
        <v>26.07</v>
      </c>
    </row>
    <row r="1295" spans="1:7" x14ac:dyDescent="0.25">
      <c r="A1295" s="238"/>
      <c r="B1295" s="122">
        <f t="shared" si="20"/>
        <v>42634.916669999999</v>
      </c>
      <c r="C1295" s="125">
        <v>22</v>
      </c>
      <c r="D1295" s="35">
        <f>ROUND($D$791/100*$D$792*АТС!$C543,2)</f>
        <v>78.06</v>
      </c>
      <c r="E1295" s="35">
        <f>ROUND($E$791/100*$E$792*АТС!C543,2)</f>
        <v>71.73</v>
      </c>
      <c r="F1295" s="35">
        <f>ROUND($F$791/100*$F$792*АТС!C543,2)</f>
        <v>48.85</v>
      </c>
      <c r="G1295" s="35">
        <f>ROUND($G$791/100*$G$792*АТС!C543,2)</f>
        <v>28.59</v>
      </c>
    </row>
    <row r="1296" spans="1:7" x14ac:dyDescent="0.25">
      <c r="A1296" s="238"/>
      <c r="B1296" s="124">
        <f t="shared" si="20"/>
        <v>42634.958330000001</v>
      </c>
      <c r="C1296" s="125">
        <v>23</v>
      </c>
      <c r="D1296" s="35">
        <f>ROUND($D$791/100*$D$792*АТС!$C544,2)</f>
        <v>60.5</v>
      </c>
      <c r="E1296" s="35">
        <f>ROUND($E$791/100*$E$792*АТС!C544,2)</f>
        <v>55.59</v>
      </c>
      <c r="F1296" s="35">
        <f>ROUND($F$791/100*$F$792*АТС!C544,2)</f>
        <v>37.86</v>
      </c>
      <c r="G1296" s="35">
        <f>ROUND($G$791/100*$G$792*АТС!C544,2)</f>
        <v>22.16</v>
      </c>
    </row>
    <row r="1297" spans="1:7" x14ac:dyDescent="0.25">
      <c r="A1297" s="238"/>
      <c r="B1297" s="122">
        <f t="shared" si="20"/>
        <v>42635</v>
      </c>
      <c r="C1297" s="125">
        <v>0</v>
      </c>
      <c r="D1297" s="35">
        <f>ROUND($D$791/100*$D$792*АТС!$C545,2)</f>
        <v>68.44</v>
      </c>
      <c r="E1297" s="35">
        <f>ROUND($E$791/100*$E$792*АТС!C545,2)</f>
        <v>62.9</v>
      </c>
      <c r="F1297" s="35">
        <f>ROUND($F$791/100*$F$792*АТС!C545,2)</f>
        <v>42.83</v>
      </c>
      <c r="G1297" s="35">
        <f>ROUND($G$791/100*$G$792*АТС!C545,2)</f>
        <v>25.07</v>
      </c>
    </row>
    <row r="1298" spans="1:7" x14ac:dyDescent="0.25">
      <c r="A1298" s="238"/>
      <c r="B1298" s="124">
        <f t="shared" si="20"/>
        <v>42635.041669999999</v>
      </c>
      <c r="C1298" s="125">
        <v>1</v>
      </c>
      <c r="D1298" s="35">
        <f>ROUND($D$791/100*$D$792*АТС!$C546,2)</f>
        <v>71.95</v>
      </c>
      <c r="E1298" s="35">
        <f>ROUND($E$791/100*$E$792*АТС!C546,2)</f>
        <v>66.12</v>
      </c>
      <c r="F1298" s="35">
        <f>ROUND($F$791/100*$F$792*АТС!C546,2)</f>
        <v>45.02</v>
      </c>
      <c r="G1298" s="35">
        <f>ROUND($G$791/100*$G$792*АТС!C546,2)</f>
        <v>26.36</v>
      </c>
    </row>
    <row r="1299" spans="1:7" x14ac:dyDescent="0.25">
      <c r="A1299" s="238"/>
      <c r="B1299" s="122">
        <f t="shared" si="20"/>
        <v>42635.083330000001</v>
      </c>
      <c r="C1299" s="125">
        <v>2</v>
      </c>
      <c r="D1299" s="35">
        <f>ROUND($D$791/100*$D$792*АТС!$C547,2)</f>
        <v>75.75</v>
      </c>
      <c r="E1299" s="35">
        <f>ROUND($E$791/100*$E$792*АТС!C547,2)</f>
        <v>69.61</v>
      </c>
      <c r="F1299" s="35">
        <f>ROUND($F$791/100*$F$792*АТС!C547,2)</f>
        <v>47.4</v>
      </c>
      <c r="G1299" s="35">
        <f>ROUND($G$791/100*$G$792*АТС!C547,2)</f>
        <v>27.75</v>
      </c>
    </row>
    <row r="1300" spans="1:7" x14ac:dyDescent="0.25">
      <c r="A1300" s="238"/>
      <c r="B1300" s="124">
        <f t="shared" si="20"/>
        <v>42635.125</v>
      </c>
      <c r="C1300" s="125">
        <v>3</v>
      </c>
      <c r="D1300" s="35">
        <f>ROUND($D$791/100*$D$792*АТС!$C548,2)</f>
        <v>77.77</v>
      </c>
      <c r="E1300" s="35">
        <f>ROUND($E$791/100*$E$792*АТС!C548,2)</f>
        <v>71.47</v>
      </c>
      <c r="F1300" s="35">
        <f>ROUND($F$791/100*$F$792*АТС!C548,2)</f>
        <v>48.66</v>
      </c>
      <c r="G1300" s="35">
        <f>ROUND($G$791/100*$G$792*АТС!C548,2)</f>
        <v>28.49</v>
      </c>
    </row>
    <row r="1301" spans="1:7" x14ac:dyDescent="0.25">
      <c r="A1301" s="238"/>
      <c r="B1301" s="122">
        <f t="shared" si="20"/>
        <v>42635.166669999999</v>
      </c>
      <c r="C1301" s="125">
        <v>4</v>
      </c>
      <c r="D1301" s="35">
        <f>ROUND($D$791/100*$D$792*АТС!$C549,2)</f>
        <v>77.739999999999995</v>
      </c>
      <c r="E1301" s="35">
        <f>ROUND($E$791/100*$E$792*АТС!C549,2)</f>
        <v>71.44</v>
      </c>
      <c r="F1301" s="35">
        <f>ROUND($F$791/100*$F$792*АТС!C549,2)</f>
        <v>48.65</v>
      </c>
      <c r="G1301" s="35">
        <f>ROUND($G$791/100*$G$792*АТС!C549,2)</f>
        <v>28.48</v>
      </c>
    </row>
    <row r="1302" spans="1:7" x14ac:dyDescent="0.25">
      <c r="A1302" s="238"/>
      <c r="B1302" s="124">
        <f t="shared" si="20"/>
        <v>42635.208330000001</v>
      </c>
      <c r="C1302" s="125">
        <v>5</v>
      </c>
      <c r="D1302" s="35">
        <f>ROUND($D$791/100*$D$792*АТС!$C550,2)</f>
        <v>75.72</v>
      </c>
      <c r="E1302" s="35">
        <f>ROUND($E$791/100*$E$792*АТС!C550,2)</f>
        <v>69.58</v>
      </c>
      <c r="F1302" s="35">
        <f>ROUND($F$791/100*$F$792*АТС!C550,2)</f>
        <v>47.38</v>
      </c>
      <c r="G1302" s="35">
        <f>ROUND($G$791/100*$G$792*АТС!C550,2)</f>
        <v>27.74</v>
      </c>
    </row>
    <row r="1303" spans="1:7" x14ac:dyDescent="0.25">
      <c r="A1303" s="238"/>
      <c r="B1303" s="122">
        <f t="shared" si="20"/>
        <v>42635.25</v>
      </c>
      <c r="C1303" s="125">
        <v>6</v>
      </c>
      <c r="D1303" s="35">
        <f>ROUND($D$791/100*$D$792*АТС!$C551,2)</f>
        <v>68.37</v>
      </c>
      <c r="E1303" s="35">
        <f>ROUND($E$791/100*$E$792*АТС!C551,2)</f>
        <v>62.83</v>
      </c>
      <c r="F1303" s="35">
        <f>ROUND($F$791/100*$F$792*АТС!C551,2)</f>
        <v>42.78</v>
      </c>
      <c r="G1303" s="35">
        <f>ROUND($G$791/100*$G$792*АТС!C551,2)</f>
        <v>25.04</v>
      </c>
    </row>
    <row r="1304" spans="1:7" x14ac:dyDescent="0.25">
      <c r="A1304" s="238"/>
      <c r="B1304" s="124">
        <f t="shared" si="20"/>
        <v>42635.291669999999</v>
      </c>
      <c r="C1304" s="125">
        <v>7</v>
      </c>
      <c r="D1304" s="35">
        <f>ROUND($D$791/100*$D$792*АТС!$C552,2)</f>
        <v>103.09</v>
      </c>
      <c r="E1304" s="35">
        <f>ROUND($E$791/100*$E$792*АТС!C552,2)</f>
        <v>94.74</v>
      </c>
      <c r="F1304" s="35">
        <f>ROUND($F$791/100*$F$792*АТС!C552,2)</f>
        <v>64.510000000000005</v>
      </c>
      <c r="G1304" s="35">
        <f>ROUND($G$791/100*$G$792*АТС!C552,2)</f>
        <v>37.76</v>
      </c>
    </row>
    <row r="1305" spans="1:7" x14ac:dyDescent="0.25">
      <c r="A1305" s="238"/>
      <c r="B1305" s="122">
        <f t="shared" si="20"/>
        <v>42635.333330000001</v>
      </c>
      <c r="C1305" s="125">
        <v>8</v>
      </c>
      <c r="D1305" s="35">
        <f>ROUND($D$791/100*$D$792*АТС!$C553,2)</f>
        <v>101.8</v>
      </c>
      <c r="E1305" s="35">
        <f>ROUND($E$791/100*$E$792*АТС!C553,2)</f>
        <v>93.55</v>
      </c>
      <c r="F1305" s="35">
        <f>ROUND($F$791/100*$F$792*АТС!C553,2)</f>
        <v>63.7</v>
      </c>
      <c r="G1305" s="35">
        <f>ROUND($G$791/100*$G$792*АТС!C553,2)</f>
        <v>37.29</v>
      </c>
    </row>
    <row r="1306" spans="1:7" x14ac:dyDescent="0.25">
      <c r="A1306" s="238"/>
      <c r="B1306" s="124">
        <f t="shared" si="20"/>
        <v>42635.375</v>
      </c>
      <c r="C1306" s="125">
        <v>9</v>
      </c>
      <c r="D1306" s="35">
        <f>ROUND($D$791/100*$D$792*АТС!$C554,2)</f>
        <v>93.19</v>
      </c>
      <c r="E1306" s="35">
        <f>ROUND($E$791/100*$E$792*АТС!C554,2)</f>
        <v>85.63</v>
      </c>
      <c r="F1306" s="35">
        <f>ROUND($F$791/100*$F$792*АТС!C554,2)</f>
        <v>58.31</v>
      </c>
      <c r="G1306" s="35">
        <f>ROUND($G$791/100*$G$792*АТС!C554,2)</f>
        <v>34.14</v>
      </c>
    </row>
    <row r="1307" spans="1:7" x14ac:dyDescent="0.25">
      <c r="A1307" s="238"/>
      <c r="B1307" s="122">
        <f t="shared" si="20"/>
        <v>42635.416669999999</v>
      </c>
      <c r="C1307" s="125">
        <v>10</v>
      </c>
      <c r="D1307" s="35">
        <f>ROUND($D$791/100*$D$792*АТС!$C555,2)</f>
        <v>89.87</v>
      </c>
      <c r="E1307" s="35">
        <f>ROUND($E$791/100*$E$792*АТС!C555,2)</f>
        <v>82.59</v>
      </c>
      <c r="F1307" s="35">
        <f>ROUND($F$791/100*$F$792*АТС!C555,2)</f>
        <v>56.23</v>
      </c>
      <c r="G1307" s="35">
        <f>ROUND($G$791/100*$G$792*АТС!C555,2)</f>
        <v>32.92</v>
      </c>
    </row>
    <row r="1308" spans="1:7" x14ac:dyDescent="0.25">
      <c r="A1308" s="238"/>
      <c r="B1308" s="124">
        <f t="shared" si="20"/>
        <v>42635.458330000001</v>
      </c>
      <c r="C1308" s="125">
        <v>11</v>
      </c>
      <c r="D1308" s="35">
        <f>ROUND($D$791/100*$D$792*АТС!$C556,2)</f>
        <v>90.96</v>
      </c>
      <c r="E1308" s="35">
        <f>ROUND($E$791/100*$E$792*АТС!C556,2)</f>
        <v>83.59</v>
      </c>
      <c r="F1308" s="35">
        <f>ROUND($F$791/100*$F$792*АТС!C556,2)</f>
        <v>56.92</v>
      </c>
      <c r="G1308" s="35">
        <f>ROUND($G$791/100*$G$792*АТС!C556,2)</f>
        <v>33.32</v>
      </c>
    </row>
    <row r="1309" spans="1:7" x14ac:dyDescent="0.25">
      <c r="A1309" s="238"/>
      <c r="B1309" s="122">
        <f t="shared" si="20"/>
        <v>42635.5</v>
      </c>
      <c r="C1309" s="125">
        <v>12</v>
      </c>
      <c r="D1309" s="35">
        <f>ROUND($D$791/100*$D$792*АТС!$C557,2)</f>
        <v>95.57</v>
      </c>
      <c r="E1309" s="35">
        <f>ROUND($E$791/100*$E$792*АТС!C557,2)</f>
        <v>87.82</v>
      </c>
      <c r="F1309" s="35">
        <f>ROUND($F$791/100*$F$792*АТС!C557,2)</f>
        <v>59.8</v>
      </c>
      <c r="G1309" s="35">
        <f>ROUND($G$791/100*$G$792*АТС!C557,2)</f>
        <v>35.01</v>
      </c>
    </row>
    <row r="1310" spans="1:7" x14ac:dyDescent="0.25">
      <c r="A1310" s="238"/>
      <c r="B1310" s="124">
        <f t="shared" si="20"/>
        <v>42635.541669999999</v>
      </c>
      <c r="C1310" s="125">
        <v>13</v>
      </c>
      <c r="D1310" s="35">
        <f>ROUND($D$791/100*$D$792*АТС!$C558,2)</f>
        <v>95.55</v>
      </c>
      <c r="E1310" s="35">
        <f>ROUND($E$791/100*$E$792*АТС!C558,2)</f>
        <v>87.81</v>
      </c>
      <c r="F1310" s="35">
        <f>ROUND($F$791/100*$F$792*АТС!C558,2)</f>
        <v>59.79</v>
      </c>
      <c r="G1310" s="35">
        <f>ROUND($G$791/100*$G$792*АТС!C558,2)</f>
        <v>35</v>
      </c>
    </row>
    <row r="1311" spans="1:7" x14ac:dyDescent="0.25">
      <c r="A1311" s="238"/>
      <c r="B1311" s="122">
        <f t="shared" si="20"/>
        <v>42635.583330000001</v>
      </c>
      <c r="C1311" s="125">
        <v>14</v>
      </c>
      <c r="D1311" s="35">
        <f>ROUND($D$791/100*$D$792*АТС!$C559,2)</f>
        <v>94.38</v>
      </c>
      <c r="E1311" s="35">
        <f>ROUND($E$791/100*$E$792*АТС!C559,2)</f>
        <v>86.73</v>
      </c>
      <c r="F1311" s="35">
        <f>ROUND($F$791/100*$F$792*АТС!C559,2)</f>
        <v>59.06</v>
      </c>
      <c r="G1311" s="35">
        <f>ROUND($G$791/100*$G$792*АТС!C559,2)</f>
        <v>34.57</v>
      </c>
    </row>
    <row r="1312" spans="1:7" x14ac:dyDescent="0.25">
      <c r="A1312" s="238"/>
      <c r="B1312" s="124">
        <f t="shared" si="20"/>
        <v>42635.625</v>
      </c>
      <c r="C1312" s="125">
        <v>15</v>
      </c>
      <c r="D1312" s="35">
        <f>ROUND($D$791/100*$D$792*АТС!$C560,2)</f>
        <v>83.74</v>
      </c>
      <c r="E1312" s="35">
        <f>ROUND($E$791/100*$E$792*АТС!C560,2)</f>
        <v>76.95</v>
      </c>
      <c r="F1312" s="35">
        <f>ROUND($F$791/100*$F$792*АТС!C560,2)</f>
        <v>52.4</v>
      </c>
      <c r="G1312" s="35">
        <f>ROUND($G$791/100*$G$792*АТС!C560,2)</f>
        <v>30.67</v>
      </c>
    </row>
    <row r="1313" spans="1:7" x14ac:dyDescent="0.25">
      <c r="A1313" s="238"/>
      <c r="B1313" s="122">
        <f t="shared" si="20"/>
        <v>42635.666669999999</v>
      </c>
      <c r="C1313" s="125">
        <v>16</v>
      </c>
      <c r="D1313" s="35">
        <f>ROUND($D$791/100*$D$792*АТС!$C561,2)</f>
        <v>84.6</v>
      </c>
      <c r="E1313" s="35">
        <f>ROUND($E$791/100*$E$792*АТС!C561,2)</f>
        <v>77.75</v>
      </c>
      <c r="F1313" s="35">
        <f>ROUND($F$791/100*$F$792*АТС!C561,2)</f>
        <v>52.94</v>
      </c>
      <c r="G1313" s="35">
        <f>ROUND($G$791/100*$G$792*АТС!C561,2)</f>
        <v>30.99</v>
      </c>
    </row>
    <row r="1314" spans="1:7" x14ac:dyDescent="0.25">
      <c r="A1314" s="238"/>
      <c r="B1314" s="124">
        <f t="shared" si="20"/>
        <v>42635.708330000001</v>
      </c>
      <c r="C1314" s="125">
        <v>17</v>
      </c>
      <c r="D1314" s="35">
        <f>ROUND($D$791/100*$D$792*АТС!$C562,2)</f>
        <v>84.62</v>
      </c>
      <c r="E1314" s="35">
        <f>ROUND($E$791/100*$E$792*АТС!C562,2)</f>
        <v>77.760000000000005</v>
      </c>
      <c r="F1314" s="35">
        <f>ROUND($F$791/100*$F$792*АТС!C562,2)</f>
        <v>52.95</v>
      </c>
      <c r="G1314" s="35">
        <f>ROUND($G$791/100*$G$792*АТС!C562,2)</f>
        <v>31</v>
      </c>
    </row>
    <row r="1315" spans="1:7" x14ac:dyDescent="0.25">
      <c r="A1315" s="238"/>
      <c r="B1315" s="122">
        <f t="shared" si="20"/>
        <v>42635.75</v>
      </c>
      <c r="C1315" s="125">
        <v>18</v>
      </c>
      <c r="D1315" s="35">
        <f>ROUND($D$791/100*$D$792*АТС!$C563,2)</f>
        <v>64.849999999999994</v>
      </c>
      <c r="E1315" s="35">
        <f>ROUND($E$791/100*$E$792*АТС!C563,2)</f>
        <v>59.6</v>
      </c>
      <c r="F1315" s="35">
        <f>ROUND($F$791/100*$F$792*АТС!C563,2)</f>
        <v>40.58</v>
      </c>
      <c r="G1315" s="35">
        <f>ROUND($G$791/100*$G$792*АТС!C563,2)</f>
        <v>23.76</v>
      </c>
    </row>
    <row r="1316" spans="1:7" x14ac:dyDescent="0.25">
      <c r="A1316" s="238"/>
      <c r="B1316" s="124">
        <f t="shared" si="20"/>
        <v>42635.791669999999</v>
      </c>
      <c r="C1316" s="125">
        <v>19</v>
      </c>
      <c r="D1316" s="35">
        <f>ROUND($D$791/100*$D$792*АТС!$C564,2)</f>
        <v>57.58</v>
      </c>
      <c r="E1316" s="35">
        <f>ROUND($E$791/100*$E$792*АТС!C564,2)</f>
        <v>52.91</v>
      </c>
      <c r="F1316" s="35">
        <f>ROUND($F$791/100*$F$792*АТС!C564,2)</f>
        <v>36.03</v>
      </c>
      <c r="G1316" s="35">
        <f>ROUND($G$791/100*$G$792*АТС!C564,2)</f>
        <v>21.09</v>
      </c>
    </row>
    <row r="1317" spans="1:7" x14ac:dyDescent="0.25">
      <c r="A1317" s="238"/>
      <c r="B1317" s="122">
        <f t="shared" si="20"/>
        <v>42635.833330000001</v>
      </c>
      <c r="C1317" s="125">
        <v>20</v>
      </c>
      <c r="D1317" s="35">
        <f>ROUND($D$791/100*$D$792*АТС!$C565,2)</f>
        <v>63.1</v>
      </c>
      <c r="E1317" s="35">
        <f>ROUND($E$791/100*$E$792*АТС!C565,2)</f>
        <v>57.98</v>
      </c>
      <c r="F1317" s="35">
        <f>ROUND($F$791/100*$F$792*АТС!C565,2)</f>
        <v>39.479999999999997</v>
      </c>
      <c r="G1317" s="35">
        <f>ROUND($G$791/100*$G$792*АТС!C565,2)</f>
        <v>23.11</v>
      </c>
    </row>
    <row r="1318" spans="1:7" x14ac:dyDescent="0.25">
      <c r="A1318" s="238"/>
      <c r="B1318" s="124">
        <f t="shared" si="20"/>
        <v>42635.875</v>
      </c>
      <c r="C1318" s="125">
        <v>21</v>
      </c>
      <c r="D1318" s="35">
        <f>ROUND($D$791/100*$D$792*АТС!$C566,2)</f>
        <v>71.150000000000006</v>
      </c>
      <c r="E1318" s="35">
        <f>ROUND($E$791/100*$E$792*АТС!C566,2)</f>
        <v>65.38</v>
      </c>
      <c r="F1318" s="35">
        <f>ROUND($F$791/100*$F$792*АТС!C566,2)</f>
        <v>44.52</v>
      </c>
      <c r="G1318" s="35">
        <f>ROUND($G$791/100*$G$792*АТС!C566,2)</f>
        <v>26.06</v>
      </c>
    </row>
    <row r="1319" spans="1:7" x14ac:dyDescent="0.25">
      <c r="A1319" s="238"/>
      <c r="B1319" s="122">
        <f t="shared" si="20"/>
        <v>42635.916669999999</v>
      </c>
      <c r="C1319" s="125">
        <v>22</v>
      </c>
      <c r="D1319" s="35">
        <f>ROUND($D$791/100*$D$792*АТС!$C567,2)</f>
        <v>78.040000000000006</v>
      </c>
      <c r="E1319" s="35">
        <f>ROUND($E$791/100*$E$792*АТС!C567,2)</f>
        <v>71.709999999999994</v>
      </c>
      <c r="F1319" s="35">
        <f>ROUND($F$791/100*$F$792*АТС!C567,2)</f>
        <v>48.83</v>
      </c>
      <c r="G1319" s="35">
        <f>ROUND($G$791/100*$G$792*АТС!C567,2)</f>
        <v>28.59</v>
      </c>
    </row>
    <row r="1320" spans="1:7" x14ac:dyDescent="0.25">
      <c r="A1320" s="238"/>
      <c r="B1320" s="124">
        <f t="shared" si="20"/>
        <v>42635.958330000001</v>
      </c>
      <c r="C1320" s="125">
        <v>23</v>
      </c>
      <c r="D1320" s="35">
        <f>ROUND($D$791/100*$D$792*АТС!$C568,2)</f>
        <v>60.3</v>
      </c>
      <c r="E1320" s="35">
        <f>ROUND($E$791/100*$E$792*АТС!C568,2)</f>
        <v>55.41</v>
      </c>
      <c r="F1320" s="35">
        <f>ROUND($F$791/100*$F$792*АТС!C568,2)</f>
        <v>37.729999999999997</v>
      </c>
      <c r="G1320" s="35">
        <f>ROUND($G$791/100*$G$792*АТС!C568,2)</f>
        <v>22.09</v>
      </c>
    </row>
    <row r="1321" spans="1:7" x14ac:dyDescent="0.25">
      <c r="A1321" s="238"/>
      <c r="B1321" s="122">
        <f t="shared" si="20"/>
        <v>42636</v>
      </c>
      <c r="C1321" s="125">
        <v>0</v>
      </c>
      <c r="D1321" s="35">
        <f>ROUND($D$791/100*$D$792*АТС!$C569,2)</f>
        <v>68.44</v>
      </c>
      <c r="E1321" s="35">
        <f>ROUND($E$791/100*$E$792*АТС!C569,2)</f>
        <v>62.89</v>
      </c>
      <c r="F1321" s="35">
        <f>ROUND($F$791/100*$F$792*АТС!C569,2)</f>
        <v>42.82</v>
      </c>
      <c r="G1321" s="35">
        <f>ROUND($G$791/100*$G$792*АТС!C569,2)</f>
        <v>25.07</v>
      </c>
    </row>
    <row r="1322" spans="1:7" x14ac:dyDescent="0.25">
      <c r="A1322" s="238"/>
      <c r="B1322" s="124">
        <f t="shared" si="20"/>
        <v>42636.041669999999</v>
      </c>
      <c r="C1322" s="125">
        <v>1</v>
      </c>
      <c r="D1322" s="35">
        <f>ROUND($D$791/100*$D$792*АТС!$C570,2)</f>
        <v>71.959999999999994</v>
      </c>
      <c r="E1322" s="35">
        <f>ROUND($E$791/100*$E$792*АТС!C570,2)</f>
        <v>66.12</v>
      </c>
      <c r="F1322" s="35">
        <f>ROUND($F$791/100*$F$792*АТС!C570,2)</f>
        <v>45.03</v>
      </c>
      <c r="G1322" s="35">
        <f>ROUND($G$791/100*$G$792*АТС!C570,2)</f>
        <v>26.36</v>
      </c>
    </row>
    <row r="1323" spans="1:7" x14ac:dyDescent="0.25">
      <c r="A1323" s="238"/>
      <c r="B1323" s="122">
        <f t="shared" si="20"/>
        <v>42636.083330000001</v>
      </c>
      <c r="C1323" s="125">
        <v>2</v>
      </c>
      <c r="D1323" s="35">
        <f>ROUND($D$791/100*$D$792*АТС!$C571,2)</f>
        <v>75.739999999999995</v>
      </c>
      <c r="E1323" s="35">
        <f>ROUND($E$791/100*$E$792*АТС!C571,2)</f>
        <v>69.599999999999994</v>
      </c>
      <c r="F1323" s="35">
        <f>ROUND($F$791/100*$F$792*АТС!C571,2)</f>
        <v>47.39</v>
      </c>
      <c r="G1323" s="35">
        <f>ROUND($G$791/100*$G$792*АТС!C571,2)</f>
        <v>27.74</v>
      </c>
    </row>
    <row r="1324" spans="1:7" x14ac:dyDescent="0.25">
      <c r="A1324" s="238"/>
      <c r="B1324" s="124">
        <f t="shared" si="20"/>
        <v>42636.125</v>
      </c>
      <c r="C1324" s="125">
        <v>3</v>
      </c>
      <c r="D1324" s="35">
        <f>ROUND($D$791/100*$D$792*АТС!$C572,2)</f>
        <v>77.77</v>
      </c>
      <c r="E1324" s="35">
        <f>ROUND($E$791/100*$E$792*АТС!C572,2)</f>
        <v>71.47</v>
      </c>
      <c r="F1324" s="35">
        <f>ROUND($F$791/100*$F$792*АТС!C572,2)</f>
        <v>48.67</v>
      </c>
      <c r="G1324" s="35">
        <f>ROUND($G$791/100*$G$792*АТС!C572,2)</f>
        <v>28.49</v>
      </c>
    </row>
    <row r="1325" spans="1:7" x14ac:dyDescent="0.25">
      <c r="A1325" s="238"/>
      <c r="B1325" s="122">
        <f t="shared" si="20"/>
        <v>42636.166669999999</v>
      </c>
      <c r="C1325" s="125">
        <v>4</v>
      </c>
      <c r="D1325" s="35">
        <f>ROUND($D$791/100*$D$792*АТС!$C573,2)</f>
        <v>77.739999999999995</v>
      </c>
      <c r="E1325" s="35">
        <f>ROUND($E$791/100*$E$792*АТС!C573,2)</f>
        <v>71.44</v>
      </c>
      <c r="F1325" s="35">
        <f>ROUND($F$791/100*$F$792*АТС!C573,2)</f>
        <v>48.64</v>
      </c>
      <c r="G1325" s="35">
        <f>ROUND($G$791/100*$G$792*АТС!C573,2)</f>
        <v>28.48</v>
      </c>
    </row>
    <row r="1326" spans="1:7" x14ac:dyDescent="0.25">
      <c r="A1326" s="238"/>
      <c r="B1326" s="124">
        <f t="shared" si="20"/>
        <v>42636.208330000001</v>
      </c>
      <c r="C1326" s="125">
        <v>5</v>
      </c>
      <c r="D1326" s="35">
        <f>ROUND($D$791/100*$D$792*АТС!$C574,2)</f>
        <v>75.69</v>
      </c>
      <c r="E1326" s="35">
        <f>ROUND($E$791/100*$E$792*АТС!C574,2)</f>
        <v>69.55</v>
      </c>
      <c r="F1326" s="35">
        <f>ROUND($F$791/100*$F$792*АТС!C574,2)</f>
        <v>47.36</v>
      </c>
      <c r="G1326" s="35">
        <f>ROUND($G$791/100*$G$792*АТС!C574,2)</f>
        <v>27.72</v>
      </c>
    </row>
    <row r="1327" spans="1:7" x14ac:dyDescent="0.25">
      <c r="A1327" s="238"/>
      <c r="B1327" s="122">
        <f t="shared" si="20"/>
        <v>42636.25</v>
      </c>
      <c r="C1327" s="125">
        <v>6</v>
      </c>
      <c r="D1327" s="35">
        <f>ROUND($D$791/100*$D$792*АТС!$C575,2)</f>
        <v>68.33</v>
      </c>
      <c r="E1327" s="35">
        <f>ROUND($E$791/100*$E$792*АТС!C575,2)</f>
        <v>62.79</v>
      </c>
      <c r="F1327" s="35">
        <f>ROUND($F$791/100*$F$792*АТС!C575,2)</f>
        <v>42.76</v>
      </c>
      <c r="G1327" s="35">
        <f>ROUND($G$791/100*$G$792*АТС!C575,2)</f>
        <v>25.03</v>
      </c>
    </row>
    <row r="1328" spans="1:7" x14ac:dyDescent="0.25">
      <c r="A1328" s="238"/>
      <c r="B1328" s="124">
        <f t="shared" si="20"/>
        <v>42636.291669999999</v>
      </c>
      <c r="C1328" s="125">
        <v>7</v>
      </c>
      <c r="D1328" s="35">
        <f>ROUND($D$791/100*$D$792*АТС!$C576,2)</f>
        <v>103.12</v>
      </c>
      <c r="E1328" s="35">
        <f>ROUND($E$791/100*$E$792*АТС!C576,2)</f>
        <v>94.76</v>
      </c>
      <c r="F1328" s="35">
        <f>ROUND($F$791/100*$F$792*АТС!C576,2)</f>
        <v>64.53</v>
      </c>
      <c r="G1328" s="35">
        <f>ROUND($G$791/100*$G$792*АТС!C576,2)</f>
        <v>37.770000000000003</v>
      </c>
    </row>
    <row r="1329" spans="1:7" x14ac:dyDescent="0.25">
      <c r="A1329" s="238"/>
      <c r="B1329" s="122">
        <f t="shared" si="20"/>
        <v>42636.333330000001</v>
      </c>
      <c r="C1329" s="125">
        <v>8</v>
      </c>
      <c r="D1329" s="35">
        <f>ROUND($D$791/100*$D$792*АТС!$C577,2)</f>
        <v>108.99</v>
      </c>
      <c r="E1329" s="35">
        <f>ROUND($E$791/100*$E$792*АТС!C577,2)</f>
        <v>100.16</v>
      </c>
      <c r="F1329" s="35">
        <f>ROUND($F$791/100*$F$792*АТС!C577,2)</f>
        <v>68.2</v>
      </c>
      <c r="G1329" s="35">
        <f>ROUND($G$791/100*$G$792*АТС!C577,2)</f>
        <v>39.92</v>
      </c>
    </row>
    <row r="1330" spans="1:7" x14ac:dyDescent="0.25">
      <c r="A1330" s="238"/>
      <c r="B1330" s="124">
        <f t="shared" ref="B1330:B1489" si="21">B1306+1</f>
        <v>42636.375</v>
      </c>
      <c r="C1330" s="125">
        <v>9</v>
      </c>
      <c r="D1330" s="35">
        <f>ROUND($D$791/100*$D$792*АТС!$C578,2)</f>
        <v>101.97</v>
      </c>
      <c r="E1330" s="35">
        <f>ROUND($E$791/100*$E$792*АТС!C578,2)</f>
        <v>93.7</v>
      </c>
      <c r="F1330" s="35">
        <f>ROUND($F$791/100*$F$792*АТС!C578,2)</f>
        <v>63.81</v>
      </c>
      <c r="G1330" s="35">
        <f>ROUND($G$791/100*$G$792*АТС!C578,2)</f>
        <v>37.35</v>
      </c>
    </row>
    <row r="1331" spans="1:7" x14ac:dyDescent="0.25">
      <c r="A1331" s="238"/>
      <c r="B1331" s="122">
        <f t="shared" si="21"/>
        <v>42636.416669999999</v>
      </c>
      <c r="C1331" s="125">
        <v>10</v>
      </c>
      <c r="D1331" s="35">
        <f>ROUND($D$791/100*$D$792*АТС!$C579,2)</f>
        <v>101.99</v>
      </c>
      <c r="E1331" s="35">
        <f>ROUND($E$791/100*$E$792*АТС!C579,2)</f>
        <v>93.72</v>
      </c>
      <c r="F1331" s="35">
        <f>ROUND($F$791/100*$F$792*АТС!C579,2)</f>
        <v>63.82</v>
      </c>
      <c r="G1331" s="35">
        <f>ROUND($G$791/100*$G$792*АТС!C579,2)</f>
        <v>37.36</v>
      </c>
    </row>
    <row r="1332" spans="1:7" x14ac:dyDescent="0.25">
      <c r="A1332" s="238"/>
      <c r="B1332" s="124">
        <f t="shared" si="21"/>
        <v>42636.458330000001</v>
      </c>
      <c r="C1332" s="125">
        <v>11</v>
      </c>
      <c r="D1332" s="35">
        <f>ROUND($D$791/100*$D$792*АТС!$C580,2)</f>
        <v>101.97</v>
      </c>
      <c r="E1332" s="35">
        <f>ROUND($E$791/100*$E$792*АТС!C580,2)</f>
        <v>93.7</v>
      </c>
      <c r="F1332" s="35">
        <f>ROUND($F$791/100*$F$792*АТС!C580,2)</f>
        <v>63.81</v>
      </c>
      <c r="G1332" s="35">
        <f>ROUND($G$791/100*$G$792*АТС!C580,2)</f>
        <v>37.35</v>
      </c>
    </row>
    <row r="1333" spans="1:7" x14ac:dyDescent="0.25">
      <c r="A1333" s="238"/>
      <c r="B1333" s="122">
        <f t="shared" si="21"/>
        <v>42636.5</v>
      </c>
      <c r="C1333" s="125">
        <v>12</v>
      </c>
      <c r="D1333" s="35">
        <f>ROUND($D$791/100*$D$792*АТС!$C581,2)</f>
        <v>101.93</v>
      </c>
      <c r="E1333" s="35">
        <f>ROUND($E$791/100*$E$792*АТС!C581,2)</f>
        <v>93.67</v>
      </c>
      <c r="F1333" s="35">
        <f>ROUND($F$791/100*$F$792*АТС!C581,2)</f>
        <v>63.79</v>
      </c>
      <c r="G1333" s="35">
        <f>ROUND($G$791/100*$G$792*АТС!C581,2)</f>
        <v>37.340000000000003</v>
      </c>
    </row>
    <row r="1334" spans="1:7" x14ac:dyDescent="0.25">
      <c r="A1334" s="238"/>
      <c r="B1334" s="124">
        <f t="shared" si="21"/>
        <v>42636.541669999999</v>
      </c>
      <c r="C1334" s="125">
        <v>13</v>
      </c>
      <c r="D1334" s="35">
        <f>ROUND($D$791/100*$D$792*АТС!$C582,2)</f>
        <v>101.92</v>
      </c>
      <c r="E1334" s="35">
        <f>ROUND($E$791/100*$E$792*АТС!C582,2)</f>
        <v>93.66</v>
      </c>
      <c r="F1334" s="35">
        <f>ROUND($F$791/100*$F$792*АТС!C582,2)</f>
        <v>63.78</v>
      </c>
      <c r="G1334" s="35">
        <f>ROUND($G$791/100*$G$792*АТС!C582,2)</f>
        <v>37.340000000000003</v>
      </c>
    </row>
    <row r="1335" spans="1:7" x14ac:dyDescent="0.25">
      <c r="A1335" s="238"/>
      <c r="B1335" s="122">
        <f t="shared" si="21"/>
        <v>42636.583330000001</v>
      </c>
      <c r="C1335" s="125">
        <v>14</v>
      </c>
      <c r="D1335" s="35">
        <f>ROUND($D$791/100*$D$792*АТС!$C583,2)</f>
        <v>101.93</v>
      </c>
      <c r="E1335" s="35">
        <f>ROUND($E$791/100*$E$792*АТС!C583,2)</f>
        <v>93.67</v>
      </c>
      <c r="F1335" s="35">
        <f>ROUND($F$791/100*$F$792*АТС!C583,2)</f>
        <v>63.78</v>
      </c>
      <c r="G1335" s="35">
        <f>ROUND($G$791/100*$G$792*АТС!C583,2)</f>
        <v>37.340000000000003</v>
      </c>
    </row>
    <row r="1336" spans="1:7" x14ac:dyDescent="0.25">
      <c r="A1336" s="238"/>
      <c r="B1336" s="124">
        <f t="shared" si="21"/>
        <v>42636.625</v>
      </c>
      <c r="C1336" s="125">
        <v>15</v>
      </c>
      <c r="D1336" s="35">
        <f>ROUND($D$791/100*$D$792*АТС!$C584,2)</f>
        <v>83.76</v>
      </c>
      <c r="E1336" s="35">
        <f>ROUND($E$791/100*$E$792*АТС!C584,2)</f>
        <v>76.97</v>
      </c>
      <c r="F1336" s="35">
        <f>ROUND($F$791/100*$F$792*АТС!C584,2)</f>
        <v>52.41</v>
      </c>
      <c r="G1336" s="35">
        <f>ROUND($G$791/100*$G$792*АТС!C584,2)</f>
        <v>30.68</v>
      </c>
    </row>
    <row r="1337" spans="1:7" x14ac:dyDescent="0.25">
      <c r="A1337" s="238"/>
      <c r="B1337" s="122">
        <f t="shared" si="21"/>
        <v>42636.666669999999</v>
      </c>
      <c r="C1337" s="125">
        <v>16</v>
      </c>
      <c r="D1337" s="35">
        <f>ROUND($D$791/100*$D$792*АТС!$C585,2)</f>
        <v>81.25</v>
      </c>
      <c r="E1337" s="35">
        <f>ROUND($E$791/100*$E$792*АТС!C585,2)</f>
        <v>74.67</v>
      </c>
      <c r="F1337" s="35">
        <f>ROUND($F$791/100*$F$792*АТС!C585,2)</f>
        <v>50.84</v>
      </c>
      <c r="G1337" s="35">
        <f>ROUND($G$791/100*$G$792*АТС!C585,2)</f>
        <v>29.76</v>
      </c>
    </row>
    <row r="1338" spans="1:7" x14ac:dyDescent="0.25">
      <c r="A1338" s="238"/>
      <c r="B1338" s="124">
        <f t="shared" si="21"/>
        <v>42636.708330000001</v>
      </c>
      <c r="C1338" s="125">
        <v>17</v>
      </c>
      <c r="D1338" s="35">
        <f>ROUND($D$791/100*$D$792*АТС!$C586,2)</f>
        <v>76.58</v>
      </c>
      <c r="E1338" s="35">
        <f>ROUND($E$791/100*$E$792*АТС!C586,2)</f>
        <v>70.38</v>
      </c>
      <c r="F1338" s="35">
        <f>ROUND($F$791/100*$F$792*АТС!C586,2)</f>
        <v>47.92</v>
      </c>
      <c r="G1338" s="35">
        <f>ROUND($G$791/100*$G$792*АТС!C586,2)</f>
        <v>28.05</v>
      </c>
    </row>
    <row r="1339" spans="1:7" x14ac:dyDescent="0.25">
      <c r="A1339" s="238"/>
      <c r="B1339" s="122">
        <f t="shared" si="21"/>
        <v>42636.75</v>
      </c>
      <c r="C1339" s="125">
        <v>18</v>
      </c>
      <c r="D1339" s="35">
        <f>ROUND($D$791/100*$D$792*АТС!$C587,2)</f>
        <v>60.53</v>
      </c>
      <c r="E1339" s="35">
        <f>ROUND($E$791/100*$E$792*АТС!C587,2)</f>
        <v>55.63</v>
      </c>
      <c r="F1339" s="35">
        <f>ROUND($F$791/100*$F$792*АТС!C587,2)</f>
        <v>37.880000000000003</v>
      </c>
      <c r="G1339" s="35">
        <f>ROUND($G$791/100*$G$792*АТС!C587,2)</f>
        <v>22.17</v>
      </c>
    </row>
    <row r="1340" spans="1:7" x14ac:dyDescent="0.25">
      <c r="A1340" s="238"/>
      <c r="B1340" s="124">
        <f t="shared" si="21"/>
        <v>42636.791669999999</v>
      </c>
      <c r="C1340" s="125">
        <v>19</v>
      </c>
      <c r="D1340" s="35">
        <f>ROUND($D$791/100*$D$792*АТС!$C588,2)</f>
        <v>57.59</v>
      </c>
      <c r="E1340" s="35">
        <f>ROUND($E$791/100*$E$792*АТС!C588,2)</f>
        <v>52.92</v>
      </c>
      <c r="F1340" s="35">
        <f>ROUND($F$791/100*$F$792*АТС!C588,2)</f>
        <v>36.03</v>
      </c>
      <c r="G1340" s="35">
        <f>ROUND($G$791/100*$G$792*АТС!C588,2)</f>
        <v>21.09</v>
      </c>
    </row>
    <row r="1341" spans="1:7" x14ac:dyDescent="0.25">
      <c r="A1341" s="238"/>
      <c r="B1341" s="122">
        <f t="shared" si="21"/>
        <v>42636.833330000001</v>
      </c>
      <c r="C1341" s="125">
        <v>20</v>
      </c>
      <c r="D1341" s="35">
        <f>ROUND($D$791/100*$D$792*АТС!$C589,2)</f>
        <v>63.08</v>
      </c>
      <c r="E1341" s="35">
        <f>ROUND($E$791/100*$E$792*АТС!C589,2)</f>
        <v>57.97</v>
      </c>
      <c r="F1341" s="35">
        <f>ROUND($F$791/100*$F$792*АТС!C589,2)</f>
        <v>39.47</v>
      </c>
      <c r="G1341" s="35">
        <f>ROUND($G$791/100*$G$792*АТС!C589,2)</f>
        <v>23.11</v>
      </c>
    </row>
    <row r="1342" spans="1:7" x14ac:dyDescent="0.25">
      <c r="A1342" s="238"/>
      <c r="B1342" s="124">
        <f t="shared" si="21"/>
        <v>42636.875</v>
      </c>
      <c r="C1342" s="125">
        <v>21</v>
      </c>
      <c r="D1342" s="35">
        <f>ROUND($D$791/100*$D$792*АТС!$C590,2)</f>
        <v>71.11</v>
      </c>
      <c r="E1342" s="35">
        <f>ROUND($E$791/100*$E$792*АТС!C590,2)</f>
        <v>65.349999999999994</v>
      </c>
      <c r="F1342" s="35">
        <f>ROUND($F$791/100*$F$792*АТС!C590,2)</f>
        <v>44.5</v>
      </c>
      <c r="G1342" s="35">
        <f>ROUND($G$791/100*$G$792*АТС!C590,2)</f>
        <v>26.05</v>
      </c>
    </row>
    <row r="1343" spans="1:7" x14ac:dyDescent="0.25">
      <c r="A1343" s="238"/>
      <c r="B1343" s="122">
        <f t="shared" si="21"/>
        <v>42636.916669999999</v>
      </c>
      <c r="C1343" s="125">
        <v>22</v>
      </c>
      <c r="D1343" s="35">
        <f>ROUND($D$791/100*$D$792*АТС!$C591,2)</f>
        <v>78.02</v>
      </c>
      <c r="E1343" s="35">
        <f>ROUND($E$791/100*$E$792*АТС!C591,2)</f>
        <v>71.7</v>
      </c>
      <c r="F1343" s="35">
        <f>ROUND($F$791/100*$F$792*АТС!C591,2)</f>
        <v>48.82</v>
      </c>
      <c r="G1343" s="35">
        <f>ROUND($G$791/100*$G$792*АТС!C591,2)</f>
        <v>28.58</v>
      </c>
    </row>
    <row r="1344" spans="1:7" x14ac:dyDescent="0.25">
      <c r="A1344" s="238"/>
      <c r="B1344" s="124">
        <f t="shared" si="21"/>
        <v>42636.958330000001</v>
      </c>
      <c r="C1344" s="125">
        <v>23</v>
      </c>
      <c r="D1344" s="35">
        <f>ROUND($D$791/100*$D$792*АТС!$C592,2)</f>
        <v>60.29</v>
      </c>
      <c r="E1344" s="35">
        <f>ROUND($E$791/100*$E$792*АТС!C592,2)</f>
        <v>55.4</v>
      </c>
      <c r="F1344" s="35">
        <f>ROUND($F$791/100*$F$792*АТС!C592,2)</f>
        <v>37.72</v>
      </c>
      <c r="G1344" s="35">
        <f>ROUND($G$791/100*$G$792*АТС!C592,2)</f>
        <v>22.08</v>
      </c>
    </row>
    <row r="1345" spans="1:7" x14ac:dyDescent="0.25">
      <c r="A1345" s="238"/>
      <c r="B1345" s="122">
        <f t="shared" si="21"/>
        <v>42637</v>
      </c>
      <c r="C1345" s="125">
        <v>0</v>
      </c>
      <c r="D1345" s="35">
        <f>ROUND($D$791/100*$D$792*АТС!$C593,2)</f>
        <v>71.069999999999993</v>
      </c>
      <c r="E1345" s="35">
        <f>ROUND($E$791/100*$E$792*АТС!C593,2)</f>
        <v>65.31</v>
      </c>
      <c r="F1345" s="35">
        <f>ROUND($F$791/100*$F$792*АТС!C593,2)</f>
        <v>44.47</v>
      </c>
      <c r="G1345" s="35">
        <f>ROUND($G$791/100*$G$792*АТС!C593,2)</f>
        <v>26.03</v>
      </c>
    </row>
    <row r="1346" spans="1:7" x14ac:dyDescent="0.25">
      <c r="A1346" s="238"/>
      <c r="B1346" s="124">
        <f t="shared" si="21"/>
        <v>42637.041669999999</v>
      </c>
      <c r="C1346" s="125">
        <v>1</v>
      </c>
      <c r="D1346" s="35">
        <f>ROUND($D$791/100*$D$792*АТС!$C594,2)</f>
        <v>76.959999999999994</v>
      </c>
      <c r="E1346" s="35">
        <f>ROUND($E$791/100*$E$792*АТС!C594,2)</f>
        <v>70.72</v>
      </c>
      <c r="F1346" s="35">
        <f>ROUND($F$791/100*$F$792*АТС!C594,2)</f>
        <v>48.16</v>
      </c>
      <c r="G1346" s="35">
        <f>ROUND($G$791/100*$G$792*АТС!C594,2)</f>
        <v>28.19</v>
      </c>
    </row>
    <row r="1347" spans="1:7" x14ac:dyDescent="0.25">
      <c r="A1347" s="238"/>
      <c r="B1347" s="122">
        <f t="shared" si="21"/>
        <v>42637.083330000001</v>
      </c>
      <c r="C1347" s="125">
        <v>2</v>
      </c>
      <c r="D1347" s="35">
        <f>ROUND($D$791/100*$D$792*АТС!$C595,2)</f>
        <v>79.05</v>
      </c>
      <c r="E1347" s="35">
        <f>ROUND($E$791/100*$E$792*АТС!C595,2)</f>
        <v>72.64</v>
      </c>
      <c r="F1347" s="35">
        <f>ROUND($F$791/100*$F$792*АТС!C595,2)</f>
        <v>49.47</v>
      </c>
      <c r="G1347" s="35">
        <f>ROUND($G$791/100*$G$792*АТС!C595,2)</f>
        <v>28.96</v>
      </c>
    </row>
    <row r="1348" spans="1:7" x14ac:dyDescent="0.25">
      <c r="A1348" s="238"/>
      <c r="B1348" s="124">
        <f t="shared" si="21"/>
        <v>42637.125</v>
      </c>
      <c r="C1348" s="125">
        <v>3</v>
      </c>
      <c r="D1348" s="35">
        <f>ROUND($D$791/100*$D$792*АТС!$C596,2)</f>
        <v>81.27</v>
      </c>
      <c r="E1348" s="35">
        <f>ROUND($E$791/100*$E$792*АТС!C596,2)</f>
        <v>74.680000000000007</v>
      </c>
      <c r="F1348" s="35">
        <f>ROUND($F$791/100*$F$792*АТС!C596,2)</f>
        <v>50.86</v>
      </c>
      <c r="G1348" s="35">
        <f>ROUND($G$791/100*$G$792*АТС!C596,2)</f>
        <v>29.77</v>
      </c>
    </row>
    <row r="1349" spans="1:7" x14ac:dyDescent="0.25">
      <c r="A1349" s="238"/>
      <c r="B1349" s="122">
        <f t="shared" si="21"/>
        <v>42637.166669999999</v>
      </c>
      <c r="C1349" s="125">
        <v>4</v>
      </c>
      <c r="D1349" s="35">
        <f>ROUND($D$791/100*$D$792*АТС!$C597,2)</f>
        <v>81.28</v>
      </c>
      <c r="E1349" s="35">
        <f>ROUND($E$791/100*$E$792*АТС!C597,2)</f>
        <v>74.69</v>
      </c>
      <c r="F1349" s="35">
        <f>ROUND($F$791/100*$F$792*АТС!C597,2)</f>
        <v>50.86</v>
      </c>
      <c r="G1349" s="35">
        <f>ROUND($G$791/100*$G$792*АТС!C597,2)</f>
        <v>29.77</v>
      </c>
    </row>
    <row r="1350" spans="1:7" x14ac:dyDescent="0.25">
      <c r="A1350" s="238"/>
      <c r="B1350" s="124">
        <f t="shared" si="21"/>
        <v>42637.208330000001</v>
      </c>
      <c r="C1350" s="125">
        <v>5</v>
      </c>
      <c r="D1350" s="35">
        <f>ROUND($D$791/100*$D$792*АТС!$C598,2)</f>
        <v>79.03</v>
      </c>
      <c r="E1350" s="35">
        <f>ROUND($E$791/100*$E$792*АТС!C598,2)</f>
        <v>72.63</v>
      </c>
      <c r="F1350" s="35">
        <f>ROUND($F$791/100*$F$792*АТС!C598,2)</f>
        <v>49.46</v>
      </c>
      <c r="G1350" s="35">
        <f>ROUND($G$791/100*$G$792*АТС!C598,2)</f>
        <v>28.95</v>
      </c>
    </row>
    <row r="1351" spans="1:7" x14ac:dyDescent="0.25">
      <c r="A1351" s="238"/>
      <c r="B1351" s="122">
        <f t="shared" si="21"/>
        <v>42637.25</v>
      </c>
      <c r="C1351" s="125">
        <v>6</v>
      </c>
      <c r="D1351" s="35">
        <f>ROUND($D$791/100*$D$792*АТС!$C599,2)</f>
        <v>74.84</v>
      </c>
      <c r="E1351" s="35">
        <f>ROUND($E$791/100*$E$792*АТС!C599,2)</f>
        <v>68.78</v>
      </c>
      <c r="F1351" s="35">
        <f>ROUND($F$791/100*$F$792*АТС!C599,2)</f>
        <v>46.83</v>
      </c>
      <c r="G1351" s="35">
        <f>ROUND($G$791/100*$G$792*АТС!C599,2)</f>
        <v>27.42</v>
      </c>
    </row>
    <row r="1352" spans="1:7" x14ac:dyDescent="0.25">
      <c r="A1352" s="238"/>
      <c r="B1352" s="124">
        <f t="shared" si="21"/>
        <v>42637.291669999999</v>
      </c>
      <c r="C1352" s="125">
        <v>7</v>
      </c>
      <c r="D1352" s="35">
        <f>ROUND($D$791/100*$D$792*АТС!$C600,2)</f>
        <v>72.97</v>
      </c>
      <c r="E1352" s="35">
        <f>ROUND($E$791/100*$E$792*АТС!C600,2)</f>
        <v>67.06</v>
      </c>
      <c r="F1352" s="35">
        <f>ROUND($F$791/100*$F$792*АТС!C600,2)</f>
        <v>45.66</v>
      </c>
      <c r="G1352" s="35">
        <f>ROUND($G$791/100*$G$792*АТС!C600,2)</f>
        <v>26.73</v>
      </c>
    </row>
    <row r="1353" spans="1:7" x14ac:dyDescent="0.25">
      <c r="A1353" s="238"/>
      <c r="B1353" s="122">
        <f t="shared" si="21"/>
        <v>42637.333330000001</v>
      </c>
      <c r="C1353" s="125">
        <v>8</v>
      </c>
      <c r="D1353" s="35">
        <f>ROUND($D$791/100*$D$792*АТС!$C601,2)</f>
        <v>61.32</v>
      </c>
      <c r="E1353" s="35">
        <f>ROUND($E$791/100*$E$792*АТС!C601,2)</f>
        <v>56.35</v>
      </c>
      <c r="F1353" s="35">
        <f>ROUND($F$791/100*$F$792*АТС!C601,2)</f>
        <v>38.369999999999997</v>
      </c>
      <c r="G1353" s="35">
        <f>ROUND($G$791/100*$G$792*АТС!C601,2)</f>
        <v>22.46</v>
      </c>
    </row>
    <row r="1354" spans="1:7" x14ac:dyDescent="0.25">
      <c r="A1354" s="238"/>
      <c r="B1354" s="124">
        <f t="shared" si="21"/>
        <v>42637.375</v>
      </c>
      <c r="C1354" s="125">
        <v>9</v>
      </c>
      <c r="D1354" s="35">
        <f>ROUND($D$791/100*$D$792*АТС!$C602,2)</f>
        <v>98.14</v>
      </c>
      <c r="E1354" s="35">
        <f>ROUND($E$791/100*$E$792*АТС!C602,2)</f>
        <v>90.18</v>
      </c>
      <c r="F1354" s="35">
        <f>ROUND($F$791/100*$F$792*АТС!C602,2)</f>
        <v>61.41</v>
      </c>
      <c r="G1354" s="35">
        <f>ROUND($G$791/100*$G$792*АТС!C602,2)</f>
        <v>35.950000000000003</v>
      </c>
    </row>
    <row r="1355" spans="1:7" x14ac:dyDescent="0.25">
      <c r="A1355" s="238"/>
      <c r="B1355" s="122">
        <f t="shared" si="21"/>
        <v>42637.416669999999</v>
      </c>
      <c r="C1355" s="125">
        <v>10</v>
      </c>
      <c r="D1355" s="35">
        <f>ROUND($D$791/100*$D$792*АТС!$C603,2)</f>
        <v>93.46</v>
      </c>
      <c r="E1355" s="35">
        <f>ROUND($E$791/100*$E$792*АТС!C603,2)</f>
        <v>85.88</v>
      </c>
      <c r="F1355" s="35">
        <f>ROUND($F$791/100*$F$792*АТС!C603,2)</f>
        <v>58.48</v>
      </c>
      <c r="G1355" s="35">
        <f>ROUND($G$791/100*$G$792*АТС!C603,2)</f>
        <v>34.229999999999997</v>
      </c>
    </row>
    <row r="1356" spans="1:7" x14ac:dyDescent="0.25">
      <c r="A1356" s="238"/>
      <c r="B1356" s="124">
        <f t="shared" si="21"/>
        <v>42637.458330000001</v>
      </c>
      <c r="C1356" s="125">
        <v>11</v>
      </c>
      <c r="D1356" s="35">
        <f>ROUND($D$791/100*$D$792*АТС!$C604,2)</f>
        <v>93.45</v>
      </c>
      <c r="E1356" s="35">
        <f>ROUND($E$791/100*$E$792*АТС!C604,2)</f>
        <v>85.87</v>
      </c>
      <c r="F1356" s="35">
        <f>ROUND($F$791/100*$F$792*АТС!C604,2)</f>
        <v>58.47</v>
      </c>
      <c r="G1356" s="35">
        <f>ROUND($G$791/100*$G$792*АТС!C604,2)</f>
        <v>34.229999999999997</v>
      </c>
    </row>
    <row r="1357" spans="1:7" x14ac:dyDescent="0.25">
      <c r="A1357" s="238"/>
      <c r="B1357" s="122">
        <f t="shared" si="21"/>
        <v>42637.5</v>
      </c>
      <c r="C1357" s="125">
        <v>12</v>
      </c>
      <c r="D1357" s="35">
        <f>ROUND($D$791/100*$D$792*АТС!$C605,2)</f>
        <v>98.14</v>
      </c>
      <c r="E1357" s="35">
        <f>ROUND($E$791/100*$E$792*АТС!C605,2)</f>
        <v>90.18</v>
      </c>
      <c r="F1357" s="35">
        <f>ROUND($F$791/100*$F$792*АТС!C605,2)</f>
        <v>61.41</v>
      </c>
      <c r="G1357" s="35">
        <f>ROUND($G$791/100*$G$792*АТС!C605,2)</f>
        <v>35.950000000000003</v>
      </c>
    </row>
    <row r="1358" spans="1:7" x14ac:dyDescent="0.25">
      <c r="A1358" s="238"/>
      <c r="B1358" s="124">
        <f t="shared" si="21"/>
        <v>42637.541669999999</v>
      </c>
      <c r="C1358" s="125">
        <v>13</v>
      </c>
      <c r="D1358" s="35">
        <f>ROUND($D$791/100*$D$792*АТС!$C606,2)</f>
        <v>100.64</v>
      </c>
      <c r="E1358" s="35">
        <f>ROUND($E$791/100*$E$792*АТС!C606,2)</f>
        <v>92.48</v>
      </c>
      <c r="F1358" s="35">
        <f>ROUND($F$791/100*$F$792*АТС!C606,2)</f>
        <v>62.98</v>
      </c>
      <c r="G1358" s="35">
        <f>ROUND($G$791/100*$G$792*АТС!C606,2)</f>
        <v>36.869999999999997</v>
      </c>
    </row>
    <row r="1359" spans="1:7" x14ac:dyDescent="0.25">
      <c r="A1359" s="238"/>
      <c r="B1359" s="122">
        <f t="shared" si="21"/>
        <v>42637.583330000001</v>
      </c>
      <c r="C1359" s="125">
        <v>14</v>
      </c>
      <c r="D1359" s="35">
        <f>ROUND($D$791/100*$D$792*АТС!$C607,2)</f>
        <v>103.29</v>
      </c>
      <c r="E1359" s="35">
        <f>ROUND($E$791/100*$E$792*АТС!C607,2)</f>
        <v>94.92</v>
      </c>
      <c r="F1359" s="35">
        <f>ROUND($F$791/100*$F$792*АТС!C607,2)</f>
        <v>64.63</v>
      </c>
      <c r="G1359" s="35">
        <f>ROUND($G$791/100*$G$792*АТС!C607,2)</f>
        <v>37.840000000000003</v>
      </c>
    </row>
    <row r="1360" spans="1:7" x14ac:dyDescent="0.25">
      <c r="A1360" s="238"/>
      <c r="B1360" s="124">
        <f t="shared" si="21"/>
        <v>42637.625</v>
      </c>
      <c r="C1360" s="125">
        <v>15</v>
      </c>
      <c r="D1360" s="35">
        <f>ROUND($D$791/100*$D$792*АТС!$C608,2)</f>
        <v>103.24</v>
      </c>
      <c r="E1360" s="35">
        <f>ROUND($E$791/100*$E$792*АТС!C608,2)</f>
        <v>94.87</v>
      </c>
      <c r="F1360" s="35">
        <f>ROUND($F$791/100*$F$792*АТС!C608,2)</f>
        <v>64.599999999999994</v>
      </c>
      <c r="G1360" s="35">
        <f>ROUND($G$791/100*$G$792*АТС!C608,2)</f>
        <v>37.82</v>
      </c>
    </row>
    <row r="1361" spans="1:7" x14ac:dyDescent="0.25">
      <c r="A1361" s="238"/>
      <c r="B1361" s="122">
        <f t="shared" si="21"/>
        <v>42637.666669999999</v>
      </c>
      <c r="C1361" s="125">
        <v>16</v>
      </c>
      <c r="D1361" s="35">
        <f>ROUND($D$791/100*$D$792*АТС!$C609,2)</f>
        <v>105.98</v>
      </c>
      <c r="E1361" s="35">
        <f>ROUND($E$791/100*$E$792*АТС!C609,2)</f>
        <v>97.39</v>
      </c>
      <c r="F1361" s="35">
        <f>ROUND($F$791/100*$F$792*АТС!C609,2)</f>
        <v>66.31</v>
      </c>
      <c r="G1361" s="35">
        <f>ROUND($G$791/100*$G$792*АТС!C609,2)</f>
        <v>38.82</v>
      </c>
    </row>
    <row r="1362" spans="1:7" x14ac:dyDescent="0.25">
      <c r="A1362" s="238"/>
      <c r="B1362" s="124">
        <f t="shared" si="21"/>
        <v>42637.708330000001</v>
      </c>
      <c r="C1362" s="125">
        <v>17</v>
      </c>
      <c r="D1362" s="35">
        <f>ROUND($D$791/100*$D$792*АТС!$C610,2)</f>
        <v>83.37</v>
      </c>
      <c r="E1362" s="35">
        <f>ROUND($E$791/100*$E$792*АТС!C610,2)</f>
        <v>76.61</v>
      </c>
      <c r="F1362" s="35">
        <f>ROUND($F$791/100*$F$792*АТС!C610,2)</f>
        <v>52.17</v>
      </c>
      <c r="G1362" s="35">
        <f>ROUND($G$791/100*$G$792*АТС!C610,2)</f>
        <v>30.54</v>
      </c>
    </row>
    <row r="1363" spans="1:7" x14ac:dyDescent="0.25">
      <c r="A1363" s="238"/>
      <c r="B1363" s="122">
        <f t="shared" si="21"/>
        <v>42637.75</v>
      </c>
      <c r="C1363" s="125">
        <v>18</v>
      </c>
      <c r="D1363" s="35">
        <f>ROUND($D$791/100*$D$792*АТС!$C611,2)</f>
        <v>61.44</v>
      </c>
      <c r="E1363" s="35">
        <f>ROUND($E$791/100*$E$792*АТС!C611,2)</f>
        <v>56.46</v>
      </c>
      <c r="F1363" s="35">
        <f>ROUND($F$791/100*$F$792*АТС!C611,2)</f>
        <v>38.450000000000003</v>
      </c>
      <c r="G1363" s="35">
        <f>ROUND($G$791/100*$G$792*АТС!C611,2)</f>
        <v>22.51</v>
      </c>
    </row>
    <row r="1364" spans="1:7" x14ac:dyDescent="0.25">
      <c r="A1364" s="238"/>
      <c r="B1364" s="124">
        <f t="shared" si="21"/>
        <v>42637.791669999999</v>
      </c>
      <c r="C1364" s="125">
        <v>19</v>
      </c>
      <c r="D1364" s="35">
        <f>ROUND($D$791/100*$D$792*АТС!$C612,2)</f>
        <v>58.7</v>
      </c>
      <c r="E1364" s="35">
        <f>ROUND($E$791/100*$E$792*АТС!C612,2)</f>
        <v>53.94</v>
      </c>
      <c r="F1364" s="35">
        <f>ROUND($F$791/100*$F$792*АТС!C612,2)</f>
        <v>36.729999999999997</v>
      </c>
      <c r="G1364" s="35">
        <f>ROUND($G$791/100*$G$792*АТС!C612,2)</f>
        <v>21.5</v>
      </c>
    </row>
    <row r="1365" spans="1:7" x14ac:dyDescent="0.25">
      <c r="A1365" s="238"/>
      <c r="B1365" s="122">
        <f t="shared" si="21"/>
        <v>42637.833330000001</v>
      </c>
      <c r="C1365" s="125">
        <v>20</v>
      </c>
      <c r="D1365" s="35">
        <f>ROUND($D$791/100*$D$792*АТС!$C613,2)</f>
        <v>61.44</v>
      </c>
      <c r="E1365" s="35">
        <f>ROUND($E$791/100*$E$792*АТС!C613,2)</f>
        <v>56.46</v>
      </c>
      <c r="F1365" s="35">
        <f>ROUND($F$791/100*$F$792*АТС!C613,2)</f>
        <v>38.44</v>
      </c>
      <c r="G1365" s="35">
        <f>ROUND($G$791/100*$G$792*АТС!C613,2)</f>
        <v>22.51</v>
      </c>
    </row>
    <row r="1366" spans="1:7" x14ac:dyDescent="0.25">
      <c r="A1366" s="238"/>
      <c r="B1366" s="124">
        <f t="shared" si="21"/>
        <v>42637.875</v>
      </c>
      <c r="C1366" s="125">
        <v>21</v>
      </c>
      <c r="D1366" s="35">
        <f>ROUND($D$791/100*$D$792*АТС!$C614,2)</f>
        <v>68.930000000000007</v>
      </c>
      <c r="E1366" s="35">
        <f>ROUND($E$791/100*$E$792*АТС!C614,2)</f>
        <v>63.34</v>
      </c>
      <c r="F1366" s="35">
        <f>ROUND($F$791/100*$F$792*АТС!C614,2)</f>
        <v>43.13</v>
      </c>
      <c r="G1366" s="35">
        <f>ROUND($G$791/100*$G$792*АТС!C614,2)</f>
        <v>25.25</v>
      </c>
    </row>
    <row r="1367" spans="1:7" x14ac:dyDescent="0.25">
      <c r="A1367" s="238"/>
      <c r="B1367" s="122">
        <f t="shared" si="21"/>
        <v>42637.916669999999</v>
      </c>
      <c r="C1367" s="125">
        <v>22</v>
      </c>
      <c r="D1367" s="35">
        <f>ROUND($D$791/100*$D$792*АТС!$C615,2)</f>
        <v>81.38</v>
      </c>
      <c r="E1367" s="35">
        <f>ROUND($E$791/100*$E$792*АТС!C615,2)</f>
        <v>74.790000000000006</v>
      </c>
      <c r="F1367" s="35">
        <f>ROUND($F$791/100*$F$792*АТС!C615,2)</f>
        <v>50.93</v>
      </c>
      <c r="G1367" s="35">
        <f>ROUND($G$791/100*$G$792*АТС!C615,2)</f>
        <v>29.81</v>
      </c>
    </row>
    <row r="1368" spans="1:7" x14ac:dyDescent="0.25">
      <c r="A1368" s="238"/>
      <c r="B1368" s="124">
        <f t="shared" si="21"/>
        <v>42637.958330000001</v>
      </c>
      <c r="C1368" s="125">
        <v>23</v>
      </c>
      <c r="D1368" s="35">
        <f>ROUND($D$791/100*$D$792*АТС!$C616,2)</f>
        <v>59.2</v>
      </c>
      <c r="E1368" s="35">
        <f>ROUND($E$791/100*$E$792*АТС!C616,2)</f>
        <v>54.4</v>
      </c>
      <c r="F1368" s="35">
        <f>ROUND($F$791/100*$F$792*АТС!C616,2)</f>
        <v>37.04</v>
      </c>
      <c r="G1368" s="35">
        <f>ROUND($G$791/100*$G$792*АТС!C616,2)</f>
        <v>21.68</v>
      </c>
    </row>
    <row r="1369" spans="1:7" x14ac:dyDescent="0.25">
      <c r="A1369" s="238"/>
      <c r="B1369" s="124">
        <f t="shared" si="21"/>
        <v>42638</v>
      </c>
      <c r="C1369" s="125">
        <v>0</v>
      </c>
      <c r="D1369" s="35">
        <f>ROUND($D$791/100*$D$792*АТС!$C617,2)</f>
        <v>72.989999999999995</v>
      </c>
      <c r="E1369" s="35">
        <f>ROUND($E$791/100*$E$792*АТС!C617,2)</f>
        <v>67.069999999999993</v>
      </c>
      <c r="F1369" s="35">
        <f>ROUND($F$791/100*$F$792*АТС!C617,2)</f>
        <v>45.67</v>
      </c>
      <c r="G1369" s="35">
        <f>ROUND($G$791/100*$G$792*АТС!C617,2)</f>
        <v>26.74</v>
      </c>
    </row>
    <row r="1370" spans="1:7" x14ac:dyDescent="0.25">
      <c r="A1370" s="238"/>
      <c r="B1370" s="124">
        <f t="shared" si="21"/>
        <v>42638.041669999999</v>
      </c>
      <c r="C1370" s="125">
        <v>1</v>
      </c>
      <c r="D1370" s="35">
        <f>ROUND($D$791/100*$D$792*АТС!$C618,2)</f>
        <v>76.959999999999994</v>
      </c>
      <c r="E1370" s="35">
        <f>ROUND($E$791/100*$E$792*АТС!C618,2)</f>
        <v>70.72</v>
      </c>
      <c r="F1370" s="35">
        <f>ROUND($F$791/100*$F$792*АТС!C618,2)</f>
        <v>48.16</v>
      </c>
      <c r="G1370" s="35">
        <f>ROUND($G$791/100*$G$792*АТС!C618,2)</f>
        <v>28.19</v>
      </c>
    </row>
    <row r="1371" spans="1:7" x14ac:dyDescent="0.25">
      <c r="A1371" s="238"/>
      <c r="B1371" s="124">
        <f t="shared" si="21"/>
        <v>42638.083330000001</v>
      </c>
      <c r="C1371" s="125">
        <v>2</v>
      </c>
      <c r="D1371" s="35">
        <f>ROUND($D$791/100*$D$792*АТС!$C619,2)</f>
        <v>79.069999999999993</v>
      </c>
      <c r="E1371" s="35">
        <f>ROUND($E$791/100*$E$792*АТС!C619,2)</f>
        <v>72.67</v>
      </c>
      <c r="F1371" s="35">
        <f>ROUND($F$791/100*$F$792*АТС!C619,2)</f>
        <v>49.48</v>
      </c>
      <c r="G1371" s="35">
        <f>ROUND($G$791/100*$G$792*АТС!C619,2)</f>
        <v>28.97</v>
      </c>
    </row>
    <row r="1372" spans="1:7" x14ac:dyDescent="0.25">
      <c r="A1372" s="238"/>
      <c r="B1372" s="124">
        <f t="shared" si="21"/>
        <v>42638.125</v>
      </c>
      <c r="C1372" s="125">
        <v>3</v>
      </c>
      <c r="D1372" s="35">
        <f>ROUND($D$791/100*$D$792*АТС!$C620,2)</f>
        <v>81.28</v>
      </c>
      <c r="E1372" s="35">
        <f>ROUND($E$791/100*$E$792*АТС!C620,2)</f>
        <v>74.7</v>
      </c>
      <c r="F1372" s="35">
        <f>ROUND($F$791/100*$F$792*АТС!C620,2)</f>
        <v>50.86</v>
      </c>
      <c r="G1372" s="35">
        <f>ROUND($G$791/100*$G$792*АТС!C620,2)</f>
        <v>29.77</v>
      </c>
    </row>
    <row r="1373" spans="1:7" x14ac:dyDescent="0.25">
      <c r="A1373" s="238"/>
      <c r="B1373" s="124">
        <f t="shared" si="21"/>
        <v>42638.166669999999</v>
      </c>
      <c r="C1373" s="125">
        <v>4</v>
      </c>
      <c r="D1373" s="35">
        <f>ROUND($D$791/100*$D$792*АТС!$C621,2)</f>
        <v>81.28</v>
      </c>
      <c r="E1373" s="35">
        <f>ROUND($E$791/100*$E$792*АТС!C621,2)</f>
        <v>74.69</v>
      </c>
      <c r="F1373" s="35">
        <f>ROUND($F$791/100*$F$792*АТС!C621,2)</f>
        <v>50.86</v>
      </c>
      <c r="G1373" s="35">
        <f>ROUND($G$791/100*$G$792*АТС!C621,2)</f>
        <v>29.77</v>
      </c>
    </row>
    <row r="1374" spans="1:7" x14ac:dyDescent="0.25">
      <c r="A1374" s="238"/>
      <c r="B1374" s="124">
        <f t="shared" si="21"/>
        <v>42638.208330000001</v>
      </c>
      <c r="C1374" s="125">
        <v>5</v>
      </c>
      <c r="D1374" s="35">
        <f>ROUND($D$791/100*$D$792*АТС!$C622,2)</f>
        <v>79.08</v>
      </c>
      <c r="E1374" s="35">
        <f>ROUND($E$791/100*$E$792*АТС!C622,2)</f>
        <v>72.67</v>
      </c>
      <c r="F1374" s="35">
        <f>ROUND($F$791/100*$F$792*АТС!C622,2)</f>
        <v>49.48</v>
      </c>
      <c r="G1374" s="35">
        <f>ROUND($G$791/100*$G$792*АТС!C622,2)</f>
        <v>28.97</v>
      </c>
    </row>
    <row r="1375" spans="1:7" x14ac:dyDescent="0.25">
      <c r="A1375" s="238"/>
      <c r="B1375" s="124">
        <f t="shared" si="21"/>
        <v>42638.25</v>
      </c>
      <c r="C1375" s="125">
        <v>6</v>
      </c>
      <c r="D1375" s="35">
        <f>ROUND($D$791/100*$D$792*АТС!$C623,2)</f>
        <v>76.930000000000007</v>
      </c>
      <c r="E1375" s="35">
        <f>ROUND($E$791/100*$E$792*АТС!C623,2)</f>
        <v>70.7</v>
      </c>
      <c r="F1375" s="35">
        <f>ROUND($F$791/100*$F$792*АТС!C623,2)</f>
        <v>48.14</v>
      </c>
      <c r="G1375" s="35">
        <f>ROUND($G$791/100*$G$792*АТС!C623,2)</f>
        <v>28.18</v>
      </c>
    </row>
    <row r="1376" spans="1:7" x14ac:dyDescent="0.25">
      <c r="A1376" s="238"/>
      <c r="B1376" s="124">
        <f t="shared" si="21"/>
        <v>42638.291669999999</v>
      </c>
      <c r="C1376" s="125">
        <v>7</v>
      </c>
      <c r="D1376" s="35">
        <f>ROUND($D$791/100*$D$792*АТС!$C624,2)</f>
        <v>71.08</v>
      </c>
      <c r="E1376" s="35">
        <f>ROUND($E$791/100*$E$792*АТС!C624,2)</f>
        <v>65.319999999999993</v>
      </c>
      <c r="F1376" s="35">
        <f>ROUND($F$791/100*$F$792*АТС!C624,2)</f>
        <v>44.48</v>
      </c>
      <c r="G1376" s="35">
        <f>ROUND($G$791/100*$G$792*АТС!C624,2)</f>
        <v>26.04</v>
      </c>
    </row>
    <row r="1377" spans="1:7" x14ac:dyDescent="0.25">
      <c r="A1377" s="238"/>
      <c r="B1377" s="124">
        <f t="shared" si="21"/>
        <v>42638.333330000001</v>
      </c>
      <c r="C1377" s="125">
        <v>8</v>
      </c>
      <c r="D1377" s="35">
        <f>ROUND($D$791/100*$D$792*АТС!$C625,2)</f>
        <v>63.55</v>
      </c>
      <c r="E1377" s="35">
        <f>ROUND($E$791/100*$E$792*АТС!C625,2)</f>
        <v>58.4</v>
      </c>
      <c r="F1377" s="35">
        <f>ROUND($F$791/100*$F$792*АТС!C625,2)</f>
        <v>39.770000000000003</v>
      </c>
      <c r="G1377" s="35">
        <f>ROUND($G$791/100*$G$792*АТС!C625,2)</f>
        <v>23.28</v>
      </c>
    </row>
    <row r="1378" spans="1:7" x14ac:dyDescent="0.25">
      <c r="A1378" s="238"/>
      <c r="B1378" s="124">
        <f t="shared" si="21"/>
        <v>42638.375</v>
      </c>
      <c r="C1378" s="125">
        <v>9</v>
      </c>
      <c r="D1378" s="35">
        <f>ROUND($D$791/100*$D$792*АТС!$C626,2)</f>
        <v>121.53</v>
      </c>
      <c r="E1378" s="35">
        <f>ROUND($E$791/100*$E$792*АТС!C626,2)</f>
        <v>111.68</v>
      </c>
      <c r="F1378" s="35">
        <f>ROUND($F$791/100*$F$792*АТС!C626,2)</f>
        <v>76.05</v>
      </c>
      <c r="G1378" s="35">
        <f>ROUND($G$791/100*$G$792*АТС!C626,2)</f>
        <v>44.52</v>
      </c>
    </row>
    <row r="1379" spans="1:7" x14ac:dyDescent="0.25">
      <c r="A1379" s="238"/>
      <c r="B1379" s="124">
        <f t="shared" si="21"/>
        <v>42638.416669999999</v>
      </c>
      <c r="C1379" s="125">
        <v>10</v>
      </c>
      <c r="D1379" s="35">
        <f>ROUND($D$791/100*$D$792*АТС!$C627,2)</f>
        <v>121.54</v>
      </c>
      <c r="E1379" s="35">
        <f>ROUND($E$791/100*$E$792*АТС!C627,2)</f>
        <v>111.69</v>
      </c>
      <c r="F1379" s="35">
        <f>ROUND($F$791/100*$F$792*АТС!C627,2)</f>
        <v>76.05</v>
      </c>
      <c r="G1379" s="35">
        <f>ROUND($G$791/100*$G$792*АТС!C627,2)</f>
        <v>44.52</v>
      </c>
    </row>
    <row r="1380" spans="1:7" x14ac:dyDescent="0.25">
      <c r="A1380" s="238"/>
      <c r="B1380" s="124">
        <f t="shared" si="21"/>
        <v>42638.458330000001</v>
      </c>
      <c r="C1380" s="125">
        <v>11</v>
      </c>
      <c r="D1380" s="35">
        <f>ROUND($D$791/100*$D$792*АТС!$C628,2)</f>
        <v>121.55</v>
      </c>
      <c r="E1380" s="35">
        <f>ROUND($E$791/100*$E$792*АТС!C628,2)</f>
        <v>111.7</v>
      </c>
      <c r="F1380" s="35">
        <f>ROUND($F$791/100*$F$792*АТС!C628,2)</f>
        <v>76.06</v>
      </c>
      <c r="G1380" s="35">
        <f>ROUND($G$791/100*$G$792*АТС!C628,2)</f>
        <v>44.53</v>
      </c>
    </row>
    <row r="1381" spans="1:7" x14ac:dyDescent="0.25">
      <c r="A1381" s="238"/>
      <c r="B1381" s="124">
        <f t="shared" si="21"/>
        <v>42638.5</v>
      </c>
      <c r="C1381" s="125">
        <v>12</v>
      </c>
      <c r="D1381" s="35">
        <f>ROUND($D$791/100*$D$792*АТС!$C629,2)</f>
        <v>121.53</v>
      </c>
      <c r="E1381" s="35">
        <f>ROUND($E$791/100*$E$792*АТС!C629,2)</f>
        <v>111.68</v>
      </c>
      <c r="F1381" s="35">
        <f>ROUND($F$791/100*$F$792*АТС!C629,2)</f>
        <v>76.05</v>
      </c>
      <c r="G1381" s="35">
        <f>ROUND($G$791/100*$G$792*АТС!C629,2)</f>
        <v>44.52</v>
      </c>
    </row>
    <row r="1382" spans="1:7" x14ac:dyDescent="0.25">
      <c r="A1382" s="238"/>
      <c r="B1382" s="124">
        <f t="shared" si="21"/>
        <v>42638.541669999999</v>
      </c>
      <c r="C1382" s="125">
        <v>13</v>
      </c>
      <c r="D1382" s="35">
        <f>ROUND($D$791/100*$D$792*АТС!$C630,2)</f>
        <v>121.51</v>
      </c>
      <c r="E1382" s="35">
        <f>ROUND($E$791/100*$E$792*АТС!C630,2)</f>
        <v>111.67</v>
      </c>
      <c r="F1382" s="35">
        <f>ROUND($F$791/100*$F$792*АТС!C630,2)</f>
        <v>76.040000000000006</v>
      </c>
      <c r="G1382" s="35">
        <f>ROUND($G$791/100*$G$792*АТС!C630,2)</f>
        <v>44.51</v>
      </c>
    </row>
    <row r="1383" spans="1:7" x14ac:dyDescent="0.25">
      <c r="A1383" s="238"/>
      <c r="B1383" s="124">
        <f t="shared" si="21"/>
        <v>42638.583330000001</v>
      </c>
      <c r="C1383" s="125">
        <v>14</v>
      </c>
      <c r="D1383" s="35">
        <f>ROUND($D$791/100*$D$792*АТС!$C631,2)</f>
        <v>105.91</v>
      </c>
      <c r="E1383" s="35">
        <f>ROUND($E$791/100*$E$792*АТС!C631,2)</f>
        <v>97.33</v>
      </c>
      <c r="F1383" s="35">
        <f>ROUND($F$791/100*$F$792*АТС!C631,2)</f>
        <v>66.27</v>
      </c>
      <c r="G1383" s="35">
        <f>ROUND($G$791/100*$G$792*АТС!C631,2)</f>
        <v>38.799999999999997</v>
      </c>
    </row>
    <row r="1384" spans="1:7" x14ac:dyDescent="0.25">
      <c r="A1384" s="238"/>
      <c r="B1384" s="124">
        <f t="shared" si="21"/>
        <v>42638.625</v>
      </c>
      <c r="C1384" s="125">
        <v>15</v>
      </c>
      <c r="D1384" s="35">
        <f>ROUND($D$791/100*$D$792*АТС!$C632,2)</f>
        <v>105.91</v>
      </c>
      <c r="E1384" s="35">
        <f>ROUND($E$791/100*$E$792*АТС!C632,2)</f>
        <v>97.33</v>
      </c>
      <c r="F1384" s="35">
        <f>ROUND($F$791/100*$F$792*АТС!C632,2)</f>
        <v>66.27</v>
      </c>
      <c r="G1384" s="35">
        <f>ROUND($G$791/100*$G$792*АТС!C632,2)</f>
        <v>38.799999999999997</v>
      </c>
    </row>
    <row r="1385" spans="1:7" x14ac:dyDescent="0.25">
      <c r="A1385" s="238"/>
      <c r="B1385" s="124">
        <f t="shared" si="21"/>
        <v>42638.666669999999</v>
      </c>
      <c r="C1385" s="125">
        <v>16</v>
      </c>
      <c r="D1385" s="35">
        <f>ROUND($D$791/100*$D$792*АТС!$C633,2)</f>
        <v>85.1</v>
      </c>
      <c r="E1385" s="35">
        <f>ROUND($E$791/100*$E$792*АТС!C633,2)</f>
        <v>78.209999999999994</v>
      </c>
      <c r="F1385" s="35">
        <f>ROUND($F$791/100*$F$792*АТС!C633,2)</f>
        <v>53.25</v>
      </c>
      <c r="G1385" s="35">
        <f>ROUND($G$791/100*$G$792*АТС!C633,2)</f>
        <v>31.17</v>
      </c>
    </row>
    <row r="1386" spans="1:7" x14ac:dyDescent="0.25">
      <c r="A1386" s="238"/>
      <c r="B1386" s="124">
        <f t="shared" si="21"/>
        <v>42638.708330000001</v>
      </c>
      <c r="C1386" s="125">
        <v>17</v>
      </c>
      <c r="D1386" s="35">
        <f>ROUND($D$791/100*$D$792*АТС!$C634,2)</f>
        <v>76.31</v>
      </c>
      <c r="E1386" s="35">
        <f>ROUND($E$791/100*$E$792*АТС!C634,2)</f>
        <v>70.12</v>
      </c>
      <c r="F1386" s="35">
        <f>ROUND($F$791/100*$F$792*АТС!C634,2)</f>
        <v>47.75</v>
      </c>
      <c r="G1386" s="35">
        <f>ROUND($G$791/100*$G$792*АТС!C634,2)</f>
        <v>27.95</v>
      </c>
    </row>
    <row r="1387" spans="1:7" x14ac:dyDescent="0.25">
      <c r="A1387" s="238"/>
      <c r="B1387" s="124">
        <f t="shared" si="21"/>
        <v>42638.75</v>
      </c>
      <c r="C1387" s="125">
        <v>18</v>
      </c>
      <c r="D1387" s="35">
        <f>ROUND($D$791/100*$D$792*АТС!$C635,2)</f>
        <v>58.09</v>
      </c>
      <c r="E1387" s="35">
        <f>ROUND($E$791/100*$E$792*АТС!C635,2)</f>
        <v>53.38</v>
      </c>
      <c r="F1387" s="35">
        <f>ROUND($F$791/100*$F$792*АТС!C635,2)</f>
        <v>36.35</v>
      </c>
      <c r="G1387" s="35">
        <f>ROUND($G$791/100*$G$792*АТС!C635,2)</f>
        <v>21.28</v>
      </c>
    </row>
    <row r="1388" spans="1:7" x14ac:dyDescent="0.25">
      <c r="A1388" s="238"/>
      <c r="B1388" s="124">
        <f t="shared" si="21"/>
        <v>42638.791669999999</v>
      </c>
      <c r="C1388" s="125">
        <v>19</v>
      </c>
      <c r="D1388" s="35">
        <f>ROUND($D$791/100*$D$792*АТС!$C636,2)</f>
        <v>57.86</v>
      </c>
      <c r="E1388" s="35">
        <f>ROUND($E$791/100*$E$792*АТС!C636,2)</f>
        <v>53.17</v>
      </c>
      <c r="F1388" s="35">
        <f>ROUND($F$791/100*$F$792*АТС!C636,2)</f>
        <v>36.200000000000003</v>
      </c>
      <c r="G1388" s="35">
        <f>ROUND($G$791/100*$G$792*АТС!C636,2)</f>
        <v>21.19</v>
      </c>
    </row>
    <row r="1389" spans="1:7" x14ac:dyDescent="0.25">
      <c r="A1389" s="238"/>
      <c r="B1389" s="124">
        <f t="shared" si="21"/>
        <v>42638.833330000001</v>
      </c>
      <c r="C1389" s="125">
        <v>20</v>
      </c>
      <c r="D1389" s="35">
        <f>ROUND($D$791/100*$D$792*АТС!$C637,2)</f>
        <v>59.2</v>
      </c>
      <c r="E1389" s="35">
        <f>ROUND($E$791/100*$E$792*АТС!C637,2)</f>
        <v>54.4</v>
      </c>
      <c r="F1389" s="35">
        <f>ROUND($F$791/100*$F$792*АТС!C637,2)</f>
        <v>37.049999999999997</v>
      </c>
      <c r="G1389" s="35">
        <f>ROUND($G$791/100*$G$792*АТС!C637,2)</f>
        <v>21.69</v>
      </c>
    </row>
    <row r="1390" spans="1:7" x14ac:dyDescent="0.25">
      <c r="A1390" s="238"/>
      <c r="B1390" s="124">
        <f t="shared" si="21"/>
        <v>42638.875</v>
      </c>
      <c r="C1390" s="125">
        <v>21</v>
      </c>
      <c r="D1390" s="35">
        <f>ROUND($D$791/100*$D$792*АТС!$C638,2)</f>
        <v>64.97</v>
      </c>
      <c r="E1390" s="35">
        <f>ROUND($E$791/100*$E$792*АТС!C638,2)</f>
        <v>59.7</v>
      </c>
      <c r="F1390" s="35">
        <f>ROUND($F$791/100*$F$792*АТС!C638,2)</f>
        <v>40.65</v>
      </c>
      <c r="G1390" s="35">
        <f>ROUND($G$791/100*$G$792*АТС!C638,2)</f>
        <v>23.8</v>
      </c>
    </row>
    <row r="1391" spans="1:7" x14ac:dyDescent="0.25">
      <c r="A1391" s="238"/>
      <c r="B1391" s="124">
        <f t="shared" si="21"/>
        <v>42638.916669999999</v>
      </c>
      <c r="C1391" s="125">
        <v>22</v>
      </c>
      <c r="D1391" s="35">
        <f>ROUND($D$791/100*$D$792*АТС!$C639,2)</f>
        <v>74.680000000000007</v>
      </c>
      <c r="E1391" s="35">
        <f>ROUND($E$791/100*$E$792*АТС!C639,2)</f>
        <v>68.63</v>
      </c>
      <c r="F1391" s="35">
        <f>ROUND($F$791/100*$F$792*АТС!C639,2)</f>
        <v>46.73</v>
      </c>
      <c r="G1391" s="35">
        <f>ROUND($G$791/100*$G$792*АТС!C639,2)</f>
        <v>27.36</v>
      </c>
    </row>
    <row r="1392" spans="1:7" x14ac:dyDescent="0.25">
      <c r="A1392" s="238"/>
      <c r="B1392" s="124">
        <f t="shared" si="21"/>
        <v>42638.958330000001</v>
      </c>
      <c r="C1392" s="125">
        <v>23</v>
      </c>
      <c r="D1392" s="35">
        <f>ROUND($D$791/100*$D$792*АТС!$C640,2)</f>
        <v>61.39</v>
      </c>
      <c r="E1392" s="35">
        <f>ROUND($E$791/100*$E$792*АТС!C640,2)</f>
        <v>56.42</v>
      </c>
      <c r="F1392" s="35">
        <f>ROUND($F$791/100*$F$792*АТС!C640,2)</f>
        <v>38.42</v>
      </c>
      <c r="G1392" s="35">
        <f>ROUND($G$791/100*$G$792*АТС!C640,2)</f>
        <v>22.49</v>
      </c>
    </row>
    <row r="1393" spans="1:7" x14ac:dyDescent="0.25">
      <c r="A1393" s="238"/>
      <c r="B1393" s="124">
        <f t="shared" si="21"/>
        <v>42639</v>
      </c>
      <c r="C1393" s="125">
        <v>0</v>
      </c>
      <c r="D1393" s="35">
        <f>ROUND($D$791/100*$D$792*АТС!$C641,2)</f>
        <v>68.42</v>
      </c>
      <c r="E1393" s="35">
        <f>ROUND($E$791/100*$E$792*АТС!C641,2)</f>
        <v>62.87</v>
      </c>
      <c r="F1393" s="35">
        <f>ROUND($F$791/100*$F$792*АТС!C641,2)</f>
        <v>42.81</v>
      </c>
      <c r="G1393" s="35">
        <f>ROUND($G$791/100*$G$792*АТС!C641,2)</f>
        <v>25.06</v>
      </c>
    </row>
    <row r="1394" spans="1:7" x14ac:dyDescent="0.25">
      <c r="A1394" s="238"/>
      <c r="B1394" s="124">
        <f t="shared" si="21"/>
        <v>42639.041669999999</v>
      </c>
      <c r="C1394" s="125">
        <v>1</v>
      </c>
      <c r="D1394" s="35">
        <f>ROUND($D$791/100*$D$792*АТС!$C642,2)</f>
        <v>71.900000000000006</v>
      </c>
      <c r="E1394" s="35">
        <f>ROUND($E$791/100*$E$792*АТС!C642,2)</f>
        <v>66.069999999999993</v>
      </c>
      <c r="F1394" s="35">
        <f>ROUND($F$791/100*$F$792*АТС!C642,2)</f>
        <v>44.99</v>
      </c>
      <c r="G1394" s="35">
        <f>ROUND($G$791/100*$G$792*АТС!C642,2)</f>
        <v>26.34</v>
      </c>
    </row>
    <row r="1395" spans="1:7" x14ac:dyDescent="0.25">
      <c r="A1395" s="238"/>
      <c r="B1395" s="124">
        <f t="shared" si="21"/>
        <v>42639.083330000001</v>
      </c>
      <c r="C1395" s="125">
        <v>2</v>
      </c>
      <c r="D1395" s="35">
        <f>ROUND($D$791/100*$D$792*АТС!$C643,2)</f>
        <v>73.760000000000005</v>
      </c>
      <c r="E1395" s="35">
        <f>ROUND($E$791/100*$E$792*АТС!C643,2)</f>
        <v>67.78</v>
      </c>
      <c r="F1395" s="35">
        <f>ROUND($F$791/100*$F$792*АТС!C643,2)</f>
        <v>46.15</v>
      </c>
      <c r="G1395" s="35">
        <f>ROUND($G$791/100*$G$792*АТС!C643,2)</f>
        <v>27.02</v>
      </c>
    </row>
    <row r="1396" spans="1:7" x14ac:dyDescent="0.25">
      <c r="A1396" s="238"/>
      <c r="B1396" s="124">
        <f t="shared" si="21"/>
        <v>42639.125</v>
      </c>
      <c r="C1396" s="125">
        <v>3</v>
      </c>
      <c r="D1396" s="35">
        <f>ROUND($D$791/100*$D$792*АТС!$C644,2)</f>
        <v>73.75</v>
      </c>
      <c r="E1396" s="35">
        <f>ROUND($E$791/100*$E$792*АТС!C644,2)</f>
        <v>67.77</v>
      </c>
      <c r="F1396" s="35">
        <f>ROUND($F$791/100*$F$792*АТС!C644,2)</f>
        <v>46.15</v>
      </c>
      <c r="G1396" s="35">
        <f>ROUND($G$791/100*$G$792*АТС!C644,2)</f>
        <v>27.02</v>
      </c>
    </row>
    <row r="1397" spans="1:7" x14ac:dyDescent="0.25">
      <c r="A1397" s="238"/>
      <c r="B1397" s="124">
        <f t="shared" si="21"/>
        <v>42639.166669999999</v>
      </c>
      <c r="C1397" s="125">
        <v>4</v>
      </c>
      <c r="D1397" s="35">
        <f>ROUND($D$791/100*$D$792*АТС!$C645,2)</f>
        <v>75.69</v>
      </c>
      <c r="E1397" s="35">
        <f>ROUND($E$791/100*$E$792*АТС!C645,2)</f>
        <v>69.56</v>
      </c>
      <c r="F1397" s="35">
        <f>ROUND($F$791/100*$F$792*АТС!C645,2)</f>
        <v>47.36</v>
      </c>
      <c r="G1397" s="35">
        <f>ROUND($G$791/100*$G$792*АТС!C645,2)</f>
        <v>27.73</v>
      </c>
    </row>
    <row r="1398" spans="1:7" x14ac:dyDescent="0.25">
      <c r="A1398" s="238"/>
      <c r="B1398" s="124">
        <f t="shared" si="21"/>
        <v>42639.208330000001</v>
      </c>
      <c r="C1398" s="125">
        <v>5</v>
      </c>
      <c r="D1398" s="35">
        <f>ROUND($D$791/100*$D$792*АТС!$C646,2)</f>
        <v>75.7</v>
      </c>
      <c r="E1398" s="35">
        <f>ROUND($E$791/100*$E$792*АТС!C646,2)</f>
        <v>69.569999999999993</v>
      </c>
      <c r="F1398" s="35">
        <f>ROUND($F$791/100*$F$792*АТС!C646,2)</f>
        <v>47.37</v>
      </c>
      <c r="G1398" s="35">
        <f>ROUND($G$791/100*$G$792*АТС!C646,2)</f>
        <v>27.73</v>
      </c>
    </row>
    <row r="1399" spans="1:7" x14ac:dyDescent="0.25">
      <c r="A1399" s="238"/>
      <c r="B1399" s="124">
        <f t="shared" si="21"/>
        <v>42639.25</v>
      </c>
      <c r="C1399" s="125">
        <v>6</v>
      </c>
      <c r="D1399" s="35">
        <f>ROUND($D$791/100*$D$792*АТС!$C647,2)</f>
        <v>66.709999999999994</v>
      </c>
      <c r="E1399" s="35">
        <f>ROUND($E$791/100*$E$792*АТС!C647,2)</f>
        <v>61.3</v>
      </c>
      <c r="F1399" s="35">
        <f>ROUND($F$791/100*$F$792*АТС!C647,2)</f>
        <v>41.74</v>
      </c>
      <c r="G1399" s="35">
        <f>ROUND($G$791/100*$G$792*АТС!C647,2)</f>
        <v>24.44</v>
      </c>
    </row>
    <row r="1400" spans="1:7" x14ac:dyDescent="0.25">
      <c r="A1400" s="238"/>
      <c r="B1400" s="124">
        <f t="shared" si="21"/>
        <v>42639.291669999999</v>
      </c>
      <c r="C1400" s="125">
        <v>7</v>
      </c>
      <c r="D1400" s="35">
        <f>ROUND($D$791/100*$D$792*АТС!$C648,2)</f>
        <v>98.43</v>
      </c>
      <c r="E1400" s="35">
        <f>ROUND($E$791/100*$E$792*АТС!C648,2)</f>
        <v>90.45</v>
      </c>
      <c r="F1400" s="35">
        <f>ROUND($F$791/100*$F$792*АТС!C648,2)</f>
        <v>61.59</v>
      </c>
      <c r="G1400" s="35">
        <f>ROUND($G$791/100*$G$792*АТС!C648,2)</f>
        <v>36.06</v>
      </c>
    </row>
    <row r="1401" spans="1:7" x14ac:dyDescent="0.25">
      <c r="A1401" s="238"/>
      <c r="B1401" s="124">
        <f t="shared" si="21"/>
        <v>42639.333330000001</v>
      </c>
      <c r="C1401" s="125">
        <v>8</v>
      </c>
      <c r="D1401" s="35">
        <f>ROUND($D$791/100*$D$792*АТС!$C649,2)</f>
        <v>109.02</v>
      </c>
      <c r="E1401" s="35">
        <f>ROUND($E$791/100*$E$792*АТС!C649,2)</f>
        <v>100.18</v>
      </c>
      <c r="F1401" s="35">
        <f>ROUND($F$791/100*$F$792*АТС!C649,2)</f>
        <v>68.22</v>
      </c>
      <c r="G1401" s="35">
        <f>ROUND($G$791/100*$G$792*АТС!C649,2)</f>
        <v>39.93</v>
      </c>
    </row>
    <row r="1402" spans="1:7" x14ac:dyDescent="0.25">
      <c r="A1402" s="238"/>
      <c r="B1402" s="124">
        <f t="shared" si="21"/>
        <v>42639.375</v>
      </c>
      <c r="C1402" s="125">
        <v>9</v>
      </c>
      <c r="D1402" s="35">
        <f>ROUND($D$791/100*$D$792*АТС!$C650,2)</f>
        <v>95.72</v>
      </c>
      <c r="E1402" s="35">
        <f>ROUND($E$791/100*$E$792*АТС!C650,2)</f>
        <v>87.96</v>
      </c>
      <c r="F1402" s="35">
        <f>ROUND($F$791/100*$F$792*АТС!C650,2)</f>
        <v>59.9</v>
      </c>
      <c r="G1402" s="35">
        <f>ROUND($G$791/100*$G$792*АТС!C650,2)</f>
        <v>35.06</v>
      </c>
    </row>
    <row r="1403" spans="1:7" x14ac:dyDescent="0.25">
      <c r="A1403" s="238"/>
      <c r="B1403" s="124">
        <f t="shared" si="21"/>
        <v>42639.416669999999</v>
      </c>
      <c r="C1403" s="125">
        <v>10</v>
      </c>
      <c r="D1403" s="35">
        <f>ROUND($D$791/100*$D$792*АТС!$C651,2)</f>
        <v>92.22</v>
      </c>
      <c r="E1403" s="35">
        <f>ROUND($E$791/100*$E$792*АТС!C651,2)</f>
        <v>84.75</v>
      </c>
      <c r="F1403" s="35">
        <f>ROUND($F$791/100*$F$792*АТС!C651,2)</f>
        <v>57.71</v>
      </c>
      <c r="G1403" s="35">
        <f>ROUND($G$791/100*$G$792*АТС!C651,2)</f>
        <v>33.78</v>
      </c>
    </row>
    <row r="1404" spans="1:7" x14ac:dyDescent="0.25">
      <c r="A1404" s="238"/>
      <c r="B1404" s="124">
        <f t="shared" si="21"/>
        <v>42639.458330000001</v>
      </c>
      <c r="C1404" s="125">
        <v>11</v>
      </c>
      <c r="D1404" s="35">
        <f>ROUND($D$791/100*$D$792*АТС!$C652,2)</f>
        <v>93.38</v>
      </c>
      <c r="E1404" s="35">
        <f>ROUND($E$791/100*$E$792*АТС!C652,2)</f>
        <v>85.81</v>
      </c>
      <c r="F1404" s="35">
        <f>ROUND($F$791/100*$F$792*АТС!C652,2)</f>
        <v>58.43</v>
      </c>
      <c r="G1404" s="35">
        <f>ROUND($G$791/100*$G$792*АТС!C652,2)</f>
        <v>34.21</v>
      </c>
    </row>
    <row r="1405" spans="1:7" x14ac:dyDescent="0.25">
      <c r="A1405" s="238"/>
      <c r="B1405" s="124">
        <f t="shared" si="21"/>
        <v>42639.5</v>
      </c>
      <c r="C1405" s="125">
        <v>12</v>
      </c>
      <c r="D1405" s="35">
        <f>ROUND($D$791/100*$D$792*АТС!$C653,2)</f>
        <v>103.34</v>
      </c>
      <c r="E1405" s="35">
        <f>ROUND($E$791/100*$E$792*АТС!C653,2)</f>
        <v>94.96</v>
      </c>
      <c r="F1405" s="35">
        <f>ROUND($F$791/100*$F$792*АТС!C653,2)</f>
        <v>64.66</v>
      </c>
      <c r="G1405" s="35">
        <f>ROUND($G$791/100*$G$792*АТС!C653,2)</f>
        <v>37.85</v>
      </c>
    </row>
    <row r="1406" spans="1:7" x14ac:dyDescent="0.25">
      <c r="A1406" s="238"/>
      <c r="B1406" s="124">
        <f t="shared" si="21"/>
        <v>42639.541669999999</v>
      </c>
      <c r="C1406" s="125">
        <v>13</v>
      </c>
      <c r="D1406" s="35">
        <f>ROUND($D$791/100*$D$792*АТС!$C654,2)</f>
        <v>103.31</v>
      </c>
      <c r="E1406" s="35">
        <f>ROUND($E$791/100*$E$792*АТС!C654,2)</f>
        <v>94.93</v>
      </c>
      <c r="F1406" s="35">
        <f>ROUND($F$791/100*$F$792*АТС!C654,2)</f>
        <v>64.64</v>
      </c>
      <c r="G1406" s="35">
        <f>ROUND($G$791/100*$G$792*АТС!C654,2)</f>
        <v>37.840000000000003</v>
      </c>
    </row>
    <row r="1407" spans="1:7" x14ac:dyDescent="0.25">
      <c r="A1407" s="238"/>
      <c r="B1407" s="124">
        <f t="shared" si="21"/>
        <v>42639.583330000001</v>
      </c>
      <c r="C1407" s="125">
        <v>14</v>
      </c>
      <c r="D1407" s="35">
        <f>ROUND($D$791/100*$D$792*АТС!$C655,2)</f>
        <v>103.3</v>
      </c>
      <c r="E1407" s="35">
        <f>ROUND($E$791/100*$E$792*АТС!C655,2)</f>
        <v>94.92</v>
      </c>
      <c r="F1407" s="35">
        <f>ROUND($F$791/100*$F$792*АТС!C655,2)</f>
        <v>64.64</v>
      </c>
      <c r="G1407" s="35">
        <f>ROUND($G$791/100*$G$792*АТС!C655,2)</f>
        <v>37.840000000000003</v>
      </c>
    </row>
    <row r="1408" spans="1:7" x14ac:dyDescent="0.25">
      <c r="A1408" s="238"/>
      <c r="B1408" s="124">
        <f t="shared" si="21"/>
        <v>42639.625</v>
      </c>
      <c r="C1408" s="125">
        <v>15</v>
      </c>
      <c r="D1408" s="35">
        <f>ROUND($D$791/100*$D$792*АТС!$C656,2)</f>
        <v>92.17</v>
      </c>
      <c r="E1408" s="35">
        <f>ROUND($E$791/100*$E$792*АТС!C656,2)</f>
        <v>84.7</v>
      </c>
      <c r="F1408" s="35">
        <f>ROUND($F$791/100*$F$792*АТС!C656,2)</f>
        <v>57.67</v>
      </c>
      <c r="G1408" s="35">
        <f>ROUND($G$791/100*$G$792*АТС!C656,2)</f>
        <v>33.76</v>
      </c>
    </row>
    <row r="1409" spans="1:7" x14ac:dyDescent="0.25">
      <c r="A1409" s="238"/>
      <c r="B1409" s="124">
        <f t="shared" si="21"/>
        <v>42639.666669999999</v>
      </c>
      <c r="C1409" s="125">
        <v>16</v>
      </c>
      <c r="D1409" s="35">
        <f>ROUND($D$791/100*$D$792*АТС!$C657,2)</f>
        <v>81.28</v>
      </c>
      <c r="E1409" s="35">
        <f>ROUND($E$791/100*$E$792*АТС!C657,2)</f>
        <v>74.69</v>
      </c>
      <c r="F1409" s="35">
        <f>ROUND($F$791/100*$F$792*АТС!C657,2)</f>
        <v>50.86</v>
      </c>
      <c r="G1409" s="35">
        <f>ROUND($G$791/100*$G$792*АТС!C657,2)</f>
        <v>29.77</v>
      </c>
    </row>
    <row r="1410" spans="1:7" x14ac:dyDescent="0.25">
      <c r="A1410" s="238"/>
      <c r="B1410" s="124">
        <f t="shared" si="21"/>
        <v>42639.708330000001</v>
      </c>
      <c r="C1410" s="125">
        <v>17</v>
      </c>
      <c r="D1410" s="35">
        <f>ROUND($D$791/100*$D$792*АТС!$C658,2)</f>
        <v>64.87</v>
      </c>
      <c r="E1410" s="35">
        <f>ROUND($E$791/100*$E$792*АТС!C658,2)</f>
        <v>59.61</v>
      </c>
      <c r="F1410" s="35">
        <f>ROUND($F$791/100*$F$792*АТС!C658,2)</f>
        <v>40.590000000000003</v>
      </c>
      <c r="G1410" s="35">
        <f>ROUND($G$791/100*$G$792*АТС!C658,2)</f>
        <v>23.76</v>
      </c>
    </row>
    <row r="1411" spans="1:7" x14ac:dyDescent="0.25">
      <c r="A1411" s="238"/>
      <c r="B1411" s="124">
        <f t="shared" si="21"/>
        <v>42639.75</v>
      </c>
      <c r="C1411" s="125">
        <v>18</v>
      </c>
      <c r="D1411" s="35">
        <f>ROUND($D$791/100*$D$792*АТС!$C659,2)</f>
        <v>58.39</v>
      </c>
      <c r="E1411" s="35">
        <f>ROUND($E$791/100*$E$792*АТС!C659,2)</f>
        <v>53.66</v>
      </c>
      <c r="F1411" s="35">
        <f>ROUND($F$791/100*$F$792*АТС!C659,2)</f>
        <v>36.54</v>
      </c>
      <c r="G1411" s="35">
        <f>ROUND($G$791/100*$G$792*АТС!C659,2)</f>
        <v>21.39</v>
      </c>
    </row>
    <row r="1412" spans="1:7" x14ac:dyDescent="0.25">
      <c r="A1412" s="238"/>
      <c r="B1412" s="124">
        <f t="shared" si="21"/>
        <v>42639.791669999999</v>
      </c>
      <c r="C1412" s="125">
        <v>19</v>
      </c>
      <c r="D1412" s="35">
        <f>ROUND($D$791/100*$D$792*АТС!$C660,2)</f>
        <v>61.22</v>
      </c>
      <c r="E1412" s="35">
        <f>ROUND($E$791/100*$E$792*АТС!C660,2)</f>
        <v>56.26</v>
      </c>
      <c r="F1412" s="35">
        <f>ROUND($F$791/100*$F$792*АТС!C660,2)</f>
        <v>38.31</v>
      </c>
      <c r="G1412" s="35">
        <f>ROUND($G$791/100*$G$792*АТС!C660,2)</f>
        <v>22.43</v>
      </c>
    </row>
    <row r="1413" spans="1:7" x14ac:dyDescent="0.25">
      <c r="A1413" s="238"/>
      <c r="B1413" s="124">
        <f t="shared" si="21"/>
        <v>42639.833330000001</v>
      </c>
      <c r="C1413" s="125">
        <v>20</v>
      </c>
      <c r="D1413" s="35">
        <f>ROUND($D$791/100*$D$792*АТС!$C661,2)</f>
        <v>59.61</v>
      </c>
      <c r="E1413" s="35">
        <f>ROUND($E$791/100*$E$792*АТС!C661,2)</f>
        <v>54.78</v>
      </c>
      <c r="F1413" s="35">
        <f>ROUND($F$791/100*$F$792*АТС!C661,2)</f>
        <v>37.299999999999997</v>
      </c>
      <c r="G1413" s="35">
        <f>ROUND($G$791/100*$G$792*АТС!C661,2)</f>
        <v>21.84</v>
      </c>
    </row>
    <row r="1414" spans="1:7" x14ac:dyDescent="0.25">
      <c r="A1414" s="238"/>
      <c r="B1414" s="124">
        <f t="shared" si="21"/>
        <v>42639.875</v>
      </c>
      <c r="C1414" s="125">
        <v>21</v>
      </c>
      <c r="D1414" s="35">
        <f>ROUND($D$791/100*$D$792*АТС!$C662,2)</f>
        <v>65.62</v>
      </c>
      <c r="E1414" s="35">
        <f>ROUND($E$791/100*$E$792*АТС!C662,2)</f>
        <v>60.31</v>
      </c>
      <c r="F1414" s="35">
        <f>ROUND($F$791/100*$F$792*АТС!C662,2)</f>
        <v>41.06</v>
      </c>
      <c r="G1414" s="35">
        <f>ROUND($G$791/100*$G$792*АТС!C662,2)</f>
        <v>24.04</v>
      </c>
    </row>
    <row r="1415" spans="1:7" x14ac:dyDescent="0.25">
      <c r="A1415" s="238"/>
      <c r="B1415" s="124">
        <f t="shared" si="21"/>
        <v>42639.916669999999</v>
      </c>
      <c r="C1415" s="125">
        <v>22</v>
      </c>
      <c r="D1415" s="35">
        <f>ROUND($D$791/100*$D$792*АТС!$C663,2)</f>
        <v>69.650000000000006</v>
      </c>
      <c r="E1415" s="35">
        <f>ROUND($E$791/100*$E$792*АТС!C663,2)</f>
        <v>64.010000000000005</v>
      </c>
      <c r="F1415" s="35">
        <f>ROUND($F$791/100*$F$792*АТС!C663,2)</f>
        <v>43.58</v>
      </c>
      <c r="G1415" s="35">
        <f>ROUND($G$791/100*$G$792*АТС!C663,2)</f>
        <v>25.51</v>
      </c>
    </row>
    <row r="1416" spans="1:7" x14ac:dyDescent="0.25">
      <c r="A1416" s="238"/>
      <c r="B1416" s="124">
        <f t="shared" si="21"/>
        <v>42639.958330000001</v>
      </c>
      <c r="C1416" s="125">
        <v>23</v>
      </c>
      <c r="D1416" s="35">
        <f>ROUND($D$791/100*$D$792*АТС!$C664,2)</f>
        <v>62.36</v>
      </c>
      <c r="E1416" s="35">
        <f>ROUND($E$791/100*$E$792*АТС!C664,2)</f>
        <v>57.31</v>
      </c>
      <c r="F1416" s="35">
        <f>ROUND($F$791/100*$F$792*АТС!C664,2)</f>
        <v>39.020000000000003</v>
      </c>
      <c r="G1416" s="35">
        <f>ROUND($G$791/100*$G$792*АТС!C664,2)</f>
        <v>22.84</v>
      </c>
    </row>
    <row r="1417" spans="1:7" x14ac:dyDescent="0.25">
      <c r="A1417" s="238"/>
      <c r="B1417" s="124">
        <f t="shared" si="21"/>
        <v>42640</v>
      </c>
      <c r="C1417" s="125">
        <v>0</v>
      </c>
      <c r="D1417" s="35">
        <f>ROUND($D$791/100*$D$792*АТС!$C665,2)</f>
        <v>66.95</v>
      </c>
      <c r="E1417" s="35">
        <f>ROUND($E$791/100*$E$792*АТС!C665,2)</f>
        <v>61.52</v>
      </c>
      <c r="F1417" s="35">
        <f>ROUND($F$791/100*$F$792*АТС!C665,2)</f>
        <v>41.89</v>
      </c>
      <c r="G1417" s="35">
        <f>ROUND($G$791/100*$G$792*АТС!C665,2)</f>
        <v>24.52</v>
      </c>
    </row>
    <row r="1418" spans="1:7" x14ac:dyDescent="0.25">
      <c r="A1418" s="238"/>
      <c r="B1418" s="124">
        <f t="shared" si="21"/>
        <v>42640.041669999999</v>
      </c>
      <c r="C1418" s="125">
        <v>1</v>
      </c>
      <c r="D1418" s="35">
        <f>ROUND($D$791/100*$D$792*АТС!$C666,2)</f>
        <v>70.25</v>
      </c>
      <c r="E1418" s="35">
        <f>ROUND($E$791/100*$E$792*АТС!C666,2)</f>
        <v>64.56</v>
      </c>
      <c r="F1418" s="35">
        <f>ROUND($F$791/100*$F$792*АТС!C666,2)</f>
        <v>43.96</v>
      </c>
      <c r="G1418" s="35">
        <f>ROUND($G$791/100*$G$792*АТС!C666,2)</f>
        <v>25.73</v>
      </c>
    </row>
    <row r="1419" spans="1:7" x14ac:dyDescent="0.25">
      <c r="A1419" s="238"/>
      <c r="B1419" s="124">
        <f t="shared" si="21"/>
        <v>42640.083330000001</v>
      </c>
      <c r="C1419" s="125">
        <v>2</v>
      </c>
      <c r="D1419" s="35">
        <f>ROUND($D$791/100*$D$792*АТС!$C667,2)</f>
        <v>71.989999999999995</v>
      </c>
      <c r="E1419" s="35">
        <f>ROUND($E$791/100*$E$792*АТС!C667,2)</f>
        <v>66.16</v>
      </c>
      <c r="F1419" s="35">
        <f>ROUND($F$791/100*$F$792*АТС!C667,2)</f>
        <v>45.05</v>
      </c>
      <c r="G1419" s="35">
        <f>ROUND($G$791/100*$G$792*АТС!C667,2)</f>
        <v>26.37</v>
      </c>
    </row>
    <row r="1420" spans="1:7" x14ac:dyDescent="0.25">
      <c r="A1420" s="238"/>
      <c r="B1420" s="124">
        <f t="shared" si="21"/>
        <v>42640.125</v>
      </c>
      <c r="C1420" s="125">
        <v>3</v>
      </c>
      <c r="D1420" s="35">
        <f>ROUND($D$791/100*$D$792*АТС!$C668,2)</f>
        <v>71.989999999999995</v>
      </c>
      <c r="E1420" s="35">
        <f>ROUND($E$791/100*$E$792*АТС!C668,2)</f>
        <v>66.150000000000006</v>
      </c>
      <c r="F1420" s="35">
        <f>ROUND($F$791/100*$F$792*АТС!C668,2)</f>
        <v>45.04</v>
      </c>
      <c r="G1420" s="35">
        <f>ROUND($G$791/100*$G$792*АТС!C668,2)</f>
        <v>26.37</v>
      </c>
    </row>
    <row r="1421" spans="1:7" x14ac:dyDescent="0.25">
      <c r="A1421" s="238"/>
      <c r="B1421" s="124">
        <f t="shared" si="21"/>
        <v>42640.166669999999</v>
      </c>
      <c r="C1421" s="125">
        <v>4</v>
      </c>
      <c r="D1421" s="35">
        <f>ROUND($D$791/100*$D$792*АТС!$C669,2)</f>
        <v>73.92</v>
      </c>
      <c r="E1421" s="35">
        <f>ROUND($E$791/100*$E$792*АТС!C669,2)</f>
        <v>67.92</v>
      </c>
      <c r="F1421" s="35">
        <f>ROUND($F$791/100*$F$792*АТС!C669,2)</f>
        <v>46.25</v>
      </c>
      <c r="G1421" s="35">
        <f>ROUND($G$791/100*$G$792*АТС!C669,2)</f>
        <v>27.08</v>
      </c>
    </row>
    <row r="1422" spans="1:7" x14ac:dyDescent="0.25">
      <c r="A1422" s="238"/>
      <c r="B1422" s="124">
        <f t="shared" si="21"/>
        <v>42640.208330000001</v>
      </c>
      <c r="C1422" s="125">
        <v>5</v>
      </c>
      <c r="D1422" s="35">
        <f>ROUND($D$791/100*$D$792*АТС!$C670,2)</f>
        <v>73.89</v>
      </c>
      <c r="E1422" s="35">
        <f>ROUND($E$791/100*$E$792*АТС!C670,2)</f>
        <v>67.900000000000006</v>
      </c>
      <c r="F1422" s="35">
        <f>ROUND($F$791/100*$F$792*АТС!C670,2)</f>
        <v>46.23</v>
      </c>
      <c r="G1422" s="35">
        <f>ROUND($G$791/100*$G$792*АТС!C670,2)</f>
        <v>27.07</v>
      </c>
    </row>
    <row r="1423" spans="1:7" x14ac:dyDescent="0.25">
      <c r="A1423" s="238"/>
      <c r="B1423" s="124">
        <f t="shared" si="21"/>
        <v>42640.25</v>
      </c>
      <c r="C1423" s="125">
        <v>6</v>
      </c>
      <c r="D1423" s="35">
        <f>ROUND($D$791/100*$D$792*АТС!$C671,2)</f>
        <v>65.25</v>
      </c>
      <c r="E1423" s="35">
        <f>ROUND($E$791/100*$E$792*АТС!C671,2)</f>
        <v>59.96</v>
      </c>
      <c r="F1423" s="35">
        <f>ROUND($F$791/100*$F$792*АТС!C671,2)</f>
        <v>40.83</v>
      </c>
      <c r="G1423" s="35">
        <f>ROUND($G$791/100*$G$792*АТС!C671,2)</f>
        <v>23.9</v>
      </c>
    </row>
    <row r="1424" spans="1:7" x14ac:dyDescent="0.25">
      <c r="A1424" s="238"/>
      <c r="B1424" s="124">
        <f t="shared" si="21"/>
        <v>42640.291669999999</v>
      </c>
      <c r="C1424" s="125">
        <v>7</v>
      </c>
      <c r="D1424" s="35">
        <f>ROUND($D$791/100*$D$792*АТС!$C672,2)</f>
        <v>96.37</v>
      </c>
      <c r="E1424" s="35">
        <f>ROUND($E$791/100*$E$792*АТС!C672,2)</f>
        <v>88.56</v>
      </c>
      <c r="F1424" s="35">
        <f>ROUND($F$791/100*$F$792*АТС!C672,2)</f>
        <v>60.3</v>
      </c>
      <c r="G1424" s="35">
        <f>ROUND($G$791/100*$G$792*АТС!C672,2)</f>
        <v>35.299999999999997</v>
      </c>
    </row>
    <row r="1425" spans="1:7" x14ac:dyDescent="0.25">
      <c r="A1425" s="238"/>
      <c r="B1425" s="124">
        <f t="shared" si="21"/>
        <v>42640.333330000001</v>
      </c>
      <c r="C1425" s="125">
        <v>8</v>
      </c>
      <c r="D1425" s="35">
        <f>ROUND($D$791/100*$D$792*АТС!$C673,2)</f>
        <v>106.14</v>
      </c>
      <c r="E1425" s="35">
        <f>ROUND($E$791/100*$E$792*АТС!C673,2)</f>
        <v>97.54</v>
      </c>
      <c r="F1425" s="35">
        <f>ROUND($F$791/100*$F$792*АТС!C673,2)</f>
        <v>66.42</v>
      </c>
      <c r="G1425" s="35">
        <f>ROUND($G$791/100*$G$792*АТС!C673,2)</f>
        <v>38.880000000000003</v>
      </c>
    </row>
    <row r="1426" spans="1:7" x14ac:dyDescent="0.25">
      <c r="A1426" s="238"/>
      <c r="B1426" s="124">
        <f t="shared" si="21"/>
        <v>42640.375</v>
      </c>
      <c r="C1426" s="125">
        <v>9</v>
      </c>
      <c r="D1426" s="35">
        <f>ROUND($D$791/100*$D$792*АТС!$C674,2)</f>
        <v>78.41</v>
      </c>
      <c r="E1426" s="35">
        <f>ROUND($E$791/100*$E$792*АТС!C674,2)</f>
        <v>72.05</v>
      </c>
      <c r="F1426" s="35">
        <f>ROUND($F$791/100*$F$792*АТС!C674,2)</f>
        <v>49.06</v>
      </c>
      <c r="G1426" s="35">
        <f>ROUND($G$791/100*$G$792*АТС!C674,2)</f>
        <v>28.72</v>
      </c>
    </row>
    <row r="1427" spans="1:7" x14ac:dyDescent="0.25">
      <c r="A1427" s="238"/>
      <c r="B1427" s="124">
        <f t="shared" si="21"/>
        <v>42640.416669999999</v>
      </c>
      <c r="C1427" s="125">
        <v>10</v>
      </c>
      <c r="D1427" s="35">
        <f>ROUND($D$791/100*$D$792*АТС!$C675,2)</f>
        <v>75.89</v>
      </c>
      <c r="E1427" s="35">
        <f>ROUND($E$791/100*$E$792*АТС!C675,2)</f>
        <v>69.739999999999995</v>
      </c>
      <c r="F1427" s="35">
        <f>ROUND($F$791/100*$F$792*АТС!C675,2)</f>
        <v>47.49</v>
      </c>
      <c r="G1427" s="35">
        <f>ROUND($G$791/100*$G$792*АТС!C675,2)</f>
        <v>27.8</v>
      </c>
    </row>
    <row r="1428" spans="1:7" x14ac:dyDescent="0.25">
      <c r="A1428" s="238"/>
      <c r="B1428" s="124">
        <f t="shared" si="21"/>
        <v>42640.458330000001</v>
      </c>
      <c r="C1428" s="125">
        <v>11</v>
      </c>
      <c r="D1428" s="35">
        <f>ROUND($D$791/100*$D$792*АТС!$C676,2)</f>
        <v>76.739999999999995</v>
      </c>
      <c r="E1428" s="35">
        <f>ROUND($E$791/100*$E$792*АТС!C676,2)</f>
        <v>70.52</v>
      </c>
      <c r="F1428" s="35">
        <f>ROUND($F$791/100*$F$792*АТС!C676,2)</f>
        <v>48.02</v>
      </c>
      <c r="G1428" s="35">
        <f>ROUND($G$791/100*$G$792*АТС!C676,2)</f>
        <v>28.11</v>
      </c>
    </row>
    <row r="1429" spans="1:7" x14ac:dyDescent="0.25">
      <c r="A1429" s="238"/>
      <c r="B1429" s="124">
        <f t="shared" si="21"/>
        <v>42640.5</v>
      </c>
      <c r="C1429" s="125">
        <v>12</v>
      </c>
      <c r="D1429" s="35">
        <f>ROUND($D$791/100*$D$792*АТС!$C677,2)</f>
        <v>79.25</v>
      </c>
      <c r="E1429" s="35">
        <f>ROUND($E$791/100*$E$792*АТС!C677,2)</f>
        <v>72.83</v>
      </c>
      <c r="F1429" s="35">
        <f>ROUND($F$791/100*$F$792*АТС!C677,2)</f>
        <v>49.59</v>
      </c>
      <c r="G1429" s="35">
        <f>ROUND($G$791/100*$G$792*АТС!C677,2)</f>
        <v>29.03</v>
      </c>
    </row>
    <row r="1430" spans="1:7" x14ac:dyDescent="0.25">
      <c r="A1430" s="238"/>
      <c r="B1430" s="124">
        <f t="shared" si="21"/>
        <v>42640.541669999999</v>
      </c>
      <c r="C1430" s="125">
        <v>13</v>
      </c>
      <c r="D1430" s="35">
        <f>ROUND($D$791/100*$D$792*АТС!$C678,2)</f>
        <v>79.239999999999995</v>
      </c>
      <c r="E1430" s="35">
        <f>ROUND($E$791/100*$E$792*АТС!C678,2)</f>
        <v>72.81</v>
      </c>
      <c r="F1430" s="35">
        <f>ROUND($F$791/100*$F$792*АТС!C678,2)</f>
        <v>49.58</v>
      </c>
      <c r="G1430" s="35">
        <f>ROUND($G$791/100*$G$792*АТС!C678,2)</f>
        <v>29.03</v>
      </c>
    </row>
    <row r="1431" spans="1:7" x14ac:dyDescent="0.25">
      <c r="A1431" s="238"/>
      <c r="B1431" s="124">
        <f t="shared" si="21"/>
        <v>42640.583330000001</v>
      </c>
      <c r="C1431" s="125">
        <v>14</v>
      </c>
      <c r="D1431" s="35">
        <f>ROUND($D$791/100*$D$792*АТС!$C679,2)</f>
        <v>75.81</v>
      </c>
      <c r="E1431" s="35">
        <f>ROUND($E$791/100*$E$792*АТС!C679,2)</f>
        <v>69.67</v>
      </c>
      <c r="F1431" s="35">
        <f>ROUND($F$791/100*$F$792*АТС!C679,2)</f>
        <v>47.44</v>
      </c>
      <c r="G1431" s="35">
        <f>ROUND($G$791/100*$G$792*АТС!C679,2)</f>
        <v>27.77</v>
      </c>
    </row>
    <row r="1432" spans="1:7" x14ac:dyDescent="0.25">
      <c r="A1432" s="238"/>
      <c r="B1432" s="124">
        <f t="shared" si="21"/>
        <v>42640.625</v>
      </c>
      <c r="C1432" s="125">
        <v>15</v>
      </c>
      <c r="D1432" s="35">
        <f>ROUND($D$791/100*$D$792*АТС!$C680,2)</f>
        <v>71</v>
      </c>
      <c r="E1432" s="35">
        <f>ROUND($E$791/100*$E$792*АТС!C680,2)</f>
        <v>65.239999999999995</v>
      </c>
      <c r="F1432" s="35">
        <f>ROUND($F$791/100*$F$792*АТС!C680,2)</f>
        <v>44.43</v>
      </c>
      <c r="G1432" s="35">
        <f>ROUND($G$791/100*$G$792*АТС!C680,2)</f>
        <v>26.01</v>
      </c>
    </row>
    <row r="1433" spans="1:7" x14ac:dyDescent="0.25">
      <c r="A1433" s="238"/>
      <c r="B1433" s="124">
        <f t="shared" si="21"/>
        <v>42640.666669999999</v>
      </c>
      <c r="C1433" s="125">
        <v>16</v>
      </c>
      <c r="D1433" s="35">
        <f>ROUND($D$791/100*$D$792*АТС!$C681,2)</f>
        <v>69.11</v>
      </c>
      <c r="E1433" s="35">
        <f>ROUND($E$791/100*$E$792*АТС!C681,2)</f>
        <v>63.51</v>
      </c>
      <c r="F1433" s="35">
        <f>ROUND($F$791/100*$F$792*АТС!C681,2)</f>
        <v>43.25</v>
      </c>
      <c r="G1433" s="35">
        <f>ROUND($G$791/100*$G$792*АТС!C681,2)</f>
        <v>25.32</v>
      </c>
    </row>
    <row r="1434" spans="1:7" x14ac:dyDescent="0.25">
      <c r="A1434" s="238"/>
      <c r="B1434" s="124">
        <f t="shared" si="21"/>
        <v>42640.708330000001</v>
      </c>
      <c r="C1434" s="125">
        <v>17</v>
      </c>
      <c r="D1434" s="35">
        <f>ROUND($D$791/100*$D$792*АТС!$C682,2)</f>
        <v>63.83</v>
      </c>
      <c r="E1434" s="35">
        <f>ROUND($E$791/100*$E$792*АТС!C682,2)</f>
        <v>58.65</v>
      </c>
      <c r="F1434" s="35">
        <f>ROUND($F$791/100*$F$792*АТС!C682,2)</f>
        <v>39.94</v>
      </c>
      <c r="G1434" s="35">
        <f>ROUND($G$791/100*$G$792*АТС!C682,2)</f>
        <v>23.38</v>
      </c>
    </row>
    <row r="1435" spans="1:7" x14ac:dyDescent="0.25">
      <c r="A1435" s="238"/>
      <c r="B1435" s="124">
        <f t="shared" si="21"/>
        <v>42640.75</v>
      </c>
      <c r="C1435" s="125">
        <v>18</v>
      </c>
      <c r="D1435" s="35">
        <f>ROUND($D$791/100*$D$792*АТС!$C683,2)</f>
        <v>59.17</v>
      </c>
      <c r="E1435" s="35">
        <f>ROUND($E$791/100*$E$792*АТС!C683,2)</f>
        <v>54.37</v>
      </c>
      <c r="F1435" s="35">
        <f>ROUND($F$791/100*$F$792*АТС!C683,2)</f>
        <v>37.020000000000003</v>
      </c>
      <c r="G1435" s="35">
        <f>ROUND($G$791/100*$G$792*АТС!C683,2)</f>
        <v>21.67</v>
      </c>
    </row>
    <row r="1436" spans="1:7" x14ac:dyDescent="0.25">
      <c r="A1436" s="238"/>
      <c r="B1436" s="124">
        <f t="shared" si="21"/>
        <v>42640.791669999999</v>
      </c>
      <c r="C1436" s="125">
        <v>19</v>
      </c>
      <c r="D1436" s="35">
        <f>ROUND($D$791/100*$D$792*АТС!$C684,2)</f>
        <v>58.44</v>
      </c>
      <c r="E1436" s="35">
        <f>ROUND($E$791/100*$E$792*АТС!C684,2)</f>
        <v>53.7</v>
      </c>
      <c r="F1436" s="35">
        <f>ROUND($F$791/100*$F$792*АТС!C684,2)</f>
        <v>36.57</v>
      </c>
      <c r="G1436" s="35">
        <f>ROUND($G$791/100*$G$792*АТС!C684,2)</f>
        <v>21.41</v>
      </c>
    </row>
    <row r="1437" spans="1:7" x14ac:dyDescent="0.25">
      <c r="A1437" s="238"/>
      <c r="B1437" s="124">
        <f t="shared" si="21"/>
        <v>42640.833330000001</v>
      </c>
      <c r="C1437" s="125">
        <v>20</v>
      </c>
      <c r="D1437" s="35">
        <f>ROUND($D$791/100*$D$792*АТС!$C685,2)</f>
        <v>58.57</v>
      </c>
      <c r="E1437" s="35">
        <f>ROUND($E$791/100*$E$792*АТС!C685,2)</f>
        <v>53.82</v>
      </c>
      <c r="F1437" s="35">
        <f>ROUND($F$791/100*$F$792*АТС!C685,2)</f>
        <v>36.65</v>
      </c>
      <c r="G1437" s="35">
        <f>ROUND($G$791/100*$G$792*АТС!C685,2)</f>
        <v>21.45</v>
      </c>
    </row>
    <row r="1438" spans="1:7" x14ac:dyDescent="0.25">
      <c r="A1438" s="238"/>
      <c r="B1438" s="124">
        <f t="shared" si="21"/>
        <v>42640.875</v>
      </c>
      <c r="C1438" s="125">
        <v>21</v>
      </c>
      <c r="D1438" s="35">
        <f>ROUND($D$791/100*$D$792*АТС!$C686,2)</f>
        <v>65.13</v>
      </c>
      <c r="E1438" s="35">
        <f>ROUND($E$791/100*$E$792*АТС!C686,2)</f>
        <v>59.85</v>
      </c>
      <c r="F1438" s="35">
        <f>ROUND($F$791/100*$F$792*АТС!C686,2)</f>
        <v>40.75</v>
      </c>
      <c r="G1438" s="35">
        <f>ROUND($G$791/100*$G$792*АТС!C686,2)</f>
        <v>23.86</v>
      </c>
    </row>
    <row r="1439" spans="1:7" x14ac:dyDescent="0.25">
      <c r="A1439" s="238"/>
      <c r="B1439" s="124">
        <f t="shared" si="21"/>
        <v>42640.916669999999</v>
      </c>
      <c r="C1439" s="125">
        <v>22</v>
      </c>
      <c r="D1439" s="35">
        <f>ROUND($D$791/100*$D$792*АТС!$C687,2)</f>
        <v>72.39</v>
      </c>
      <c r="E1439" s="35">
        <f>ROUND($E$791/100*$E$792*АТС!C687,2)</f>
        <v>66.53</v>
      </c>
      <c r="F1439" s="35">
        <f>ROUND($F$791/100*$F$792*АТС!C687,2)</f>
        <v>45.3</v>
      </c>
      <c r="G1439" s="35">
        <f>ROUND($G$791/100*$G$792*АТС!C687,2)</f>
        <v>26.52</v>
      </c>
    </row>
    <row r="1440" spans="1:7" x14ac:dyDescent="0.25">
      <c r="A1440" s="238"/>
      <c r="B1440" s="124">
        <f t="shared" si="21"/>
        <v>42640.958330000001</v>
      </c>
      <c r="C1440" s="125">
        <v>23</v>
      </c>
      <c r="D1440" s="35">
        <f>ROUND($D$791/100*$D$792*АТС!$C688,2)</f>
        <v>63.12</v>
      </c>
      <c r="E1440" s="35">
        <f>ROUND($E$791/100*$E$792*АТС!C688,2)</f>
        <v>58</v>
      </c>
      <c r="F1440" s="35">
        <f>ROUND($F$791/100*$F$792*АТС!C688,2)</f>
        <v>39.49</v>
      </c>
      <c r="G1440" s="35">
        <f>ROUND($G$791/100*$G$792*АТС!C688,2)</f>
        <v>23.12</v>
      </c>
    </row>
    <row r="1441" spans="1:7" x14ac:dyDescent="0.25">
      <c r="A1441" s="238"/>
      <c r="B1441" s="124">
        <f t="shared" si="21"/>
        <v>42641</v>
      </c>
      <c r="C1441" s="125">
        <v>0</v>
      </c>
      <c r="D1441" s="35">
        <f>ROUND($D$791/100*$D$792*АТС!$C689,2)</f>
        <v>60.86</v>
      </c>
      <c r="E1441" s="35">
        <f>ROUND($E$791/100*$E$792*АТС!C689,2)</f>
        <v>55.93</v>
      </c>
      <c r="F1441" s="35">
        <f>ROUND($F$791/100*$F$792*АТС!C689,2)</f>
        <v>38.08</v>
      </c>
      <c r="G1441" s="35">
        <f>ROUND($G$791/100*$G$792*АТС!C689,2)</f>
        <v>22.29</v>
      </c>
    </row>
    <row r="1442" spans="1:7" x14ac:dyDescent="0.25">
      <c r="A1442" s="238"/>
      <c r="B1442" s="124">
        <f t="shared" si="21"/>
        <v>42641.041669999999</v>
      </c>
      <c r="C1442" s="125">
        <v>1</v>
      </c>
      <c r="D1442" s="35">
        <f>ROUND($D$791/100*$D$792*АТС!$C690,2)</f>
        <v>58.04</v>
      </c>
      <c r="E1442" s="35">
        <f>ROUND($E$791/100*$E$792*АТС!C690,2)</f>
        <v>53.33</v>
      </c>
      <c r="F1442" s="35">
        <f>ROUND($F$791/100*$F$792*АТС!C690,2)</f>
        <v>36.32</v>
      </c>
      <c r="G1442" s="35">
        <f>ROUND($G$791/100*$G$792*АТС!C690,2)</f>
        <v>21.26</v>
      </c>
    </row>
    <row r="1443" spans="1:7" x14ac:dyDescent="0.25">
      <c r="A1443" s="238"/>
      <c r="B1443" s="124">
        <f t="shared" si="21"/>
        <v>42641.083330000001</v>
      </c>
      <c r="C1443" s="125">
        <v>2</v>
      </c>
      <c r="D1443" s="35">
        <f>ROUND($D$791/100*$D$792*АТС!$C691,2)</f>
        <v>61.44</v>
      </c>
      <c r="E1443" s="35">
        <f>ROUND($E$791/100*$E$792*АТС!C691,2)</f>
        <v>56.46</v>
      </c>
      <c r="F1443" s="35">
        <f>ROUND($F$791/100*$F$792*АТС!C691,2)</f>
        <v>38.44</v>
      </c>
      <c r="G1443" s="35">
        <f>ROUND($G$791/100*$G$792*АТС!C691,2)</f>
        <v>22.5</v>
      </c>
    </row>
    <row r="1444" spans="1:7" x14ac:dyDescent="0.25">
      <c r="A1444" s="238"/>
      <c r="B1444" s="124">
        <f t="shared" si="21"/>
        <v>42641.125</v>
      </c>
      <c r="C1444" s="125">
        <v>3</v>
      </c>
      <c r="D1444" s="35">
        <f>ROUND($D$791/100*$D$792*АТС!$C692,2)</f>
        <v>63.63</v>
      </c>
      <c r="E1444" s="35">
        <f>ROUND($E$791/100*$E$792*АТС!C692,2)</f>
        <v>58.47</v>
      </c>
      <c r="F1444" s="35">
        <f>ROUND($F$791/100*$F$792*АТС!C692,2)</f>
        <v>39.82</v>
      </c>
      <c r="G1444" s="35">
        <f>ROUND($G$791/100*$G$792*АТС!C692,2)</f>
        <v>23.31</v>
      </c>
    </row>
    <row r="1445" spans="1:7" x14ac:dyDescent="0.25">
      <c r="A1445" s="238"/>
      <c r="B1445" s="124">
        <f t="shared" si="21"/>
        <v>42641.166669999999</v>
      </c>
      <c r="C1445" s="125">
        <v>4</v>
      </c>
      <c r="D1445" s="35">
        <f>ROUND($D$791/100*$D$792*АТС!$C693,2)</f>
        <v>63.66</v>
      </c>
      <c r="E1445" s="35">
        <f>ROUND($E$791/100*$E$792*АТС!C693,2)</f>
        <v>58.5</v>
      </c>
      <c r="F1445" s="35">
        <f>ROUND($F$791/100*$F$792*АТС!C693,2)</f>
        <v>39.83</v>
      </c>
      <c r="G1445" s="35">
        <f>ROUND($G$791/100*$G$792*АТС!C693,2)</f>
        <v>23.32</v>
      </c>
    </row>
    <row r="1446" spans="1:7" x14ac:dyDescent="0.25">
      <c r="A1446" s="238"/>
      <c r="B1446" s="124">
        <f t="shared" si="21"/>
        <v>42641.208330000001</v>
      </c>
      <c r="C1446" s="125">
        <v>5</v>
      </c>
      <c r="D1446" s="35">
        <f>ROUND($D$791/100*$D$792*АТС!$C694,2)</f>
        <v>61.45</v>
      </c>
      <c r="E1446" s="35">
        <f>ROUND($E$791/100*$E$792*АТС!C694,2)</f>
        <v>56.47</v>
      </c>
      <c r="F1446" s="35">
        <f>ROUND($F$791/100*$F$792*АТС!C694,2)</f>
        <v>38.450000000000003</v>
      </c>
      <c r="G1446" s="35">
        <f>ROUND($G$791/100*$G$792*АТС!C694,2)</f>
        <v>22.51</v>
      </c>
    </row>
    <row r="1447" spans="1:7" x14ac:dyDescent="0.25">
      <c r="A1447" s="238"/>
      <c r="B1447" s="124">
        <f t="shared" si="21"/>
        <v>42641.25</v>
      </c>
      <c r="C1447" s="125">
        <v>6</v>
      </c>
      <c r="D1447" s="35">
        <f>ROUND($D$791/100*$D$792*АТС!$C695,2)</f>
        <v>59.33</v>
      </c>
      <c r="E1447" s="35">
        <f>ROUND($E$791/100*$E$792*АТС!C695,2)</f>
        <v>54.52</v>
      </c>
      <c r="F1447" s="35">
        <f>ROUND($F$791/100*$F$792*АТС!C695,2)</f>
        <v>37.119999999999997</v>
      </c>
      <c r="G1447" s="35">
        <f>ROUND($G$791/100*$G$792*АТС!C695,2)</f>
        <v>21.73</v>
      </c>
    </row>
    <row r="1448" spans="1:7" x14ac:dyDescent="0.25">
      <c r="A1448" s="238"/>
      <c r="B1448" s="124">
        <f t="shared" si="21"/>
        <v>42641.291669999999</v>
      </c>
      <c r="C1448" s="125">
        <v>7</v>
      </c>
      <c r="D1448" s="35">
        <f>ROUND($D$791/100*$D$792*АТС!$C696,2)</f>
        <v>80.47</v>
      </c>
      <c r="E1448" s="35">
        <f>ROUND($E$791/100*$E$792*АТС!C696,2)</f>
        <v>73.95</v>
      </c>
      <c r="F1448" s="35">
        <f>ROUND($F$791/100*$F$792*АТС!C696,2)</f>
        <v>50.36</v>
      </c>
      <c r="G1448" s="35">
        <f>ROUND($G$791/100*$G$792*АТС!C696,2)</f>
        <v>29.48</v>
      </c>
    </row>
    <row r="1449" spans="1:7" x14ac:dyDescent="0.25">
      <c r="A1449" s="238"/>
      <c r="B1449" s="124">
        <f t="shared" si="21"/>
        <v>42641.333330000001</v>
      </c>
      <c r="C1449" s="125">
        <v>8</v>
      </c>
      <c r="D1449" s="35">
        <f>ROUND($D$791/100*$D$792*АТС!$C697,2)</f>
        <v>77.489999999999995</v>
      </c>
      <c r="E1449" s="35">
        <f>ROUND($E$791/100*$E$792*АТС!C697,2)</f>
        <v>71.209999999999994</v>
      </c>
      <c r="F1449" s="35">
        <f>ROUND($F$791/100*$F$792*АТС!C697,2)</f>
        <v>48.49</v>
      </c>
      <c r="G1449" s="35">
        <f>ROUND($G$791/100*$G$792*АТС!C697,2)</f>
        <v>28.39</v>
      </c>
    </row>
    <row r="1450" spans="1:7" x14ac:dyDescent="0.25">
      <c r="A1450" s="238"/>
      <c r="B1450" s="124">
        <f t="shared" si="21"/>
        <v>42641.375</v>
      </c>
      <c r="C1450" s="125">
        <v>9</v>
      </c>
      <c r="D1450" s="35">
        <f>ROUND($D$791/100*$D$792*АТС!$C698,2)</f>
        <v>66.959999999999994</v>
      </c>
      <c r="E1450" s="35">
        <f>ROUND($E$791/100*$E$792*АТС!C698,2)</f>
        <v>61.54</v>
      </c>
      <c r="F1450" s="35">
        <f>ROUND($F$791/100*$F$792*АТС!C698,2)</f>
        <v>41.9</v>
      </c>
      <c r="G1450" s="35">
        <f>ROUND($G$791/100*$G$792*АТС!C698,2)</f>
        <v>24.53</v>
      </c>
    </row>
    <row r="1451" spans="1:7" x14ac:dyDescent="0.25">
      <c r="A1451" s="238"/>
      <c r="B1451" s="124">
        <f t="shared" si="21"/>
        <v>42641.416669999999</v>
      </c>
      <c r="C1451" s="125">
        <v>10</v>
      </c>
      <c r="D1451" s="35">
        <f>ROUND($D$791/100*$D$792*АТС!$C699,2)</f>
        <v>65.62</v>
      </c>
      <c r="E1451" s="35">
        <f>ROUND($E$791/100*$E$792*АТС!C699,2)</f>
        <v>60.3</v>
      </c>
      <c r="F1451" s="35">
        <f>ROUND($F$791/100*$F$792*АТС!C699,2)</f>
        <v>41.06</v>
      </c>
      <c r="G1451" s="35">
        <f>ROUND($G$791/100*$G$792*АТС!C699,2)</f>
        <v>24.04</v>
      </c>
    </row>
    <row r="1452" spans="1:7" x14ac:dyDescent="0.25">
      <c r="A1452" s="238"/>
      <c r="B1452" s="124">
        <f t="shared" si="21"/>
        <v>42641.458330000001</v>
      </c>
      <c r="C1452" s="125">
        <v>11</v>
      </c>
      <c r="D1452" s="35">
        <f>ROUND($D$791/100*$D$792*АТС!$C700,2)</f>
        <v>67.64</v>
      </c>
      <c r="E1452" s="35">
        <f>ROUND($E$791/100*$E$792*АТС!C700,2)</f>
        <v>62.16</v>
      </c>
      <c r="F1452" s="35">
        <f>ROUND($F$791/100*$F$792*АТС!C700,2)</f>
        <v>42.33</v>
      </c>
      <c r="G1452" s="35">
        <f>ROUND($G$791/100*$G$792*АТС!C700,2)</f>
        <v>24.78</v>
      </c>
    </row>
    <row r="1453" spans="1:7" x14ac:dyDescent="0.25">
      <c r="A1453" s="238"/>
      <c r="B1453" s="124">
        <f t="shared" si="21"/>
        <v>42641.5</v>
      </c>
      <c r="C1453" s="125">
        <v>12</v>
      </c>
      <c r="D1453" s="35">
        <f>ROUND($D$791/100*$D$792*АТС!$C701,2)</f>
        <v>71.92</v>
      </c>
      <c r="E1453" s="35">
        <f>ROUND($E$791/100*$E$792*АТС!C701,2)</f>
        <v>66.099999999999994</v>
      </c>
      <c r="F1453" s="35">
        <f>ROUND($F$791/100*$F$792*АТС!C701,2)</f>
        <v>45.01</v>
      </c>
      <c r="G1453" s="35">
        <f>ROUND($G$791/100*$G$792*АТС!C701,2)</f>
        <v>26.35</v>
      </c>
    </row>
    <row r="1454" spans="1:7" x14ac:dyDescent="0.25">
      <c r="A1454" s="238"/>
      <c r="B1454" s="124">
        <f t="shared" si="21"/>
        <v>42641.541669999999</v>
      </c>
      <c r="C1454" s="125">
        <v>13</v>
      </c>
      <c r="D1454" s="35">
        <f>ROUND($D$791/100*$D$792*АТС!$C702,2)</f>
        <v>74.260000000000005</v>
      </c>
      <c r="E1454" s="35">
        <f>ROUND($E$791/100*$E$792*АТС!C702,2)</f>
        <v>68.239999999999995</v>
      </c>
      <c r="F1454" s="35">
        <f>ROUND($F$791/100*$F$792*АТС!C702,2)</f>
        <v>46.46</v>
      </c>
      <c r="G1454" s="35">
        <f>ROUND($G$791/100*$G$792*АТС!C702,2)</f>
        <v>27.2</v>
      </c>
    </row>
    <row r="1455" spans="1:7" x14ac:dyDescent="0.25">
      <c r="A1455" s="238"/>
      <c r="B1455" s="124">
        <f t="shared" si="21"/>
        <v>42641.583330000001</v>
      </c>
      <c r="C1455" s="125">
        <v>14</v>
      </c>
      <c r="D1455" s="35">
        <f>ROUND($D$791/100*$D$792*АТС!$C703,2)</f>
        <v>74.25</v>
      </c>
      <c r="E1455" s="35">
        <f>ROUND($E$791/100*$E$792*АТС!C703,2)</f>
        <v>68.239999999999995</v>
      </c>
      <c r="F1455" s="35">
        <f>ROUND($F$791/100*$F$792*АТС!C703,2)</f>
        <v>46.46</v>
      </c>
      <c r="G1455" s="35">
        <f>ROUND($G$791/100*$G$792*АТС!C703,2)</f>
        <v>27.2</v>
      </c>
    </row>
    <row r="1456" spans="1:7" x14ac:dyDescent="0.25">
      <c r="A1456" s="238"/>
      <c r="B1456" s="124">
        <f t="shared" si="21"/>
        <v>42641.625</v>
      </c>
      <c r="C1456" s="125">
        <v>15</v>
      </c>
      <c r="D1456" s="35">
        <f>ROUND($D$791/100*$D$792*АТС!$C704,2)</f>
        <v>72.36</v>
      </c>
      <c r="E1456" s="35">
        <f>ROUND($E$791/100*$E$792*АТС!C704,2)</f>
        <v>66.5</v>
      </c>
      <c r="F1456" s="35">
        <f>ROUND($F$791/100*$F$792*АТС!C704,2)</f>
        <v>45.28</v>
      </c>
      <c r="G1456" s="35">
        <f>ROUND($G$791/100*$G$792*АТС!C704,2)</f>
        <v>26.51</v>
      </c>
    </row>
    <row r="1457" spans="1:7" x14ac:dyDescent="0.25">
      <c r="A1457" s="238"/>
      <c r="B1457" s="124">
        <f t="shared" si="21"/>
        <v>42641.666669999999</v>
      </c>
      <c r="C1457" s="125">
        <v>16</v>
      </c>
      <c r="D1457" s="35">
        <f>ROUND($D$791/100*$D$792*АТС!$C705,2)</f>
        <v>72.39</v>
      </c>
      <c r="E1457" s="35">
        <f>ROUND($E$791/100*$E$792*АТС!C705,2)</f>
        <v>66.52</v>
      </c>
      <c r="F1457" s="35">
        <f>ROUND($F$791/100*$F$792*АТС!C705,2)</f>
        <v>45.3</v>
      </c>
      <c r="G1457" s="35">
        <f>ROUND($G$791/100*$G$792*АТС!C705,2)</f>
        <v>26.52</v>
      </c>
    </row>
    <row r="1458" spans="1:7" x14ac:dyDescent="0.25">
      <c r="A1458" s="238"/>
      <c r="B1458" s="124">
        <f t="shared" si="21"/>
        <v>42641.708330000001</v>
      </c>
      <c r="C1458" s="125">
        <v>17</v>
      </c>
      <c r="D1458" s="35">
        <f>ROUND($D$791/100*$D$792*АТС!$C706,2)</f>
        <v>66.760000000000005</v>
      </c>
      <c r="E1458" s="35">
        <f>ROUND($E$791/100*$E$792*АТС!C706,2)</f>
        <v>61.35</v>
      </c>
      <c r="F1458" s="35">
        <f>ROUND($F$791/100*$F$792*АТС!C706,2)</f>
        <v>41.77</v>
      </c>
      <c r="G1458" s="35">
        <f>ROUND($G$791/100*$G$792*АТС!C706,2)</f>
        <v>24.45</v>
      </c>
    </row>
    <row r="1459" spans="1:7" x14ac:dyDescent="0.25">
      <c r="A1459" s="238"/>
      <c r="B1459" s="124">
        <f t="shared" si="21"/>
        <v>42641.75</v>
      </c>
      <c r="C1459" s="125">
        <v>18</v>
      </c>
      <c r="D1459" s="35">
        <f>ROUND($D$791/100*$D$792*АТС!$C707,2)</f>
        <v>65.09</v>
      </c>
      <c r="E1459" s="35">
        <f>ROUND($E$791/100*$E$792*АТС!C707,2)</f>
        <v>59.81</v>
      </c>
      <c r="F1459" s="35">
        <f>ROUND($F$791/100*$F$792*АТС!C707,2)</f>
        <v>40.729999999999997</v>
      </c>
      <c r="G1459" s="35">
        <f>ROUND($G$791/100*$G$792*АТС!C707,2)</f>
        <v>23.84</v>
      </c>
    </row>
    <row r="1460" spans="1:7" x14ac:dyDescent="0.25">
      <c r="A1460" s="238"/>
      <c r="B1460" s="124">
        <f t="shared" si="21"/>
        <v>42641.791669999999</v>
      </c>
      <c r="C1460" s="125">
        <v>19</v>
      </c>
      <c r="D1460" s="35">
        <f>ROUND($D$791/100*$D$792*АТС!$C708,2)</f>
        <v>70.209999999999994</v>
      </c>
      <c r="E1460" s="35">
        <f>ROUND($E$791/100*$E$792*АТС!C708,2)</f>
        <v>64.52</v>
      </c>
      <c r="F1460" s="35">
        <f>ROUND($F$791/100*$F$792*АТС!C708,2)</f>
        <v>43.93</v>
      </c>
      <c r="G1460" s="35">
        <f>ROUND($G$791/100*$G$792*АТС!C708,2)</f>
        <v>25.72</v>
      </c>
    </row>
    <row r="1461" spans="1:7" x14ac:dyDescent="0.25">
      <c r="A1461" s="238"/>
      <c r="B1461" s="124">
        <f t="shared" si="21"/>
        <v>42641.833330000001</v>
      </c>
      <c r="C1461" s="125">
        <v>20</v>
      </c>
      <c r="D1461" s="35">
        <f>ROUND($D$791/100*$D$792*АТС!$C709,2)</f>
        <v>66.06</v>
      </c>
      <c r="E1461" s="35">
        <f>ROUND($E$791/100*$E$792*АТС!C709,2)</f>
        <v>60.71</v>
      </c>
      <c r="F1461" s="35">
        <f>ROUND($F$791/100*$F$792*АТС!C709,2)</f>
        <v>41.34</v>
      </c>
      <c r="G1461" s="35">
        <f>ROUND($G$791/100*$G$792*АТС!C709,2)</f>
        <v>24.2</v>
      </c>
    </row>
    <row r="1462" spans="1:7" x14ac:dyDescent="0.25">
      <c r="A1462" s="238"/>
      <c r="B1462" s="124">
        <f t="shared" si="21"/>
        <v>42641.875</v>
      </c>
      <c r="C1462" s="125">
        <v>21</v>
      </c>
      <c r="D1462" s="35">
        <f>ROUND($D$791/100*$D$792*АТС!$C710,2)</f>
        <v>59.15</v>
      </c>
      <c r="E1462" s="35">
        <f>ROUND($E$791/100*$E$792*АТС!C710,2)</f>
        <v>54.35</v>
      </c>
      <c r="F1462" s="35">
        <f>ROUND($F$791/100*$F$792*АТС!C710,2)</f>
        <v>37.01</v>
      </c>
      <c r="G1462" s="35">
        <f>ROUND($G$791/100*$G$792*АТС!C710,2)</f>
        <v>21.67</v>
      </c>
    </row>
    <row r="1463" spans="1:7" x14ac:dyDescent="0.25">
      <c r="A1463" s="238"/>
      <c r="B1463" s="124">
        <f t="shared" si="21"/>
        <v>42641.916669999999</v>
      </c>
      <c r="C1463" s="125">
        <v>22</v>
      </c>
      <c r="D1463" s="35">
        <f>ROUND($D$791/100*$D$792*АТС!$C711,2)</f>
        <v>63.73</v>
      </c>
      <c r="E1463" s="35">
        <f>ROUND($E$791/100*$E$792*АТС!C711,2)</f>
        <v>58.56</v>
      </c>
      <c r="F1463" s="35">
        <f>ROUND($F$791/100*$F$792*АТС!C711,2)</f>
        <v>39.880000000000003</v>
      </c>
      <c r="G1463" s="35">
        <f>ROUND($G$791/100*$G$792*АТС!C711,2)</f>
        <v>23.34</v>
      </c>
    </row>
    <row r="1464" spans="1:7" x14ac:dyDescent="0.25">
      <c r="A1464" s="238"/>
      <c r="B1464" s="124">
        <f t="shared" si="21"/>
        <v>42641.958330000001</v>
      </c>
      <c r="C1464" s="125">
        <v>23</v>
      </c>
      <c r="D1464" s="35">
        <f>ROUND($D$791/100*$D$792*АТС!$C712,2)</f>
        <v>76.39</v>
      </c>
      <c r="E1464" s="35">
        <f>ROUND($E$791/100*$E$792*АТС!C712,2)</f>
        <v>70.2</v>
      </c>
      <c r="F1464" s="35">
        <f>ROUND($F$791/100*$F$792*АТС!C712,2)</f>
        <v>47.8</v>
      </c>
      <c r="G1464" s="35">
        <f>ROUND($G$791/100*$G$792*АТС!C712,2)</f>
        <v>27.98</v>
      </c>
    </row>
    <row r="1465" spans="1:7" x14ac:dyDescent="0.25">
      <c r="A1465" s="238"/>
      <c r="B1465" s="124">
        <f t="shared" si="21"/>
        <v>42642</v>
      </c>
      <c r="C1465" s="125">
        <v>0</v>
      </c>
      <c r="D1465" s="35">
        <f>ROUND($D$791/100*$D$792*АТС!$C713,2)</f>
        <v>59.48</v>
      </c>
      <c r="E1465" s="35">
        <f>ROUND($E$791/100*$E$792*АТС!C713,2)</f>
        <v>54.66</v>
      </c>
      <c r="F1465" s="35">
        <f>ROUND($F$791/100*$F$792*АТС!C713,2)</f>
        <v>37.22</v>
      </c>
      <c r="G1465" s="35">
        <f>ROUND($G$791/100*$G$792*АТС!C713,2)</f>
        <v>21.79</v>
      </c>
    </row>
    <row r="1466" spans="1:7" x14ac:dyDescent="0.25">
      <c r="A1466" s="238"/>
      <c r="B1466" s="124">
        <f t="shared" si="21"/>
        <v>42642.041669999999</v>
      </c>
      <c r="C1466" s="125">
        <v>1</v>
      </c>
      <c r="D1466" s="35">
        <f>ROUND($D$791/100*$D$792*АТС!$C714,2)</f>
        <v>58.14</v>
      </c>
      <c r="E1466" s="35">
        <f>ROUND($E$791/100*$E$792*АТС!C714,2)</f>
        <v>53.42</v>
      </c>
      <c r="F1466" s="35">
        <f>ROUND($F$791/100*$F$792*АТС!C714,2)</f>
        <v>36.380000000000003</v>
      </c>
      <c r="G1466" s="35">
        <f>ROUND($G$791/100*$G$792*АТС!C714,2)</f>
        <v>21.3</v>
      </c>
    </row>
    <row r="1467" spans="1:7" x14ac:dyDescent="0.25">
      <c r="A1467" s="238"/>
      <c r="B1467" s="124">
        <f t="shared" si="21"/>
        <v>42642.083330000001</v>
      </c>
      <c r="C1467" s="125">
        <v>2</v>
      </c>
      <c r="D1467" s="35">
        <f>ROUND($D$791/100*$D$792*АТС!$C715,2)</f>
        <v>60.69</v>
      </c>
      <c r="E1467" s="35">
        <f>ROUND($E$791/100*$E$792*АТС!C715,2)</f>
        <v>55.77</v>
      </c>
      <c r="F1467" s="35">
        <f>ROUND($F$791/100*$F$792*АТС!C715,2)</f>
        <v>37.97</v>
      </c>
      <c r="G1467" s="35">
        <f>ROUND($G$791/100*$G$792*АТС!C715,2)</f>
        <v>22.23</v>
      </c>
    </row>
    <row r="1468" spans="1:7" x14ac:dyDescent="0.25">
      <c r="A1468" s="238"/>
      <c r="B1468" s="124">
        <f t="shared" si="21"/>
        <v>42642.125</v>
      </c>
      <c r="C1468" s="125">
        <v>3</v>
      </c>
      <c r="D1468" s="35">
        <f>ROUND($D$791/100*$D$792*АТС!$C716,2)</f>
        <v>62.1</v>
      </c>
      <c r="E1468" s="35">
        <f>ROUND($E$791/100*$E$792*АТС!C716,2)</f>
        <v>57.06</v>
      </c>
      <c r="F1468" s="35">
        <f>ROUND($F$791/100*$F$792*АТС!C716,2)</f>
        <v>38.86</v>
      </c>
      <c r="G1468" s="35">
        <f>ROUND($G$791/100*$G$792*АТС!C716,2)</f>
        <v>22.75</v>
      </c>
    </row>
    <row r="1469" spans="1:7" x14ac:dyDescent="0.25">
      <c r="A1469" s="238"/>
      <c r="B1469" s="124">
        <f t="shared" si="21"/>
        <v>42642.166669999999</v>
      </c>
      <c r="C1469" s="125">
        <v>4</v>
      </c>
      <c r="D1469" s="35">
        <f>ROUND($D$791/100*$D$792*АТС!$C717,2)</f>
        <v>62.12</v>
      </c>
      <c r="E1469" s="35">
        <f>ROUND($E$791/100*$E$792*АТС!C717,2)</f>
        <v>57.09</v>
      </c>
      <c r="F1469" s="35">
        <f>ROUND($F$791/100*$F$792*АТС!C717,2)</f>
        <v>38.869999999999997</v>
      </c>
      <c r="G1469" s="35">
        <f>ROUND($G$791/100*$G$792*АТС!C717,2)</f>
        <v>22.76</v>
      </c>
    </row>
    <row r="1470" spans="1:7" x14ac:dyDescent="0.25">
      <c r="A1470" s="238"/>
      <c r="B1470" s="124">
        <f t="shared" si="21"/>
        <v>42642.208330000001</v>
      </c>
      <c r="C1470" s="125">
        <v>5</v>
      </c>
      <c r="D1470" s="35">
        <f>ROUND($D$791/100*$D$792*АТС!$C718,2)</f>
        <v>59.35</v>
      </c>
      <c r="E1470" s="35">
        <f>ROUND($E$791/100*$E$792*АТС!C718,2)</f>
        <v>54.54</v>
      </c>
      <c r="F1470" s="35">
        <f>ROUND($F$791/100*$F$792*АТС!C718,2)</f>
        <v>37.14</v>
      </c>
      <c r="G1470" s="35">
        <f>ROUND($G$791/100*$G$792*АТС!C718,2)</f>
        <v>21.74</v>
      </c>
    </row>
    <row r="1471" spans="1:7" x14ac:dyDescent="0.25">
      <c r="A1471" s="238"/>
      <c r="B1471" s="124">
        <f t="shared" si="21"/>
        <v>42642.25</v>
      </c>
      <c r="C1471" s="125">
        <v>6</v>
      </c>
      <c r="D1471" s="35">
        <f>ROUND($D$791/100*$D$792*АТС!$C719,2)</f>
        <v>59.04</v>
      </c>
      <c r="E1471" s="35">
        <f>ROUND($E$791/100*$E$792*АТС!C719,2)</f>
        <v>54.25</v>
      </c>
      <c r="F1471" s="35">
        <f>ROUND($F$791/100*$F$792*АТС!C719,2)</f>
        <v>36.94</v>
      </c>
      <c r="G1471" s="35">
        <f>ROUND($G$791/100*$G$792*АТС!C719,2)</f>
        <v>21.63</v>
      </c>
    </row>
    <row r="1472" spans="1:7" x14ac:dyDescent="0.25">
      <c r="A1472" s="238"/>
      <c r="B1472" s="124">
        <f t="shared" si="21"/>
        <v>42642.291669999999</v>
      </c>
      <c r="C1472" s="125">
        <v>7</v>
      </c>
      <c r="D1472" s="35">
        <f>ROUND($D$791/100*$D$792*АТС!$C720,2)</f>
        <v>84.61</v>
      </c>
      <c r="E1472" s="35">
        <f>ROUND($E$791/100*$E$792*АТС!C720,2)</f>
        <v>77.75</v>
      </c>
      <c r="F1472" s="35">
        <f>ROUND($F$791/100*$F$792*АТС!C720,2)</f>
        <v>52.95</v>
      </c>
      <c r="G1472" s="35">
        <f>ROUND($G$791/100*$G$792*АТС!C720,2)</f>
        <v>30.99</v>
      </c>
    </row>
    <row r="1473" spans="1:7" x14ac:dyDescent="0.25">
      <c r="A1473" s="238"/>
      <c r="B1473" s="124">
        <f t="shared" si="21"/>
        <v>42642.333330000001</v>
      </c>
      <c r="C1473" s="125">
        <v>8</v>
      </c>
      <c r="D1473" s="35">
        <f>ROUND($D$791/100*$D$792*АТС!$C721,2)</f>
        <v>80.98</v>
      </c>
      <c r="E1473" s="35">
        <f>ROUND($E$791/100*$E$792*АТС!C721,2)</f>
        <v>74.42</v>
      </c>
      <c r="F1473" s="35">
        <f>ROUND($F$791/100*$F$792*АТС!C721,2)</f>
        <v>50.67</v>
      </c>
      <c r="G1473" s="35">
        <f>ROUND($G$791/100*$G$792*АТС!C721,2)</f>
        <v>29.66</v>
      </c>
    </row>
    <row r="1474" spans="1:7" x14ac:dyDescent="0.25">
      <c r="A1474" s="238"/>
      <c r="B1474" s="124">
        <f t="shared" si="21"/>
        <v>42642.375</v>
      </c>
      <c r="C1474" s="125">
        <v>9</v>
      </c>
      <c r="D1474" s="35">
        <f>ROUND($D$791/100*$D$792*АТС!$C722,2)</f>
        <v>68.290000000000006</v>
      </c>
      <c r="E1474" s="35">
        <f>ROUND($E$791/100*$E$792*АТС!C722,2)</f>
        <v>62.75</v>
      </c>
      <c r="F1474" s="35">
        <f>ROUND($F$791/100*$F$792*АТС!C722,2)</f>
        <v>42.73</v>
      </c>
      <c r="G1474" s="35">
        <f>ROUND($G$791/100*$G$792*АТС!C722,2)</f>
        <v>25.01</v>
      </c>
    </row>
    <row r="1475" spans="1:7" x14ac:dyDescent="0.25">
      <c r="A1475" s="238"/>
      <c r="B1475" s="124">
        <f t="shared" si="21"/>
        <v>42642.416669999999</v>
      </c>
      <c r="C1475" s="125">
        <v>10</v>
      </c>
      <c r="D1475" s="35">
        <f>ROUND($D$791/100*$D$792*АТС!$C723,2)</f>
        <v>68.98</v>
      </c>
      <c r="E1475" s="35">
        <f>ROUND($E$791/100*$E$792*АТС!C723,2)</f>
        <v>63.39</v>
      </c>
      <c r="F1475" s="35">
        <f>ROUND($F$791/100*$F$792*АТС!C723,2)</f>
        <v>43.16</v>
      </c>
      <c r="G1475" s="35">
        <f>ROUND($G$791/100*$G$792*АТС!C723,2)</f>
        <v>25.27</v>
      </c>
    </row>
    <row r="1476" spans="1:7" x14ac:dyDescent="0.25">
      <c r="A1476" s="238"/>
      <c r="B1476" s="124">
        <f t="shared" si="21"/>
        <v>42642.458330000001</v>
      </c>
      <c r="C1476" s="125">
        <v>11</v>
      </c>
      <c r="D1476" s="35">
        <f>ROUND($D$791/100*$D$792*АТС!$C724,2)</f>
        <v>68.97</v>
      </c>
      <c r="E1476" s="35">
        <f>ROUND($E$791/100*$E$792*АТС!C724,2)</f>
        <v>63.38</v>
      </c>
      <c r="F1476" s="35">
        <f>ROUND($F$791/100*$F$792*АТС!C724,2)</f>
        <v>43.16</v>
      </c>
      <c r="G1476" s="35">
        <f>ROUND($G$791/100*$G$792*АТС!C724,2)</f>
        <v>25.27</v>
      </c>
    </row>
    <row r="1477" spans="1:7" x14ac:dyDescent="0.25">
      <c r="A1477" s="238"/>
      <c r="B1477" s="124">
        <f t="shared" si="21"/>
        <v>42642.5</v>
      </c>
      <c r="C1477" s="125">
        <v>12</v>
      </c>
      <c r="D1477" s="35">
        <f>ROUND($D$791/100*$D$792*АТС!$C725,2)</f>
        <v>72.59</v>
      </c>
      <c r="E1477" s="35">
        <f>ROUND($E$791/100*$E$792*АТС!C725,2)</f>
        <v>66.709999999999994</v>
      </c>
      <c r="F1477" s="35">
        <f>ROUND($F$791/100*$F$792*АТС!C725,2)</f>
        <v>45.43</v>
      </c>
      <c r="G1477" s="35">
        <f>ROUND($G$791/100*$G$792*АТС!C725,2)</f>
        <v>26.59</v>
      </c>
    </row>
    <row r="1478" spans="1:7" x14ac:dyDescent="0.25">
      <c r="A1478" s="238"/>
      <c r="B1478" s="124">
        <f t="shared" si="21"/>
        <v>42642.541669999999</v>
      </c>
      <c r="C1478" s="125">
        <v>13</v>
      </c>
      <c r="D1478" s="35">
        <f>ROUND($D$791/100*$D$792*АТС!$C726,2)</f>
        <v>74.16</v>
      </c>
      <c r="E1478" s="35">
        <f>ROUND($E$791/100*$E$792*АТС!C726,2)</f>
        <v>68.150000000000006</v>
      </c>
      <c r="F1478" s="35">
        <f>ROUND($F$791/100*$F$792*АТС!C726,2)</f>
        <v>46.4</v>
      </c>
      <c r="G1478" s="35">
        <f>ROUND($G$791/100*$G$792*АТС!C726,2)</f>
        <v>27.16</v>
      </c>
    </row>
    <row r="1479" spans="1:7" x14ac:dyDescent="0.25">
      <c r="A1479" s="238"/>
      <c r="B1479" s="124">
        <f t="shared" si="21"/>
        <v>42642.583330000001</v>
      </c>
      <c r="C1479" s="125">
        <v>14</v>
      </c>
      <c r="D1479" s="35">
        <f>ROUND($D$791/100*$D$792*АТС!$C727,2)</f>
        <v>74.209999999999994</v>
      </c>
      <c r="E1479" s="35">
        <f>ROUND($E$791/100*$E$792*АТС!C727,2)</f>
        <v>68.2</v>
      </c>
      <c r="F1479" s="35">
        <f>ROUND($F$791/100*$F$792*АТС!C727,2)</f>
        <v>46.44</v>
      </c>
      <c r="G1479" s="35">
        <f>ROUND($G$791/100*$G$792*АТС!C727,2)</f>
        <v>27.18</v>
      </c>
    </row>
    <row r="1480" spans="1:7" x14ac:dyDescent="0.25">
      <c r="A1480" s="238"/>
      <c r="B1480" s="124">
        <f t="shared" si="21"/>
        <v>42642.625</v>
      </c>
      <c r="C1480" s="125">
        <v>15</v>
      </c>
      <c r="D1480" s="35">
        <f>ROUND($D$791/100*$D$792*АТС!$C728,2)</f>
        <v>69.7</v>
      </c>
      <c r="E1480" s="35">
        <f>ROUND($E$791/100*$E$792*АТС!C728,2)</f>
        <v>64.05</v>
      </c>
      <c r="F1480" s="35">
        <f>ROUND($F$791/100*$F$792*АТС!C728,2)</f>
        <v>43.61</v>
      </c>
      <c r="G1480" s="35">
        <f>ROUND($G$791/100*$G$792*АТС!C728,2)</f>
        <v>25.53</v>
      </c>
    </row>
    <row r="1481" spans="1:7" x14ac:dyDescent="0.25">
      <c r="A1481" s="238"/>
      <c r="B1481" s="124">
        <f t="shared" si="21"/>
        <v>42642.666669999999</v>
      </c>
      <c r="C1481" s="125">
        <v>16</v>
      </c>
      <c r="D1481" s="35">
        <f>ROUND($D$791/100*$D$792*АТС!$C729,2)</f>
        <v>69.739999999999995</v>
      </c>
      <c r="E1481" s="35">
        <f>ROUND($E$791/100*$E$792*АТС!C729,2)</f>
        <v>64.09</v>
      </c>
      <c r="F1481" s="35">
        <f>ROUND($F$791/100*$F$792*АТС!C729,2)</f>
        <v>43.64</v>
      </c>
      <c r="G1481" s="35">
        <f>ROUND($G$791/100*$G$792*АТС!C729,2)</f>
        <v>25.55</v>
      </c>
    </row>
    <row r="1482" spans="1:7" x14ac:dyDescent="0.25">
      <c r="A1482" s="238"/>
      <c r="B1482" s="124">
        <f t="shared" si="21"/>
        <v>42642.708330000001</v>
      </c>
      <c r="C1482" s="125">
        <v>17</v>
      </c>
      <c r="D1482" s="35">
        <f>ROUND($D$791/100*$D$792*АТС!$C730,2)</f>
        <v>60.62</v>
      </c>
      <c r="E1482" s="35">
        <f>ROUND($E$791/100*$E$792*АТС!C730,2)</f>
        <v>55.71</v>
      </c>
      <c r="F1482" s="35">
        <f>ROUND($F$791/100*$F$792*АТС!C730,2)</f>
        <v>37.94</v>
      </c>
      <c r="G1482" s="35">
        <f>ROUND($G$791/100*$G$792*АТС!C730,2)</f>
        <v>22.21</v>
      </c>
    </row>
    <row r="1483" spans="1:7" x14ac:dyDescent="0.25">
      <c r="A1483" s="238"/>
      <c r="B1483" s="124">
        <f t="shared" si="21"/>
        <v>42642.75</v>
      </c>
      <c r="C1483" s="125">
        <v>18</v>
      </c>
      <c r="D1483" s="35">
        <f>ROUND($D$791/100*$D$792*АТС!$C731,2)</f>
        <v>70.22</v>
      </c>
      <c r="E1483" s="35">
        <f>ROUND($E$791/100*$E$792*АТС!C731,2)</f>
        <v>64.53</v>
      </c>
      <c r="F1483" s="35">
        <f>ROUND($F$791/100*$F$792*АТС!C731,2)</f>
        <v>43.94</v>
      </c>
      <c r="G1483" s="35">
        <f>ROUND($G$791/100*$G$792*АТС!C731,2)</f>
        <v>25.72</v>
      </c>
    </row>
    <row r="1484" spans="1:7" x14ac:dyDescent="0.25">
      <c r="A1484" s="238"/>
      <c r="B1484" s="124">
        <f t="shared" si="21"/>
        <v>42642.791669999999</v>
      </c>
      <c r="C1484" s="125">
        <v>19</v>
      </c>
      <c r="D1484" s="35">
        <f>ROUND($D$791/100*$D$792*АТС!$C732,2)</f>
        <v>67.95</v>
      </c>
      <c r="E1484" s="35">
        <f>ROUND($E$791/100*$E$792*АТС!C732,2)</f>
        <v>62.44</v>
      </c>
      <c r="F1484" s="35">
        <f>ROUND($F$791/100*$F$792*АТС!C732,2)</f>
        <v>42.52</v>
      </c>
      <c r="G1484" s="35">
        <f>ROUND($G$791/100*$G$792*АТС!C732,2)</f>
        <v>24.89</v>
      </c>
    </row>
    <row r="1485" spans="1:7" x14ac:dyDescent="0.25">
      <c r="A1485" s="238"/>
      <c r="B1485" s="124">
        <f t="shared" si="21"/>
        <v>42642.833330000001</v>
      </c>
      <c r="C1485" s="125">
        <v>20</v>
      </c>
      <c r="D1485" s="35">
        <f>ROUND($D$791/100*$D$792*АТС!$C733,2)</f>
        <v>62.98</v>
      </c>
      <c r="E1485" s="35">
        <f>ROUND($E$791/100*$E$792*АТС!C733,2)</f>
        <v>57.87</v>
      </c>
      <c r="F1485" s="35">
        <f>ROUND($F$791/100*$F$792*АТС!C733,2)</f>
        <v>39.409999999999997</v>
      </c>
      <c r="G1485" s="35">
        <f>ROUND($G$791/100*$G$792*АТС!C733,2)</f>
        <v>23.07</v>
      </c>
    </row>
    <row r="1486" spans="1:7" x14ac:dyDescent="0.25">
      <c r="A1486" s="238"/>
      <c r="B1486" s="124">
        <f t="shared" si="21"/>
        <v>42642.875</v>
      </c>
      <c r="C1486" s="125">
        <v>21</v>
      </c>
      <c r="D1486" s="35">
        <f>ROUND($D$791/100*$D$792*АТС!$C734,2)</f>
        <v>60.97</v>
      </c>
      <c r="E1486" s="35">
        <f>ROUND($E$791/100*$E$792*АТС!C734,2)</f>
        <v>56.03</v>
      </c>
      <c r="F1486" s="35">
        <f>ROUND($F$791/100*$F$792*АТС!C734,2)</f>
        <v>38.15</v>
      </c>
      <c r="G1486" s="35">
        <f>ROUND($G$791/100*$G$792*АТС!C734,2)</f>
        <v>22.33</v>
      </c>
    </row>
    <row r="1487" spans="1:7" x14ac:dyDescent="0.25">
      <c r="A1487" s="238"/>
      <c r="B1487" s="124">
        <f t="shared" si="21"/>
        <v>42642.916669999999</v>
      </c>
      <c r="C1487" s="125">
        <v>22</v>
      </c>
      <c r="D1487" s="35">
        <f>ROUND($D$791/100*$D$792*АТС!$C735,2)</f>
        <v>61.51</v>
      </c>
      <c r="E1487" s="35">
        <f>ROUND($E$791/100*$E$792*АТС!C735,2)</f>
        <v>56.53</v>
      </c>
      <c r="F1487" s="35">
        <f>ROUND($F$791/100*$F$792*АТС!C735,2)</f>
        <v>38.49</v>
      </c>
      <c r="G1487" s="35">
        <f>ROUND($G$791/100*$G$792*АТС!C735,2)</f>
        <v>22.53</v>
      </c>
    </row>
    <row r="1488" spans="1:7" x14ac:dyDescent="0.25">
      <c r="A1488" s="238"/>
      <c r="B1488" s="124">
        <f t="shared" si="21"/>
        <v>42642.958330000001</v>
      </c>
      <c r="C1488" s="125">
        <v>23</v>
      </c>
      <c r="D1488" s="35">
        <f>ROUND($D$791/100*$D$792*АТС!$C736,2)</f>
        <v>70.53</v>
      </c>
      <c r="E1488" s="35">
        <f>ROUND($E$791/100*$E$792*АТС!C736,2)</f>
        <v>64.81</v>
      </c>
      <c r="F1488" s="35">
        <f>ROUND($F$791/100*$F$792*АТС!C736,2)</f>
        <v>44.13</v>
      </c>
      <c r="G1488" s="35">
        <f>ROUND($G$791/100*$G$792*АТС!C736,2)</f>
        <v>25.83</v>
      </c>
    </row>
    <row r="1489" spans="1:7" x14ac:dyDescent="0.25">
      <c r="A1489" s="238"/>
      <c r="B1489" s="124">
        <f t="shared" si="21"/>
        <v>42643</v>
      </c>
      <c r="C1489" s="125">
        <v>0</v>
      </c>
      <c r="D1489" s="35">
        <f>ROUND($D$791/100*$D$792*АТС!$C737,2)</f>
        <v>59.42</v>
      </c>
      <c r="E1489" s="35">
        <f>ROUND($E$791/100*$E$792*АТС!C737,2)</f>
        <v>54.6</v>
      </c>
      <c r="F1489" s="35">
        <f>ROUND($F$791/100*$F$792*АТС!C737,2)</f>
        <v>37.18</v>
      </c>
      <c r="G1489" s="35">
        <f>ROUND($G$791/100*$G$792*АТС!C737,2)</f>
        <v>21.77</v>
      </c>
    </row>
    <row r="1490" spans="1:7" x14ac:dyDescent="0.25">
      <c r="A1490" s="238"/>
      <c r="B1490" s="124">
        <f t="shared" ref="B1490:B1536" si="22">B1466+1</f>
        <v>42643.041669999999</v>
      </c>
      <c r="C1490" s="125">
        <v>1</v>
      </c>
      <c r="D1490" s="35">
        <f>ROUND($D$791/100*$D$792*АТС!$C738,2)</f>
        <v>60.69</v>
      </c>
      <c r="E1490" s="35">
        <f>ROUND($E$791/100*$E$792*АТС!C738,2)</f>
        <v>55.77</v>
      </c>
      <c r="F1490" s="35">
        <f>ROUND($F$791/100*$F$792*АТС!C738,2)</f>
        <v>37.979999999999997</v>
      </c>
      <c r="G1490" s="35">
        <f>ROUND($G$791/100*$G$792*АТС!C738,2)</f>
        <v>22.23</v>
      </c>
    </row>
    <row r="1491" spans="1:7" x14ac:dyDescent="0.25">
      <c r="A1491" s="238"/>
      <c r="B1491" s="124">
        <f t="shared" si="22"/>
        <v>42643.083330000001</v>
      </c>
      <c r="C1491" s="125">
        <v>2</v>
      </c>
      <c r="D1491" s="35">
        <f>ROUND($D$791/100*$D$792*АТС!$C739,2)</f>
        <v>63.61</v>
      </c>
      <c r="E1491" s="35">
        <f>ROUND($E$791/100*$E$792*АТС!C739,2)</f>
        <v>58.46</v>
      </c>
      <c r="F1491" s="35">
        <f>ROUND($F$791/100*$F$792*АТС!C739,2)</f>
        <v>39.81</v>
      </c>
      <c r="G1491" s="35">
        <f>ROUND($G$791/100*$G$792*АТС!C739,2)</f>
        <v>23.3</v>
      </c>
    </row>
    <row r="1492" spans="1:7" x14ac:dyDescent="0.25">
      <c r="A1492" s="238"/>
      <c r="B1492" s="124">
        <f t="shared" si="22"/>
        <v>42643.125</v>
      </c>
      <c r="C1492" s="125">
        <v>3</v>
      </c>
      <c r="D1492" s="35">
        <f>ROUND($D$791/100*$D$792*АТС!$C740,2)</f>
        <v>65.16</v>
      </c>
      <c r="E1492" s="35">
        <f>ROUND($E$791/100*$E$792*АТС!C740,2)</f>
        <v>59.88</v>
      </c>
      <c r="F1492" s="35">
        <f>ROUND($F$791/100*$F$792*АТС!C740,2)</f>
        <v>40.770000000000003</v>
      </c>
      <c r="G1492" s="35">
        <f>ROUND($G$791/100*$G$792*АТС!C740,2)</f>
        <v>23.87</v>
      </c>
    </row>
    <row r="1493" spans="1:7" x14ac:dyDescent="0.25">
      <c r="A1493" s="238"/>
      <c r="B1493" s="124">
        <f t="shared" si="22"/>
        <v>42643.166669999999</v>
      </c>
      <c r="C1493" s="125">
        <v>4</v>
      </c>
      <c r="D1493" s="35">
        <f>ROUND($D$791/100*$D$792*АТС!$C741,2)</f>
        <v>65.180000000000007</v>
      </c>
      <c r="E1493" s="35">
        <f>ROUND($E$791/100*$E$792*АТС!C741,2)</f>
        <v>59.9</v>
      </c>
      <c r="F1493" s="35">
        <f>ROUND($F$791/100*$F$792*АТС!C741,2)</f>
        <v>40.79</v>
      </c>
      <c r="G1493" s="35">
        <f>ROUND($G$791/100*$G$792*АТС!C741,2)</f>
        <v>23.88</v>
      </c>
    </row>
    <row r="1494" spans="1:7" x14ac:dyDescent="0.25">
      <c r="A1494" s="238"/>
      <c r="B1494" s="124">
        <f t="shared" si="22"/>
        <v>42643.208330000001</v>
      </c>
      <c r="C1494" s="125">
        <v>5</v>
      </c>
      <c r="D1494" s="35">
        <f>ROUND($D$791/100*$D$792*АТС!$C742,2)</f>
        <v>62.14</v>
      </c>
      <c r="E1494" s="35">
        <f>ROUND($E$791/100*$E$792*АТС!C742,2)</f>
        <v>57.11</v>
      </c>
      <c r="F1494" s="35">
        <f>ROUND($F$791/100*$F$792*АТС!C742,2)</f>
        <v>38.89</v>
      </c>
      <c r="G1494" s="35">
        <f>ROUND($G$791/100*$G$792*АТС!C742,2)</f>
        <v>22.76</v>
      </c>
    </row>
    <row r="1495" spans="1:7" x14ac:dyDescent="0.25">
      <c r="A1495" s="238"/>
      <c r="B1495" s="124">
        <f t="shared" si="22"/>
        <v>42643.25</v>
      </c>
      <c r="C1495" s="125">
        <v>6</v>
      </c>
      <c r="D1495" s="35">
        <f>ROUND($D$791/100*$D$792*АТС!$C743,2)</f>
        <v>58.15</v>
      </c>
      <c r="E1495" s="35">
        <f>ROUND($E$791/100*$E$792*АТС!C743,2)</f>
        <v>53.44</v>
      </c>
      <c r="F1495" s="35">
        <f>ROUND($F$791/100*$F$792*АТС!C743,2)</f>
        <v>36.39</v>
      </c>
      <c r="G1495" s="35">
        <f>ROUND($G$791/100*$G$792*АТС!C743,2)</f>
        <v>21.3</v>
      </c>
    </row>
    <row r="1496" spans="1:7" x14ac:dyDescent="0.25">
      <c r="A1496" s="238"/>
      <c r="B1496" s="124">
        <f t="shared" si="22"/>
        <v>42643.291669999999</v>
      </c>
      <c r="C1496" s="125">
        <v>7</v>
      </c>
      <c r="D1496" s="35">
        <f>ROUND($D$791/100*$D$792*АТС!$C744,2)</f>
        <v>86.4</v>
      </c>
      <c r="E1496" s="35">
        <f>ROUND($E$791/100*$E$792*АТС!C744,2)</f>
        <v>79.400000000000006</v>
      </c>
      <c r="F1496" s="35">
        <f>ROUND($F$791/100*$F$792*АТС!C744,2)</f>
        <v>54.07</v>
      </c>
      <c r="G1496" s="35">
        <f>ROUND($G$791/100*$G$792*АТС!C744,2)</f>
        <v>31.65</v>
      </c>
    </row>
    <row r="1497" spans="1:7" x14ac:dyDescent="0.25">
      <c r="A1497" s="238"/>
      <c r="B1497" s="124">
        <f t="shared" si="22"/>
        <v>42643.333330000001</v>
      </c>
      <c r="C1497" s="125">
        <v>8</v>
      </c>
      <c r="D1497" s="35">
        <f>ROUND($D$791/100*$D$792*АТС!$C745,2)</f>
        <v>84.83</v>
      </c>
      <c r="E1497" s="35">
        <f>ROUND($E$791/100*$E$792*АТС!C745,2)</f>
        <v>77.95</v>
      </c>
      <c r="F1497" s="35">
        <f>ROUND($F$791/100*$F$792*АТС!C745,2)</f>
        <v>53.08</v>
      </c>
      <c r="G1497" s="35">
        <f>ROUND($G$791/100*$G$792*АТС!C745,2)</f>
        <v>31.07</v>
      </c>
    </row>
    <row r="1498" spans="1:7" x14ac:dyDescent="0.25">
      <c r="A1498" s="238"/>
      <c r="B1498" s="124">
        <f t="shared" si="22"/>
        <v>42643.375</v>
      </c>
      <c r="C1498" s="125">
        <v>9</v>
      </c>
      <c r="D1498" s="35">
        <f>ROUND($D$791/100*$D$792*АТС!$C746,2)</f>
        <v>74.239999999999995</v>
      </c>
      <c r="E1498" s="35">
        <f>ROUND($E$791/100*$E$792*АТС!C746,2)</f>
        <v>68.23</v>
      </c>
      <c r="F1498" s="35">
        <f>ROUND($F$791/100*$F$792*АТС!C746,2)</f>
        <v>46.46</v>
      </c>
      <c r="G1498" s="35">
        <f>ROUND($G$791/100*$G$792*АТС!C746,2)</f>
        <v>27.2</v>
      </c>
    </row>
    <row r="1499" spans="1:7" x14ac:dyDescent="0.25">
      <c r="A1499" s="238"/>
      <c r="B1499" s="124">
        <f t="shared" si="22"/>
        <v>42643.416669999999</v>
      </c>
      <c r="C1499" s="125">
        <v>10</v>
      </c>
      <c r="D1499" s="35">
        <f>ROUND($D$791/100*$D$792*АТС!$C747,2)</f>
        <v>71.180000000000007</v>
      </c>
      <c r="E1499" s="35">
        <f>ROUND($E$791/100*$E$792*АТС!C747,2)</f>
        <v>65.41</v>
      </c>
      <c r="F1499" s="35">
        <f>ROUND($F$791/100*$F$792*АТС!C747,2)</f>
        <v>44.54</v>
      </c>
      <c r="G1499" s="35">
        <f>ROUND($G$791/100*$G$792*АТС!C747,2)</f>
        <v>26.07</v>
      </c>
    </row>
    <row r="1500" spans="1:7" x14ac:dyDescent="0.25">
      <c r="A1500" s="238"/>
      <c r="B1500" s="124">
        <f t="shared" si="22"/>
        <v>42643.458330000001</v>
      </c>
      <c r="C1500" s="125">
        <v>11</v>
      </c>
      <c r="D1500" s="35">
        <f>ROUND($D$791/100*$D$792*АТС!$C748,2)</f>
        <v>71.16</v>
      </c>
      <c r="E1500" s="35">
        <f>ROUND($E$791/100*$E$792*АТС!C748,2)</f>
        <v>65.400000000000006</v>
      </c>
      <c r="F1500" s="35">
        <f>ROUND($F$791/100*$F$792*АТС!C748,2)</f>
        <v>44.53</v>
      </c>
      <c r="G1500" s="35">
        <f>ROUND($G$791/100*$G$792*АТС!C748,2)</f>
        <v>26.07</v>
      </c>
    </row>
    <row r="1501" spans="1:7" x14ac:dyDescent="0.25">
      <c r="A1501" s="238"/>
      <c r="B1501" s="124">
        <f t="shared" si="22"/>
        <v>42643.5</v>
      </c>
      <c r="C1501" s="125">
        <v>12</v>
      </c>
      <c r="D1501" s="35">
        <f>ROUND($D$791/100*$D$792*АТС!$C749,2)</f>
        <v>71.150000000000006</v>
      </c>
      <c r="E1501" s="35">
        <f>ROUND($E$791/100*$E$792*АТС!C749,2)</f>
        <v>65.39</v>
      </c>
      <c r="F1501" s="35">
        <f>ROUND($F$791/100*$F$792*АТС!C749,2)</f>
        <v>44.52</v>
      </c>
      <c r="G1501" s="35">
        <f>ROUND($G$791/100*$G$792*АТС!C749,2)</f>
        <v>26.06</v>
      </c>
    </row>
    <row r="1502" spans="1:7" x14ac:dyDescent="0.25">
      <c r="A1502" s="238"/>
      <c r="B1502" s="124">
        <f t="shared" si="22"/>
        <v>42643.541669999999</v>
      </c>
      <c r="C1502" s="125">
        <v>13</v>
      </c>
      <c r="D1502" s="35">
        <f>ROUND($D$791/100*$D$792*АТС!$C750,2)</f>
        <v>72.66</v>
      </c>
      <c r="E1502" s="35">
        <f>ROUND($E$791/100*$E$792*АТС!C750,2)</f>
        <v>66.78</v>
      </c>
      <c r="F1502" s="35">
        <f>ROUND($F$791/100*$F$792*АТС!C750,2)</f>
        <v>45.47</v>
      </c>
      <c r="G1502" s="35">
        <f>ROUND($G$791/100*$G$792*АТС!C750,2)</f>
        <v>26.62</v>
      </c>
    </row>
    <row r="1503" spans="1:7" x14ac:dyDescent="0.25">
      <c r="A1503" s="238"/>
      <c r="B1503" s="124">
        <f t="shared" si="22"/>
        <v>42643.583330000001</v>
      </c>
      <c r="C1503" s="125">
        <v>14</v>
      </c>
      <c r="D1503" s="35">
        <f>ROUND($D$791/100*$D$792*АТС!$C751,2)</f>
        <v>69.69</v>
      </c>
      <c r="E1503" s="35">
        <f>ROUND($E$791/100*$E$792*АТС!C751,2)</f>
        <v>64.040000000000006</v>
      </c>
      <c r="F1503" s="35">
        <f>ROUND($F$791/100*$F$792*АТС!C751,2)</f>
        <v>43.61</v>
      </c>
      <c r="G1503" s="35">
        <f>ROUND($G$791/100*$G$792*АТС!C751,2)</f>
        <v>25.53</v>
      </c>
    </row>
    <row r="1504" spans="1:7" x14ac:dyDescent="0.25">
      <c r="A1504" s="238"/>
      <c r="B1504" s="124">
        <f t="shared" si="22"/>
        <v>42643.625</v>
      </c>
      <c r="C1504" s="125">
        <v>15</v>
      </c>
      <c r="D1504" s="35">
        <f>ROUND($D$791/100*$D$792*АТС!$C752,2)</f>
        <v>61.51</v>
      </c>
      <c r="E1504" s="35">
        <f>ROUND($E$791/100*$E$792*АТС!C752,2)</f>
        <v>56.52</v>
      </c>
      <c r="F1504" s="35">
        <f>ROUND($F$791/100*$F$792*АТС!C752,2)</f>
        <v>38.49</v>
      </c>
      <c r="G1504" s="35">
        <f>ROUND($G$791/100*$G$792*АТС!C752,2)</f>
        <v>22.53</v>
      </c>
    </row>
    <row r="1505" spans="1:7" x14ac:dyDescent="0.25">
      <c r="A1505" s="238"/>
      <c r="B1505" s="124">
        <f t="shared" si="22"/>
        <v>42643.666669999999</v>
      </c>
      <c r="C1505" s="125">
        <v>16</v>
      </c>
      <c r="D1505" s="35">
        <f>ROUND($D$791/100*$D$792*АТС!$C753,2)</f>
        <v>58.47</v>
      </c>
      <c r="E1505" s="35">
        <f>ROUND($E$791/100*$E$792*АТС!C753,2)</f>
        <v>53.73</v>
      </c>
      <c r="F1505" s="35">
        <f>ROUND($F$791/100*$F$792*АТС!C753,2)</f>
        <v>36.590000000000003</v>
      </c>
      <c r="G1505" s="35">
        <f>ROUND($G$791/100*$G$792*АТС!C753,2)</f>
        <v>21.42</v>
      </c>
    </row>
    <row r="1506" spans="1:7" x14ac:dyDescent="0.25">
      <c r="A1506" s="238"/>
      <c r="B1506" s="124">
        <f t="shared" si="22"/>
        <v>42643.708330000001</v>
      </c>
      <c r="C1506" s="125">
        <v>17</v>
      </c>
      <c r="D1506" s="35">
        <f>ROUND($D$791/100*$D$792*АТС!$C754,2)</f>
        <v>61</v>
      </c>
      <c r="E1506" s="35">
        <f>ROUND($E$791/100*$E$792*АТС!C754,2)</f>
        <v>56.05</v>
      </c>
      <c r="F1506" s="35">
        <f>ROUND($F$791/100*$F$792*АТС!C754,2)</f>
        <v>38.17</v>
      </c>
      <c r="G1506" s="35">
        <f>ROUND($G$791/100*$G$792*АТС!C754,2)</f>
        <v>22.34</v>
      </c>
    </row>
    <row r="1507" spans="1:7" x14ac:dyDescent="0.25">
      <c r="A1507" s="238"/>
      <c r="B1507" s="124">
        <f t="shared" si="22"/>
        <v>42643.75</v>
      </c>
      <c r="C1507" s="125">
        <v>18</v>
      </c>
      <c r="D1507" s="35">
        <f>ROUND($D$791/100*$D$792*АТС!$C755,2)</f>
        <v>70.52</v>
      </c>
      <c r="E1507" s="35">
        <f>ROUND($E$791/100*$E$792*АТС!C755,2)</f>
        <v>64.8</v>
      </c>
      <c r="F1507" s="35">
        <f>ROUND($F$791/100*$F$792*АТС!C755,2)</f>
        <v>44.13</v>
      </c>
      <c r="G1507" s="35">
        <f>ROUND($G$791/100*$G$792*АТС!C755,2)</f>
        <v>25.83</v>
      </c>
    </row>
    <row r="1508" spans="1:7" x14ac:dyDescent="0.25">
      <c r="A1508" s="238"/>
      <c r="B1508" s="124">
        <f t="shared" si="22"/>
        <v>42643.791669999999</v>
      </c>
      <c r="C1508" s="125">
        <v>19</v>
      </c>
      <c r="D1508" s="35">
        <f>ROUND($D$791/100*$D$792*АТС!$C756,2)</f>
        <v>70.709999999999994</v>
      </c>
      <c r="E1508" s="35">
        <f>ROUND($E$791/100*$E$792*АТС!C756,2)</f>
        <v>64.98</v>
      </c>
      <c r="F1508" s="35">
        <f>ROUND($F$791/100*$F$792*АТС!C756,2)</f>
        <v>44.25</v>
      </c>
      <c r="G1508" s="35">
        <f>ROUND($G$791/100*$G$792*АТС!C756,2)</f>
        <v>25.9</v>
      </c>
    </row>
    <row r="1509" spans="1:7" x14ac:dyDescent="0.25">
      <c r="A1509" s="238"/>
      <c r="B1509" s="124">
        <f t="shared" si="22"/>
        <v>42643.833330000001</v>
      </c>
      <c r="C1509" s="125">
        <v>20</v>
      </c>
      <c r="D1509" s="35">
        <f>ROUND($D$791/100*$D$792*АТС!$C757,2)</f>
        <v>63.96</v>
      </c>
      <c r="E1509" s="35">
        <f>ROUND($E$791/100*$E$792*АТС!C757,2)</f>
        <v>58.77</v>
      </c>
      <c r="F1509" s="35">
        <f>ROUND($F$791/100*$F$792*АТС!C757,2)</f>
        <v>40.020000000000003</v>
      </c>
      <c r="G1509" s="35">
        <f>ROUND($G$791/100*$G$792*АТС!C757,2)</f>
        <v>23.43</v>
      </c>
    </row>
    <row r="1510" spans="1:7" x14ac:dyDescent="0.25">
      <c r="A1510" s="238"/>
      <c r="B1510" s="124">
        <f t="shared" si="22"/>
        <v>42643.875</v>
      </c>
      <c r="C1510" s="125">
        <v>21</v>
      </c>
      <c r="D1510" s="35">
        <f>ROUND($D$791/100*$D$792*АТС!$C758,2)</f>
        <v>59.26</v>
      </c>
      <c r="E1510" s="35">
        <f>ROUND($E$791/100*$E$792*АТС!C758,2)</f>
        <v>54.46</v>
      </c>
      <c r="F1510" s="35">
        <f>ROUND($F$791/100*$F$792*АТС!C758,2)</f>
        <v>37.08</v>
      </c>
      <c r="G1510" s="35">
        <f>ROUND($G$791/100*$G$792*АТС!C758,2)</f>
        <v>21.71</v>
      </c>
    </row>
    <row r="1511" spans="1:7" x14ac:dyDescent="0.25">
      <c r="A1511" s="238"/>
      <c r="B1511" s="124">
        <f t="shared" si="22"/>
        <v>42643.916669999999</v>
      </c>
      <c r="C1511" s="125">
        <v>22</v>
      </c>
      <c r="D1511" s="35">
        <f>ROUND($D$791/100*$D$792*АТС!$C759,2)</f>
        <v>63.68</v>
      </c>
      <c r="E1511" s="35">
        <f>ROUND($E$791/100*$E$792*АТС!C759,2)</f>
        <v>58.51</v>
      </c>
      <c r="F1511" s="35">
        <f>ROUND($F$791/100*$F$792*АТС!C759,2)</f>
        <v>39.840000000000003</v>
      </c>
      <c r="G1511" s="35">
        <f>ROUND($G$791/100*$G$792*АТС!C759,2)</f>
        <v>23.32</v>
      </c>
    </row>
    <row r="1512" spans="1:7" x14ac:dyDescent="0.25">
      <c r="A1512" s="238"/>
      <c r="B1512" s="124">
        <f t="shared" si="22"/>
        <v>42643.958330000001</v>
      </c>
      <c r="C1512" s="125">
        <v>23</v>
      </c>
      <c r="D1512" s="35">
        <f>ROUND($D$791/100*$D$792*АТС!$C760,2)</f>
        <v>73.319999999999993</v>
      </c>
      <c r="E1512" s="35">
        <f>ROUND($E$791/100*$E$792*АТС!C760,2)</f>
        <v>67.37</v>
      </c>
      <c r="F1512" s="35">
        <f>ROUND($F$791/100*$F$792*АТС!C760,2)</f>
        <v>45.88</v>
      </c>
      <c r="G1512" s="35">
        <f>ROUND($G$791/100*$G$792*АТС!C760,2)</f>
        <v>26.86</v>
      </c>
    </row>
    <row r="1513" spans="1:7" x14ac:dyDescent="0.25">
      <c r="A1513" s="238"/>
      <c r="B1513" s="124">
        <f t="shared" si="22"/>
        <v>42644</v>
      </c>
      <c r="C1513" s="125">
        <v>0</v>
      </c>
      <c r="D1513" s="35" t="e">
        <f>ROUND($D$791/100*$D$792*АТС!#REF!,2)</f>
        <v>#REF!</v>
      </c>
      <c r="E1513" s="35" t="e">
        <f>ROUND($E$791/100*$E$792*АТС!#REF!,2)</f>
        <v>#REF!</v>
      </c>
      <c r="F1513" s="35" t="e">
        <f>ROUND($F$791/100*$F$792*АТС!#REF!,2)</f>
        <v>#REF!</v>
      </c>
      <c r="G1513" s="35" t="e">
        <f>ROUND($G$791/100*$G$792*АТС!#REF!,2)</f>
        <v>#REF!</v>
      </c>
    </row>
    <row r="1514" spans="1:7" x14ac:dyDescent="0.25">
      <c r="A1514" s="238"/>
      <c r="B1514" s="124">
        <f t="shared" si="22"/>
        <v>42644.041669999999</v>
      </c>
      <c r="C1514" s="125">
        <v>1</v>
      </c>
      <c r="D1514" s="35" t="e">
        <f>ROUND($D$791/100*$D$792*АТС!#REF!,2)</f>
        <v>#REF!</v>
      </c>
      <c r="E1514" s="35" t="e">
        <f>ROUND($E$791/100*$E$792*АТС!#REF!,2)</f>
        <v>#REF!</v>
      </c>
      <c r="F1514" s="35" t="e">
        <f>ROUND($F$791/100*$F$792*АТС!#REF!,2)</f>
        <v>#REF!</v>
      </c>
      <c r="G1514" s="35" t="e">
        <f>ROUND($G$791/100*$G$792*АТС!#REF!,2)</f>
        <v>#REF!</v>
      </c>
    </row>
    <row r="1515" spans="1:7" x14ac:dyDescent="0.25">
      <c r="A1515" s="238"/>
      <c r="B1515" s="124">
        <f t="shared" si="22"/>
        <v>42644.083330000001</v>
      </c>
      <c r="C1515" s="125">
        <v>2</v>
      </c>
      <c r="D1515" s="35" t="e">
        <f>ROUND($D$791/100*$D$792*АТС!#REF!,2)</f>
        <v>#REF!</v>
      </c>
      <c r="E1515" s="35" t="e">
        <f>ROUND($E$791/100*$E$792*АТС!#REF!,2)</f>
        <v>#REF!</v>
      </c>
      <c r="F1515" s="35" t="e">
        <f>ROUND($F$791/100*$F$792*АТС!#REF!,2)</f>
        <v>#REF!</v>
      </c>
      <c r="G1515" s="35" t="e">
        <f>ROUND($G$791/100*$G$792*АТС!#REF!,2)</f>
        <v>#REF!</v>
      </c>
    </row>
    <row r="1516" spans="1:7" x14ac:dyDescent="0.25">
      <c r="A1516" s="238"/>
      <c r="B1516" s="124">
        <f t="shared" si="22"/>
        <v>42644.125</v>
      </c>
      <c r="C1516" s="125">
        <v>3</v>
      </c>
      <c r="D1516" s="35" t="e">
        <f>ROUND($D$791/100*$D$792*АТС!#REF!,2)</f>
        <v>#REF!</v>
      </c>
      <c r="E1516" s="35" t="e">
        <f>ROUND($E$791/100*$E$792*АТС!#REF!,2)</f>
        <v>#REF!</v>
      </c>
      <c r="F1516" s="35" t="e">
        <f>ROUND($F$791/100*$F$792*АТС!#REF!,2)</f>
        <v>#REF!</v>
      </c>
      <c r="G1516" s="35" t="e">
        <f>ROUND($G$791/100*$G$792*АТС!#REF!,2)</f>
        <v>#REF!</v>
      </c>
    </row>
    <row r="1517" spans="1:7" x14ac:dyDescent="0.25">
      <c r="A1517" s="238"/>
      <c r="B1517" s="124">
        <f t="shared" si="22"/>
        <v>42644.166669999999</v>
      </c>
      <c r="C1517" s="125">
        <v>4</v>
      </c>
      <c r="D1517" s="35" t="e">
        <f>ROUND($D$791/100*$D$792*АТС!#REF!,2)</f>
        <v>#REF!</v>
      </c>
      <c r="E1517" s="35" t="e">
        <f>ROUND($E$791/100*$E$792*АТС!#REF!,2)</f>
        <v>#REF!</v>
      </c>
      <c r="F1517" s="35" t="e">
        <f>ROUND($F$791/100*$F$792*АТС!#REF!,2)</f>
        <v>#REF!</v>
      </c>
      <c r="G1517" s="35" t="e">
        <f>ROUND($G$791/100*$G$792*АТС!#REF!,2)</f>
        <v>#REF!</v>
      </c>
    </row>
    <row r="1518" spans="1:7" x14ac:dyDescent="0.25">
      <c r="A1518" s="238"/>
      <c r="B1518" s="124">
        <f t="shared" si="22"/>
        <v>42644.208330000001</v>
      </c>
      <c r="C1518" s="125">
        <v>5</v>
      </c>
      <c r="D1518" s="35" t="e">
        <f>ROUND($D$791/100*$D$792*АТС!#REF!,2)</f>
        <v>#REF!</v>
      </c>
      <c r="E1518" s="35" t="e">
        <f>ROUND($E$791/100*$E$792*АТС!#REF!,2)</f>
        <v>#REF!</v>
      </c>
      <c r="F1518" s="35" t="e">
        <f>ROUND($F$791/100*$F$792*АТС!#REF!,2)</f>
        <v>#REF!</v>
      </c>
      <c r="G1518" s="35" t="e">
        <f>ROUND($G$791/100*$G$792*АТС!#REF!,2)</f>
        <v>#REF!</v>
      </c>
    </row>
    <row r="1519" spans="1:7" x14ac:dyDescent="0.25">
      <c r="A1519" s="238"/>
      <c r="B1519" s="124">
        <f t="shared" si="22"/>
        <v>42644.25</v>
      </c>
      <c r="C1519" s="125">
        <v>6</v>
      </c>
      <c r="D1519" s="35" t="e">
        <f>ROUND($D$791/100*$D$792*АТС!#REF!,2)</f>
        <v>#REF!</v>
      </c>
      <c r="E1519" s="35" t="e">
        <f>ROUND($E$791/100*$E$792*АТС!#REF!,2)</f>
        <v>#REF!</v>
      </c>
      <c r="F1519" s="35" t="e">
        <f>ROUND($F$791/100*$F$792*АТС!#REF!,2)</f>
        <v>#REF!</v>
      </c>
      <c r="G1519" s="35" t="e">
        <f>ROUND($G$791/100*$G$792*АТС!#REF!,2)</f>
        <v>#REF!</v>
      </c>
    </row>
    <row r="1520" spans="1:7" x14ac:dyDescent="0.25">
      <c r="A1520" s="238"/>
      <c r="B1520" s="124">
        <f t="shared" si="22"/>
        <v>42644.291669999999</v>
      </c>
      <c r="C1520" s="125">
        <v>7</v>
      </c>
      <c r="D1520" s="35" t="e">
        <f>ROUND($D$791/100*$D$792*АТС!#REF!,2)</f>
        <v>#REF!</v>
      </c>
      <c r="E1520" s="35" t="e">
        <f>ROUND($E$791/100*$E$792*АТС!#REF!,2)</f>
        <v>#REF!</v>
      </c>
      <c r="F1520" s="35" t="e">
        <f>ROUND($F$791/100*$F$792*АТС!#REF!,2)</f>
        <v>#REF!</v>
      </c>
      <c r="G1520" s="35" t="e">
        <f>ROUND($G$791/100*$G$792*АТС!#REF!,2)</f>
        <v>#REF!</v>
      </c>
    </row>
    <row r="1521" spans="1:7" x14ac:dyDescent="0.25">
      <c r="A1521" s="238"/>
      <c r="B1521" s="124">
        <f t="shared" si="22"/>
        <v>42644.333330000001</v>
      </c>
      <c r="C1521" s="125">
        <v>8</v>
      </c>
      <c r="D1521" s="35" t="e">
        <f>ROUND($D$791/100*$D$792*АТС!#REF!,2)</f>
        <v>#REF!</v>
      </c>
      <c r="E1521" s="35" t="e">
        <f>ROUND($E$791/100*$E$792*АТС!#REF!,2)</f>
        <v>#REF!</v>
      </c>
      <c r="F1521" s="35" t="e">
        <f>ROUND($F$791/100*$F$792*АТС!#REF!,2)</f>
        <v>#REF!</v>
      </c>
      <c r="G1521" s="35" t="e">
        <f>ROUND($G$791/100*$G$792*АТС!#REF!,2)</f>
        <v>#REF!</v>
      </c>
    </row>
    <row r="1522" spans="1:7" x14ac:dyDescent="0.25">
      <c r="A1522" s="238"/>
      <c r="B1522" s="124">
        <f t="shared" si="22"/>
        <v>42644.375</v>
      </c>
      <c r="C1522" s="125">
        <v>9</v>
      </c>
      <c r="D1522" s="35" t="e">
        <f>ROUND($D$791/100*$D$792*АТС!#REF!,2)</f>
        <v>#REF!</v>
      </c>
      <c r="E1522" s="35" t="e">
        <f>ROUND($E$791/100*$E$792*АТС!#REF!,2)</f>
        <v>#REF!</v>
      </c>
      <c r="F1522" s="35" t="e">
        <f>ROUND($F$791/100*$F$792*АТС!#REF!,2)</f>
        <v>#REF!</v>
      </c>
      <c r="G1522" s="35" t="e">
        <f>ROUND($G$791/100*$G$792*АТС!#REF!,2)</f>
        <v>#REF!</v>
      </c>
    </row>
    <row r="1523" spans="1:7" x14ac:dyDescent="0.25">
      <c r="A1523" s="238"/>
      <c r="B1523" s="124">
        <f t="shared" si="22"/>
        <v>42644.416669999999</v>
      </c>
      <c r="C1523" s="125">
        <v>10</v>
      </c>
      <c r="D1523" s="35" t="e">
        <f>ROUND($D$791/100*$D$792*АТС!#REF!,2)</f>
        <v>#REF!</v>
      </c>
      <c r="E1523" s="35" t="e">
        <f>ROUND($E$791/100*$E$792*АТС!#REF!,2)</f>
        <v>#REF!</v>
      </c>
      <c r="F1523" s="35" t="e">
        <f>ROUND($F$791/100*$F$792*АТС!#REF!,2)</f>
        <v>#REF!</v>
      </c>
      <c r="G1523" s="35" t="e">
        <f>ROUND($G$791/100*$G$792*АТС!#REF!,2)</f>
        <v>#REF!</v>
      </c>
    </row>
    <row r="1524" spans="1:7" x14ac:dyDescent="0.25">
      <c r="A1524" s="238"/>
      <c r="B1524" s="124">
        <f t="shared" si="22"/>
        <v>42644.458330000001</v>
      </c>
      <c r="C1524" s="125">
        <v>11</v>
      </c>
      <c r="D1524" s="35" t="e">
        <f>ROUND($D$791/100*$D$792*АТС!#REF!,2)</f>
        <v>#REF!</v>
      </c>
      <c r="E1524" s="35" t="e">
        <f>ROUND($E$791/100*$E$792*АТС!#REF!,2)</f>
        <v>#REF!</v>
      </c>
      <c r="F1524" s="35" t="e">
        <f>ROUND($F$791/100*$F$792*АТС!#REF!,2)</f>
        <v>#REF!</v>
      </c>
      <c r="G1524" s="35" t="e">
        <f>ROUND($G$791/100*$G$792*АТС!#REF!,2)</f>
        <v>#REF!</v>
      </c>
    </row>
    <row r="1525" spans="1:7" x14ac:dyDescent="0.25">
      <c r="A1525" s="238"/>
      <c r="B1525" s="124">
        <f t="shared" si="22"/>
        <v>42644.5</v>
      </c>
      <c r="C1525" s="125">
        <v>12</v>
      </c>
      <c r="D1525" s="35" t="e">
        <f>ROUND($D$791/100*$D$792*АТС!#REF!,2)</f>
        <v>#REF!</v>
      </c>
      <c r="E1525" s="35" t="e">
        <f>ROUND($E$791/100*$E$792*АТС!#REF!,2)</f>
        <v>#REF!</v>
      </c>
      <c r="F1525" s="35" t="e">
        <f>ROUND($F$791/100*$F$792*АТС!#REF!,2)</f>
        <v>#REF!</v>
      </c>
      <c r="G1525" s="35" t="e">
        <f>ROUND($G$791/100*$G$792*АТС!#REF!,2)</f>
        <v>#REF!</v>
      </c>
    </row>
    <row r="1526" spans="1:7" x14ac:dyDescent="0.25">
      <c r="A1526" s="238"/>
      <c r="B1526" s="124">
        <f t="shared" si="22"/>
        <v>42644.541669999999</v>
      </c>
      <c r="C1526" s="125">
        <v>13</v>
      </c>
      <c r="D1526" s="35" t="e">
        <f>ROUND($D$791/100*$D$792*АТС!#REF!,2)</f>
        <v>#REF!</v>
      </c>
      <c r="E1526" s="35" t="e">
        <f>ROUND($E$791/100*$E$792*АТС!#REF!,2)</f>
        <v>#REF!</v>
      </c>
      <c r="F1526" s="35" t="e">
        <f>ROUND($F$791/100*$F$792*АТС!#REF!,2)</f>
        <v>#REF!</v>
      </c>
      <c r="G1526" s="35" t="e">
        <f>ROUND($G$791/100*$G$792*АТС!#REF!,2)</f>
        <v>#REF!</v>
      </c>
    </row>
    <row r="1527" spans="1:7" x14ac:dyDescent="0.25">
      <c r="A1527" s="238"/>
      <c r="B1527" s="124">
        <f t="shared" si="22"/>
        <v>42644.583330000001</v>
      </c>
      <c r="C1527" s="125">
        <v>14</v>
      </c>
      <c r="D1527" s="35" t="e">
        <f>ROUND($D$791/100*$D$792*АТС!#REF!,2)</f>
        <v>#REF!</v>
      </c>
      <c r="E1527" s="35" t="e">
        <f>ROUND($E$791/100*$E$792*АТС!#REF!,2)</f>
        <v>#REF!</v>
      </c>
      <c r="F1527" s="35" t="e">
        <f>ROUND($F$791/100*$F$792*АТС!#REF!,2)</f>
        <v>#REF!</v>
      </c>
      <c r="G1527" s="35" t="e">
        <f>ROUND($G$791/100*$G$792*АТС!#REF!,2)</f>
        <v>#REF!</v>
      </c>
    </row>
    <row r="1528" spans="1:7" x14ac:dyDescent="0.25">
      <c r="A1528" s="238"/>
      <c r="B1528" s="124">
        <f t="shared" si="22"/>
        <v>42644.625</v>
      </c>
      <c r="C1528" s="125">
        <v>15</v>
      </c>
      <c r="D1528" s="35" t="e">
        <f>ROUND($D$791/100*$D$792*АТС!#REF!,2)</f>
        <v>#REF!</v>
      </c>
      <c r="E1528" s="35" t="e">
        <f>ROUND($E$791/100*$E$792*АТС!#REF!,2)</f>
        <v>#REF!</v>
      </c>
      <c r="F1528" s="35" t="e">
        <f>ROUND($F$791/100*$F$792*АТС!#REF!,2)</f>
        <v>#REF!</v>
      </c>
      <c r="G1528" s="35" t="e">
        <f>ROUND($G$791/100*$G$792*АТС!#REF!,2)</f>
        <v>#REF!</v>
      </c>
    </row>
    <row r="1529" spans="1:7" x14ac:dyDescent="0.25">
      <c r="A1529" s="238"/>
      <c r="B1529" s="124">
        <f t="shared" si="22"/>
        <v>42644.666669999999</v>
      </c>
      <c r="C1529" s="125">
        <v>16</v>
      </c>
      <c r="D1529" s="35" t="e">
        <f>ROUND($D$791/100*$D$792*АТС!#REF!,2)</f>
        <v>#REF!</v>
      </c>
      <c r="E1529" s="35" t="e">
        <f>ROUND($E$791/100*$E$792*АТС!#REF!,2)</f>
        <v>#REF!</v>
      </c>
      <c r="F1529" s="35" t="e">
        <f>ROUND($F$791/100*$F$792*АТС!#REF!,2)</f>
        <v>#REF!</v>
      </c>
      <c r="G1529" s="35" t="e">
        <f>ROUND($G$791/100*$G$792*АТС!#REF!,2)</f>
        <v>#REF!</v>
      </c>
    </row>
    <row r="1530" spans="1:7" x14ac:dyDescent="0.25">
      <c r="A1530" s="238"/>
      <c r="B1530" s="124">
        <f t="shared" si="22"/>
        <v>42644.708330000001</v>
      </c>
      <c r="C1530" s="125">
        <v>17</v>
      </c>
      <c r="D1530" s="35" t="e">
        <f>ROUND($D$791/100*$D$792*АТС!#REF!,2)</f>
        <v>#REF!</v>
      </c>
      <c r="E1530" s="35" t="e">
        <f>ROUND($E$791/100*$E$792*АТС!#REF!,2)</f>
        <v>#REF!</v>
      </c>
      <c r="F1530" s="35" t="e">
        <f>ROUND($F$791/100*$F$792*АТС!#REF!,2)</f>
        <v>#REF!</v>
      </c>
      <c r="G1530" s="35" t="e">
        <f>ROUND($G$791/100*$G$792*АТС!#REF!,2)</f>
        <v>#REF!</v>
      </c>
    </row>
    <row r="1531" spans="1:7" x14ac:dyDescent="0.25">
      <c r="A1531" s="238"/>
      <c r="B1531" s="124">
        <f t="shared" si="22"/>
        <v>42644.75</v>
      </c>
      <c r="C1531" s="125">
        <v>18</v>
      </c>
      <c r="D1531" s="35" t="e">
        <f>ROUND($D$791/100*$D$792*АТС!#REF!,2)</f>
        <v>#REF!</v>
      </c>
      <c r="E1531" s="35" t="e">
        <f>ROUND($E$791/100*$E$792*АТС!#REF!,2)</f>
        <v>#REF!</v>
      </c>
      <c r="F1531" s="35" t="e">
        <f>ROUND($F$791/100*$F$792*АТС!#REF!,2)</f>
        <v>#REF!</v>
      </c>
      <c r="G1531" s="35" t="e">
        <f>ROUND($G$791/100*$G$792*АТС!#REF!,2)</f>
        <v>#REF!</v>
      </c>
    </row>
    <row r="1532" spans="1:7" x14ac:dyDescent="0.25">
      <c r="A1532" s="238"/>
      <c r="B1532" s="124">
        <f t="shared" si="22"/>
        <v>42644.791669999999</v>
      </c>
      <c r="C1532" s="125">
        <v>19</v>
      </c>
      <c r="D1532" s="35" t="e">
        <f>ROUND($D$791/100*$D$792*АТС!#REF!,2)</f>
        <v>#REF!</v>
      </c>
      <c r="E1532" s="35" t="e">
        <f>ROUND($E$791/100*$E$792*АТС!#REF!,2)</f>
        <v>#REF!</v>
      </c>
      <c r="F1532" s="35" t="e">
        <f>ROUND($F$791/100*$F$792*АТС!#REF!,2)</f>
        <v>#REF!</v>
      </c>
      <c r="G1532" s="35" t="e">
        <f>ROUND($G$791/100*$G$792*АТС!#REF!,2)</f>
        <v>#REF!</v>
      </c>
    </row>
    <row r="1533" spans="1:7" x14ac:dyDescent="0.25">
      <c r="A1533" s="238"/>
      <c r="B1533" s="124">
        <f t="shared" si="22"/>
        <v>42644.833330000001</v>
      </c>
      <c r="C1533" s="125">
        <v>20</v>
      </c>
      <c r="D1533" s="35" t="e">
        <f>ROUND($D$791/100*$D$792*АТС!#REF!,2)</f>
        <v>#REF!</v>
      </c>
      <c r="E1533" s="35" t="e">
        <f>ROUND($E$791/100*$E$792*АТС!#REF!,2)</f>
        <v>#REF!</v>
      </c>
      <c r="F1533" s="35" t="e">
        <f>ROUND($F$791/100*$F$792*АТС!#REF!,2)</f>
        <v>#REF!</v>
      </c>
      <c r="G1533" s="35" t="e">
        <f>ROUND($G$791/100*$G$792*АТС!#REF!,2)</f>
        <v>#REF!</v>
      </c>
    </row>
    <row r="1534" spans="1:7" x14ac:dyDescent="0.25">
      <c r="A1534" s="238"/>
      <c r="B1534" s="124">
        <f t="shared" si="22"/>
        <v>42644.875</v>
      </c>
      <c r="C1534" s="125">
        <v>21</v>
      </c>
      <c r="D1534" s="35" t="e">
        <f>ROUND($D$791/100*$D$792*АТС!#REF!,2)</f>
        <v>#REF!</v>
      </c>
      <c r="E1534" s="35" t="e">
        <f>ROUND($E$791/100*$E$792*АТС!#REF!,2)</f>
        <v>#REF!</v>
      </c>
      <c r="F1534" s="35" t="e">
        <f>ROUND($F$791/100*$F$792*АТС!#REF!,2)</f>
        <v>#REF!</v>
      </c>
      <c r="G1534" s="35" t="e">
        <f>ROUND($G$791/100*$G$792*АТС!#REF!,2)</f>
        <v>#REF!</v>
      </c>
    </row>
    <row r="1535" spans="1:7" x14ac:dyDescent="0.25">
      <c r="A1535" s="238"/>
      <c r="B1535" s="124">
        <f t="shared" si="22"/>
        <v>42644.916669999999</v>
      </c>
      <c r="C1535" s="125">
        <v>22</v>
      </c>
      <c r="D1535" s="35" t="e">
        <f>ROUND($D$791/100*$D$792*АТС!#REF!,2)</f>
        <v>#REF!</v>
      </c>
      <c r="E1535" s="35" t="e">
        <f>ROUND($E$791/100*$E$792*АТС!#REF!,2)</f>
        <v>#REF!</v>
      </c>
      <c r="F1535" s="35" t="e">
        <f>ROUND($F$791/100*$F$792*АТС!#REF!,2)</f>
        <v>#REF!</v>
      </c>
      <c r="G1535" s="35" t="e">
        <f>ROUND($G$791/100*$G$792*АТС!#REF!,2)</f>
        <v>#REF!</v>
      </c>
    </row>
    <row r="1536" spans="1:7" x14ac:dyDescent="0.25">
      <c r="A1536" s="238"/>
      <c r="B1536" s="124">
        <f t="shared" si="22"/>
        <v>42644.958330000001</v>
      </c>
      <c r="C1536" s="125">
        <v>23</v>
      </c>
      <c r="D1536" s="35" t="e">
        <f>ROUND($D$791/100*$D$792*АТС!#REF!,2)</f>
        <v>#REF!</v>
      </c>
      <c r="E1536" s="35" t="e">
        <f>ROUND($E$791/100*$E$792*АТС!#REF!,2)</f>
        <v>#REF!</v>
      </c>
      <c r="F1536" s="35" t="e">
        <f>ROUND($F$791/100*$F$792*АТС!#REF!,2)</f>
        <v>#REF!</v>
      </c>
      <c r="G1536" s="35" t="e">
        <f>ROUND($G$791/100*$G$792*АТС!#REF!,2)</f>
        <v>#REF!</v>
      </c>
    </row>
    <row r="1537" spans="1:7" x14ac:dyDescent="0.25">
      <c r="A1537" s="238" t="s">
        <v>178</v>
      </c>
      <c r="B1537" s="122">
        <f>B793</f>
        <v>42614</v>
      </c>
      <c r="C1537" s="125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38"/>
      <c r="B1538" s="124">
        <f>B$43+ROUND(C1538/24,5)</f>
        <v>42614.041669999999</v>
      </c>
      <c r="C1538" s="125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38"/>
      <c r="B1539" s="122">
        <f>B$43+ROUND(C1539/24,5)</f>
        <v>42614.083330000001</v>
      </c>
      <c r="C1539" s="125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38"/>
      <c r="B1540" s="124">
        <f t="shared" ref="B1540:B1560" si="23">B$43+ROUND(C1540/24,5)</f>
        <v>42614.125</v>
      </c>
      <c r="C1540" s="125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38"/>
      <c r="B1541" s="122">
        <f t="shared" si="23"/>
        <v>42614.166669999999</v>
      </c>
      <c r="C1541" s="125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38"/>
      <c r="B1542" s="124">
        <f t="shared" si="23"/>
        <v>42614.208330000001</v>
      </c>
      <c r="C1542" s="125">
        <v>5</v>
      </c>
      <c r="D1542" s="11">
        <f>ROUND(АТС!D46*$D$791*$D$792/100,2)</f>
        <v>0</v>
      </c>
      <c r="E1542" s="11">
        <f>ROUND(АТС!$D46*$E$791*$E$792/100,2)</f>
        <v>0</v>
      </c>
      <c r="F1542" s="11">
        <f>ROUND(АТС!$D46*$F$791*$F$792/100,2)</f>
        <v>0</v>
      </c>
      <c r="G1542" s="11">
        <f>ROUND(АТС!$D46*$G$791*$G$792/100,2)</f>
        <v>0</v>
      </c>
    </row>
    <row r="1543" spans="1:7" x14ac:dyDescent="0.25">
      <c r="A1543" s="238"/>
      <c r="B1543" s="122">
        <f t="shared" si="23"/>
        <v>42614.25</v>
      </c>
      <c r="C1543" s="125">
        <v>6</v>
      </c>
      <c r="D1543" s="11">
        <f>ROUND(АТС!D47*$D$791*$D$792/100,2)</f>
        <v>0</v>
      </c>
      <c r="E1543" s="11">
        <f>ROUND(АТС!$D47*$E$791*$E$792/100,2)</f>
        <v>0</v>
      </c>
      <c r="F1543" s="11">
        <f>ROUND(АТС!$D47*$F$791*$F$792/100,2)</f>
        <v>0</v>
      </c>
      <c r="G1543" s="11">
        <f>ROUND(АТС!$D47*$G$791*$G$792/100,2)</f>
        <v>0</v>
      </c>
    </row>
    <row r="1544" spans="1:7" x14ac:dyDescent="0.25">
      <c r="A1544" s="238"/>
      <c r="B1544" s="124">
        <f t="shared" si="23"/>
        <v>42614.291669999999</v>
      </c>
      <c r="C1544" s="125">
        <v>7</v>
      </c>
      <c r="D1544" s="11">
        <f>ROUND(АТС!D48*$D$791*$D$792/100,2)</f>
        <v>0</v>
      </c>
      <c r="E1544" s="11">
        <f>ROUND(АТС!$D48*$E$791*$E$792/100,2)</f>
        <v>0</v>
      </c>
      <c r="F1544" s="11">
        <f>ROUND(АТС!$D48*$F$791*$F$792/100,2)</f>
        <v>0</v>
      </c>
      <c r="G1544" s="11">
        <f>ROUND(АТС!$D48*$G$791*$G$792/100,2)</f>
        <v>0</v>
      </c>
    </row>
    <row r="1545" spans="1:7" x14ac:dyDescent="0.25">
      <c r="A1545" s="238"/>
      <c r="B1545" s="122">
        <f t="shared" si="23"/>
        <v>42614.333330000001</v>
      </c>
      <c r="C1545" s="125">
        <v>8</v>
      </c>
      <c r="D1545" s="11">
        <f>ROUND(АТС!D49*$D$791*$D$792/100,2)</f>
        <v>0</v>
      </c>
      <c r="E1545" s="11">
        <f>ROUND(АТС!$D49*$E$791*$E$792/100,2)</f>
        <v>0</v>
      </c>
      <c r="F1545" s="11">
        <f>ROUND(АТС!$D49*$F$791*$F$792/100,2)</f>
        <v>0</v>
      </c>
      <c r="G1545" s="11">
        <f>ROUND(АТС!$D49*$G$791*$G$792/100,2)</f>
        <v>0</v>
      </c>
    </row>
    <row r="1546" spans="1:7" x14ac:dyDescent="0.25">
      <c r="A1546" s="238"/>
      <c r="B1546" s="124">
        <f t="shared" si="23"/>
        <v>42614.375</v>
      </c>
      <c r="C1546" s="125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38"/>
      <c r="B1547" s="122">
        <f t="shared" si="23"/>
        <v>42614.416669999999</v>
      </c>
      <c r="C1547" s="125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38"/>
      <c r="B1548" s="124">
        <f t="shared" si="23"/>
        <v>42614.458330000001</v>
      </c>
      <c r="C1548" s="125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38"/>
      <c r="B1549" s="122">
        <f t="shared" si="23"/>
        <v>42614.5</v>
      </c>
      <c r="C1549" s="125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38"/>
      <c r="B1550" s="124">
        <f t="shared" si="23"/>
        <v>42614.541669999999</v>
      </c>
      <c r="C1550" s="125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38"/>
      <c r="B1551" s="122">
        <f t="shared" si="23"/>
        <v>42614.583330000001</v>
      </c>
      <c r="C1551" s="125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38"/>
      <c r="B1552" s="124">
        <f t="shared" si="23"/>
        <v>42614.625</v>
      </c>
      <c r="C1552" s="125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38"/>
      <c r="B1553" s="122">
        <f t="shared" si="23"/>
        <v>42614.666669999999</v>
      </c>
      <c r="C1553" s="125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38"/>
      <c r="B1554" s="124">
        <f t="shared" si="23"/>
        <v>42614.708330000001</v>
      </c>
      <c r="C1554" s="125">
        <v>17</v>
      </c>
      <c r="D1554" s="11">
        <f>ROUND(АТС!D58*$D$791*$D$792/100,2)</f>
        <v>0</v>
      </c>
      <c r="E1554" s="11">
        <f>ROUND(АТС!$D58*$E$791*$E$792/100,2)</f>
        <v>0</v>
      </c>
      <c r="F1554" s="11">
        <f>ROUND(АТС!$D58*$F$791*$F$792/100,2)</f>
        <v>0</v>
      </c>
      <c r="G1554" s="11">
        <f>ROUND(АТС!$D58*$G$791*$G$792/100,2)</f>
        <v>0</v>
      </c>
    </row>
    <row r="1555" spans="1:7" x14ac:dyDescent="0.25">
      <c r="A1555" s="238"/>
      <c r="B1555" s="122">
        <f t="shared" si="23"/>
        <v>42614.75</v>
      </c>
      <c r="C1555" s="125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38"/>
      <c r="B1556" s="124">
        <f t="shared" si="23"/>
        <v>42614.791669999999</v>
      </c>
      <c r="C1556" s="125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38"/>
      <c r="B1557" s="122">
        <f t="shared" si="23"/>
        <v>42614.833330000001</v>
      </c>
      <c r="C1557" s="125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38"/>
      <c r="B1558" s="124">
        <f t="shared" si="23"/>
        <v>42614.875</v>
      </c>
      <c r="C1558" s="125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38"/>
      <c r="B1559" s="122">
        <f t="shared" si="23"/>
        <v>42614.916669999999</v>
      </c>
      <c r="C1559" s="125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38"/>
      <c r="B1560" s="124">
        <f t="shared" si="23"/>
        <v>42614.958330000001</v>
      </c>
      <c r="C1560" s="125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38"/>
      <c r="B1561" s="122">
        <f>B1537+1</f>
        <v>42615</v>
      </c>
      <c r="C1561" s="125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38"/>
      <c r="B1562" s="124">
        <f t="shared" ref="B1562:B1625" si="24">B1538+1</f>
        <v>42615.041669999999</v>
      </c>
      <c r="C1562" s="125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38"/>
      <c r="B1563" s="122">
        <f t="shared" si="24"/>
        <v>42615.083330000001</v>
      </c>
      <c r="C1563" s="125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38"/>
      <c r="B1564" s="124">
        <f t="shared" si="24"/>
        <v>42615.125</v>
      </c>
      <c r="C1564" s="125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38"/>
      <c r="B1565" s="122">
        <f t="shared" si="24"/>
        <v>42615.166669999999</v>
      </c>
      <c r="C1565" s="125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38"/>
      <c r="B1566" s="124">
        <f t="shared" si="24"/>
        <v>42615.208330000001</v>
      </c>
      <c r="C1566" s="125">
        <v>5</v>
      </c>
      <c r="D1566" s="11">
        <f>ROUND(АТС!D70*$D$791*$D$792/100,2)</f>
        <v>0</v>
      </c>
      <c r="E1566" s="11">
        <f>ROUND(АТС!$D70*$E$791*$E$792/100,2)</f>
        <v>0</v>
      </c>
      <c r="F1566" s="11">
        <f>ROUND(АТС!$D70*$F$791*$F$792/100,2)</f>
        <v>0</v>
      </c>
      <c r="G1566" s="11">
        <f>ROUND(АТС!$D70*$G$791*$G$792/100,2)</f>
        <v>0</v>
      </c>
    </row>
    <row r="1567" spans="1:7" x14ac:dyDescent="0.25">
      <c r="A1567" s="238"/>
      <c r="B1567" s="122">
        <f t="shared" si="24"/>
        <v>42615.25</v>
      </c>
      <c r="C1567" s="125">
        <v>6</v>
      </c>
      <c r="D1567" s="11">
        <f>ROUND(АТС!D71*$D$791*$D$792/100,2)</f>
        <v>0.97</v>
      </c>
      <c r="E1567" s="11">
        <f>ROUND(АТС!$D71*$E$791*$E$792/100,2)</f>
        <v>0.89</v>
      </c>
      <c r="F1567" s="11">
        <f>ROUND(АТС!$D71*$F$791*$F$792/100,2)</f>
        <v>0.61</v>
      </c>
      <c r="G1567" s="11">
        <f>ROUND(АТС!$D71*$G$791*$G$792/100,2)</f>
        <v>0.35</v>
      </c>
    </row>
    <row r="1568" spans="1:7" x14ac:dyDescent="0.25">
      <c r="A1568" s="238"/>
      <c r="B1568" s="124">
        <f t="shared" si="24"/>
        <v>42615.291669999999</v>
      </c>
      <c r="C1568" s="125">
        <v>7</v>
      </c>
      <c r="D1568" s="11">
        <f>ROUND(АТС!D72*$D$791*$D$792/100,2)</f>
        <v>0</v>
      </c>
      <c r="E1568" s="11">
        <f>ROUND(АТС!$D72*$E$791*$E$792/100,2)</f>
        <v>0</v>
      </c>
      <c r="F1568" s="11">
        <f>ROUND(АТС!$D72*$F$791*$F$792/100,2)</f>
        <v>0</v>
      </c>
      <c r="G1568" s="11">
        <f>ROUND(АТС!$D72*$G$791*$G$792/100,2)</f>
        <v>0</v>
      </c>
    </row>
    <row r="1569" spans="1:7" x14ac:dyDescent="0.25">
      <c r="A1569" s="238"/>
      <c r="B1569" s="122">
        <f t="shared" si="24"/>
        <v>42615.333330000001</v>
      </c>
      <c r="C1569" s="125">
        <v>8</v>
      </c>
      <c r="D1569" s="11">
        <f>ROUND(АТС!D73*$D$791*$D$792/100,2)</f>
        <v>0</v>
      </c>
      <c r="E1569" s="11">
        <f>ROUND(АТС!$D73*$E$791*$E$792/100,2)</f>
        <v>0</v>
      </c>
      <c r="F1569" s="11">
        <f>ROUND(АТС!$D73*$F$791*$F$792/100,2)</f>
        <v>0</v>
      </c>
      <c r="G1569" s="11">
        <f>ROUND(АТС!$D73*$G$791*$G$792/100,2)</f>
        <v>0</v>
      </c>
    </row>
    <row r="1570" spans="1:7" x14ac:dyDescent="0.25">
      <c r="A1570" s="238"/>
      <c r="B1570" s="124">
        <f t="shared" si="24"/>
        <v>42615.375</v>
      </c>
      <c r="C1570" s="125">
        <v>9</v>
      </c>
      <c r="D1570" s="11">
        <f>ROUND(АТС!D74*$D$791*$D$792/100,2)</f>
        <v>0</v>
      </c>
      <c r="E1570" s="11">
        <f>ROUND(АТС!$D74*$E$791*$E$792/100,2)</f>
        <v>0</v>
      </c>
      <c r="F1570" s="11">
        <f>ROUND(АТС!$D74*$F$791*$F$792/100,2)</f>
        <v>0</v>
      </c>
      <c r="G1570" s="11">
        <f>ROUND(АТС!$D74*$G$791*$G$792/100,2)</f>
        <v>0</v>
      </c>
    </row>
    <row r="1571" spans="1:7" x14ac:dyDescent="0.25">
      <c r="A1571" s="238"/>
      <c r="B1571" s="122">
        <f t="shared" si="24"/>
        <v>42615.416669999999</v>
      </c>
      <c r="C1571" s="125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38"/>
      <c r="B1572" s="124">
        <f t="shared" si="24"/>
        <v>42615.458330000001</v>
      </c>
      <c r="C1572" s="125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38"/>
      <c r="B1573" s="122">
        <f t="shared" si="24"/>
        <v>42615.5</v>
      </c>
      <c r="C1573" s="125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38"/>
      <c r="B1574" s="124">
        <f t="shared" si="24"/>
        <v>42615.541669999999</v>
      </c>
      <c r="C1574" s="125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38"/>
      <c r="B1575" s="122">
        <f t="shared" si="24"/>
        <v>42615.583330000001</v>
      </c>
      <c r="C1575" s="125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38"/>
      <c r="B1576" s="124">
        <f t="shared" si="24"/>
        <v>42615.625</v>
      </c>
      <c r="C1576" s="125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38"/>
      <c r="B1577" s="122">
        <f t="shared" si="24"/>
        <v>42615.666669999999</v>
      </c>
      <c r="C1577" s="125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38"/>
      <c r="B1578" s="124">
        <f t="shared" si="24"/>
        <v>42615.708330000001</v>
      </c>
      <c r="C1578" s="125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38"/>
      <c r="B1579" s="122">
        <f t="shared" si="24"/>
        <v>42615.75</v>
      </c>
      <c r="C1579" s="125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38"/>
      <c r="B1580" s="124">
        <f t="shared" si="24"/>
        <v>42615.791669999999</v>
      </c>
      <c r="C1580" s="125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38"/>
      <c r="B1581" s="122">
        <f t="shared" si="24"/>
        <v>42615.833330000001</v>
      </c>
      <c r="C1581" s="125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38"/>
      <c r="B1582" s="124">
        <f t="shared" si="24"/>
        <v>42615.875</v>
      </c>
      <c r="C1582" s="125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38"/>
      <c r="B1583" s="122">
        <f t="shared" si="24"/>
        <v>42615.916669999999</v>
      </c>
      <c r="C1583" s="125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38"/>
      <c r="B1584" s="124">
        <f t="shared" si="24"/>
        <v>42615.958330000001</v>
      </c>
      <c r="C1584" s="125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38"/>
      <c r="B1585" s="122">
        <f t="shared" si="24"/>
        <v>42616</v>
      </c>
      <c r="C1585" s="125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38"/>
      <c r="B1586" s="124">
        <f t="shared" si="24"/>
        <v>42616.041669999999</v>
      </c>
      <c r="C1586" s="125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38"/>
      <c r="B1587" s="122">
        <f t="shared" si="24"/>
        <v>42616.083330000001</v>
      </c>
      <c r="C1587" s="125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38"/>
      <c r="B1588" s="124">
        <f t="shared" si="24"/>
        <v>42616.125</v>
      </c>
      <c r="C1588" s="125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38"/>
      <c r="B1589" s="122">
        <f t="shared" si="24"/>
        <v>42616.166669999999</v>
      </c>
      <c r="C1589" s="125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38"/>
      <c r="B1590" s="124">
        <f t="shared" si="24"/>
        <v>42616.208330000001</v>
      </c>
      <c r="C1590" s="125">
        <v>5</v>
      </c>
      <c r="D1590" s="11">
        <f>ROUND(АТС!D94*$D$791*$D$792/100,2)</f>
        <v>3.62</v>
      </c>
      <c r="E1590" s="11">
        <f>ROUND(АТС!$D94*$E$791*$E$792/100,2)</f>
        <v>3.32</v>
      </c>
      <c r="F1590" s="11">
        <f>ROUND(АТС!$D94*$F$791*$F$792/100,2)</f>
        <v>2.2599999999999998</v>
      </c>
      <c r="G1590" s="11">
        <f>ROUND(АТС!$D94*$G$791*$G$792/100,2)</f>
        <v>1.32</v>
      </c>
    </row>
    <row r="1591" spans="1:7" x14ac:dyDescent="0.25">
      <c r="A1591" s="238"/>
      <c r="B1591" s="122">
        <f t="shared" si="24"/>
        <v>42616.25</v>
      </c>
      <c r="C1591" s="125">
        <v>6</v>
      </c>
      <c r="D1591" s="11">
        <f>ROUND(АТС!D95*$D$791*$D$792/100,2)</f>
        <v>11.99</v>
      </c>
      <c r="E1591" s="11">
        <f>ROUND(АТС!$D95*$E$791*$E$792/100,2)</f>
        <v>11.02</v>
      </c>
      <c r="F1591" s="11">
        <f>ROUND(АТС!$D95*$F$791*$F$792/100,2)</f>
        <v>7.5</v>
      </c>
      <c r="G1591" s="11">
        <f>ROUND(АТС!$D95*$G$791*$G$792/100,2)</f>
        <v>4.3899999999999997</v>
      </c>
    </row>
    <row r="1592" spans="1:7" x14ac:dyDescent="0.25">
      <c r="A1592" s="238"/>
      <c r="B1592" s="124">
        <f t="shared" si="24"/>
        <v>42616.291669999999</v>
      </c>
      <c r="C1592" s="125">
        <v>7</v>
      </c>
      <c r="D1592" s="11">
        <f>ROUND(АТС!D96*$D$791*$D$792/100,2)</f>
        <v>12.88</v>
      </c>
      <c r="E1592" s="11">
        <f>ROUND(АТС!$D96*$E$791*$E$792/100,2)</f>
        <v>11.84</v>
      </c>
      <c r="F1592" s="11">
        <f>ROUND(АТС!$D96*$F$791*$F$792/100,2)</f>
        <v>8.06</v>
      </c>
      <c r="G1592" s="11">
        <f>ROUND(АТС!$D96*$G$791*$G$792/100,2)</f>
        <v>4.72</v>
      </c>
    </row>
    <row r="1593" spans="1:7" x14ac:dyDescent="0.25">
      <c r="A1593" s="238"/>
      <c r="B1593" s="122">
        <f t="shared" si="24"/>
        <v>42616.333330000001</v>
      </c>
      <c r="C1593" s="125">
        <v>8</v>
      </c>
      <c r="D1593" s="11">
        <f>ROUND(АТС!D97*$D$791*$D$792/100,2)</f>
        <v>0.68</v>
      </c>
      <c r="E1593" s="11">
        <f>ROUND(АТС!$D97*$E$791*$E$792/100,2)</f>
        <v>0.62</v>
      </c>
      <c r="F1593" s="11">
        <f>ROUND(АТС!$D97*$F$791*$F$792/100,2)</f>
        <v>0.42</v>
      </c>
      <c r="G1593" s="11">
        <f>ROUND(АТС!$D97*$G$791*$G$792/100,2)</f>
        <v>0.25</v>
      </c>
    </row>
    <row r="1594" spans="1:7" x14ac:dyDescent="0.25">
      <c r="A1594" s="238"/>
      <c r="B1594" s="124">
        <f t="shared" si="24"/>
        <v>42616.375</v>
      </c>
      <c r="C1594" s="125">
        <v>9</v>
      </c>
      <c r="D1594" s="11">
        <f>ROUND(АТС!D98*$D$791*$D$792/100,2)</f>
        <v>0.02</v>
      </c>
      <c r="E1594" s="11">
        <f>ROUND(АТС!$D98*$E$791*$E$792/100,2)</f>
        <v>0.01</v>
      </c>
      <c r="F1594" s="11">
        <f>ROUND(АТС!$D98*$F$791*$F$792/100,2)</f>
        <v>0.01</v>
      </c>
      <c r="G1594" s="11">
        <f>ROUND(АТС!$D98*$G$791*$G$792/100,2)</f>
        <v>0.01</v>
      </c>
    </row>
    <row r="1595" spans="1:7" x14ac:dyDescent="0.25">
      <c r="A1595" s="238"/>
      <c r="B1595" s="122">
        <f t="shared" si="24"/>
        <v>42616.416669999999</v>
      </c>
      <c r="C1595" s="125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38"/>
      <c r="B1596" s="124">
        <f t="shared" si="24"/>
        <v>42616.458330000001</v>
      </c>
      <c r="C1596" s="125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38"/>
      <c r="B1597" s="122">
        <f t="shared" si="24"/>
        <v>42616.5</v>
      </c>
      <c r="C1597" s="125">
        <v>12</v>
      </c>
      <c r="D1597" s="11">
        <f>ROUND(АТС!D101*$D$791*$D$792/100,2)</f>
        <v>0</v>
      </c>
      <c r="E1597" s="11">
        <f>ROUND(АТС!$D101*$E$791*$E$792/100,2)</f>
        <v>0</v>
      </c>
      <c r="F1597" s="11">
        <f>ROUND(АТС!$D101*$F$791*$F$792/100,2)</f>
        <v>0</v>
      </c>
      <c r="G1597" s="11">
        <f>ROUND(АТС!$D101*$G$791*$G$792/100,2)</f>
        <v>0</v>
      </c>
    </row>
    <row r="1598" spans="1:7" x14ac:dyDescent="0.25">
      <c r="A1598" s="238"/>
      <c r="B1598" s="124">
        <f t="shared" si="24"/>
        <v>42616.541669999999</v>
      </c>
      <c r="C1598" s="125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38"/>
      <c r="B1599" s="122">
        <f t="shared" si="24"/>
        <v>42616.583330000001</v>
      </c>
      <c r="C1599" s="125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38"/>
      <c r="B1600" s="124">
        <f t="shared" si="24"/>
        <v>42616.625</v>
      </c>
      <c r="C1600" s="125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38"/>
      <c r="B1601" s="122">
        <f t="shared" si="24"/>
        <v>42616.666669999999</v>
      </c>
      <c r="C1601" s="125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38"/>
      <c r="B1602" s="124">
        <f t="shared" si="24"/>
        <v>42616.708330000001</v>
      </c>
      <c r="C1602" s="125">
        <v>17</v>
      </c>
      <c r="D1602" s="11">
        <f>ROUND(АТС!D106*$D$791*$D$792/100,2)</f>
        <v>0</v>
      </c>
      <c r="E1602" s="11">
        <f>ROUND(АТС!$D106*$E$791*$E$792/100,2)</f>
        <v>0</v>
      </c>
      <c r="F1602" s="11">
        <f>ROUND(АТС!$D106*$F$791*$F$792/100,2)</f>
        <v>0</v>
      </c>
      <c r="G1602" s="11">
        <f>ROUND(АТС!$D106*$G$791*$G$792/100,2)</f>
        <v>0</v>
      </c>
    </row>
    <row r="1603" spans="1:7" x14ac:dyDescent="0.25">
      <c r="A1603" s="238"/>
      <c r="B1603" s="122">
        <f t="shared" si="24"/>
        <v>42616.75</v>
      </c>
      <c r="C1603" s="125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38"/>
      <c r="B1604" s="124">
        <f t="shared" si="24"/>
        <v>42616.791669999999</v>
      </c>
      <c r="C1604" s="125">
        <v>19</v>
      </c>
      <c r="D1604" s="11">
        <f>ROUND(АТС!D108*$D$791*$D$792/100,2)</f>
        <v>0</v>
      </c>
      <c r="E1604" s="11">
        <f>ROUND(АТС!$D108*$E$791*$E$792/100,2)</f>
        <v>0</v>
      </c>
      <c r="F1604" s="11">
        <f>ROUND(АТС!$D108*$F$791*$F$792/100,2)</f>
        <v>0</v>
      </c>
      <c r="G1604" s="11">
        <f>ROUND(АТС!$D108*$G$791*$G$792/100,2)</f>
        <v>0</v>
      </c>
    </row>
    <row r="1605" spans="1:7" x14ac:dyDescent="0.25">
      <c r="A1605" s="238"/>
      <c r="B1605" s="122">
        <f t="shared" si="24"/>
        <v>42616.833330000001</v>
      </c>
      <c r="C1605" s="125">
        <v>20</v>
      </c>
      <c r="D1605" s="11">
        <f>ROUND(АТС!D109*$D$791*$D$792/100,2)</f>
        <v>2.94</v>
      </c>
      <c r="E1605" s="11">
        <f>ROUND(АТС!$D109*$E$791*$E$792/100,2)</f>
        <v>2.7</v>
      </c>
      <c r="F1605" s="11">
        <f>ROUND(АТС!$D109*$F$791*$F$792/100,2)</f>
        <v>1.84</v>
      </c>
      <c r="G1605" s="11">
        <f>ROUND(АТС!$D109*$G$791*$G$792/100,2)</f>
        <v>1.08</v>
      </c>
    </row>
    <row r="1606" spans="1:7" x14ac:dyDescent="0.25">
      <c r="A1606" s="238"/>
      <c r="B1606" s="124">
        <f t="shared" si="24"/>
        <v>42616.875</v>
      </c>
      <c r="C1606" s="125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38"/>
      <c r="B1607" s="122">
        <f t="shared" si="24"/>
        <v>42616.916669999999</v>
      </c>
      <c r="C1607" s="125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38"/>
      <c r="B1608" s="124">
        <f t="shared" si="24"/>
        <v>42616.958330000001</v>
      </c>
      <c r="C1608" s="125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38"/>
      <c r="B1609" s="122">
        <f t="shared" si="24"/>
        <v>42617</v>
      </c>
      <c r="C1609" s="125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38"/>
      <c r="B1610" s="124">
        <f t="shared" si="24"/>
        <v>42617.041669999999</v>
      </c>
      <c r="C1610" s="125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38"/>
      <c r="B1611" s="122">
        <f t="shared" si="24"/>
        <v>42617.083330000001</v>
      </c>
      <c r="C1611" s="125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38"/>
      <c r="B1612" s="124">
        <f t="shared" si="24"/>
        <v>42617.125</v>
      </c>
      <c r="C1612" s="125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38"/>
      <c r="B1613" s="122">
        <f t="shared" si="24"/>
        <v>42617.166669999999</v>
      </c>
      <c r="C1613" s="125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38"/>
      <c r="B1614" s="124">
        <f t="shared" si="24"/>
        <v>42617.208330000001</v>
      </c>
      <c r="C1614" s="125">
        <v>5</v>
      </c>
      <c r="D1614" s="11">
        <f>ROUND(АТС!D118*$D$791*$D$792/100,2)</f>
        <v>0</v>
      </c>
      <c r="E1614" s="11">
        <f>ROUND(АТС!$D118*$E$791*$E$792/100,2)</f>
        <v>0</v>
      </c>
      <c r="F1614" s="11">
        <f>ROUND(АТС!$D118*$F$791*$F$792/100,2)</f>
        <v>0</v>
      </c>
      <c r="G1614" s="11">
        <f>ROUND(АТС!$D118*$G$791*$G$792/100,2)</f>
        <v>0</v>
      </c>
    </row>
    <row r="1615" spans="1:7" x14ac:dyDescent="0.25">
      <c r="A1615" s="238"/>
      <c r="B1615" s="122">
        <f t="shared" si="24"/>
        <v>42617.25</v>
      </c>
      <c r="C1615" s="125">
        <v>6</v>
      </c>
      <c r="D1615" s="11">
        <f>ROUND(АТС!D119*$D$791*$D$792/100,2)</f>
        <v>1</v>
      </c>
      <c r="E1615" s="11">
        <f>ROUND(АТС!$D119*$E$791*$E$792/100,2)</f>
        <v>0.92</v>
      </c>
      <c r="F1615" s="11">
        <f>ROUND(АТС!$D119*$F$791*$F$792/100,2)</f>
        <v>0.63</v>
      </c>
      <c r="G1615" s="11">
        <f>ROUND(АТС!$D119*$G$791*$G$792/100,2)</f>
        <v>0.37</v>
      </c>
    </row>
    <row r="1616" spans="1:7" x14ac:dyDescent="0.25">
      <c r="A1616" s="238"/>
      <c r="B1616" s="124">
        <f t="shared" si="24"/>
        <v>42617.291669999999</v>
      </c>
      <c r="C1616" s="125">
        <v>7</v>
      </c>
      <c r="D1616" s="11">
        <f>ROUND(АТС!D120*$D$791*$D$792/100,2)</f>
        <v>0.36</v>
      </c>
      <c r="E1616" s="11">
        <f>ROUND(АТС!$D120*$E$791*$E$792/100,2)</f>
        <v>0.33</v>
      </c>
      <c r="F1616" s="11">
        <f>ROUND(АТС!$D120*$F$791*$F$792/100,2)</f>
        <v>0.22</v>
      </c>
      <c r="G1616" s="11">
        <f>ROUND(АТС!$D120*$G$791*$G$792/100,2)</f>
        <v>0.13</v>
      </c>
    </row>
    <row r="1617" spans="1:7" x14ac:dyDescent="0.25">
      <c r="A1617" s="238"/>
      <c r="B1617" s="122">
        <f t="shared" si="24"/>
        <v>42617.333330000001</v>
      </c>
      <c r="C1617" s="125">
        <v>8</v>
      </c>
      <c r="D1617" s="11">
        <f>ROUND(АТС!D121*$D$791*$D$792/100,2)</f>
        <v>0</v>
      </c>
      <c r="E1617" s="11">
        <f>ROUND(АТС!$D121*$E$791*$E$792/100,2)</f>
        <v>0</v>
      </c>
      <c r="F1617" s="11">
        <f>ROUND(АТС!$D121*$F$791*$F$792/100,2)</f>
        <v>0</v>
      </c>
      <c r="G1617" s="11">
        <f>ROUND(АТС!$D121*$G$791*$G$792/100,2)</f>
        <v>0</v>
      </c>
    </row>
    <row r="1618" spans="1:7" x14ac:dyDescent="0.25">
      <c r="A1618" s="238"/>
      <c r="B1618" s="124">
        <f t="shared" si="24"/>
        <v>42617.375</v>
      </c>
      <c r="C1618" s="125">
        <v>9</v>
      </c>
      <c r="D1618" s="11">
        <f>ROUND(АТС!D122*$D$791*$D$792/100,2)</f>
        <v>0</v>
      </c>
      <c r="E1618" s="11">
        <f>ROUND(АТС!$D122*$E$791*$E$792/100,2)</f>
        <v>0</v>
      </c>
      <c r="F1618" s="11">
        <f>ROUND(АТС!$D122*$F$791*$F$792/100,2)</f>
        <v>0</v>
      </c>
      <c r="G1618" s="11">
        <f>ROUND(АТС!$D122*$G$791*$G$792/100,2)</f>
        <v>0</v>
      </c>
    </row>
    <row r="1619" spans="1:7" x14ac:dyDescent="0.25">
      <c r="A1619" s="238"/>
      <c r="B1619" s="122">
        <f t="shared" si="24"/>
        <v>42617.416669999999</v>
      </c>
      <c r="C1619" s="125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38"/>
      <c r="B1620" s="124">
        <f t="shared" si="24"/>
        <v>42617.458330000001</v>
      </c>
      <c r="C1620" s="125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38"/>
      <c r="B1621" s="122">
        <f t="shared" si="24"/>
        <v>42617.5</v>
      </c>
      <c r="C1621" s="125">
        <v>12</v>
      </c>
      <c r="D1621" s="11">
        <f>ROUND(АТС!D125*$D$791*$D$792/100,2)</f>
        <v>0</v>
      </c>
      <c r="E1621" s="11">
        <f>ROUND(АТС!$D125*$E$791*$E$792/100,2)</f>
        <v>0</v>
      </c>
      <c r="F1621" s="11">
        <f>ROUND(АТС!$D125*$F$791*$F$792/100,2)</f>
        <v>0</v>
      </c>
      <c r="G1621" s="11">
        <f>ROUND(АТС!$D125*$G$791*$G$792/100,2)</f>
        <v>0</v>
      </c>
    </row>
    <row r="1622" spans="1:7" x14ac:dyDescent="0.25">
      <c r="A1622" s="238"/>
      <c r="B1622" s="124">
        <f t="shared" si="24"/>
        <v>42617.541669999999</v>
      </c>
      <c r="C1622" s="125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38"/>
      <c r="B1623" s="122">
        <f t="shared" si="24"/>
        <v>42617.583330000001</v>
      </c>
      <c r="C1623" s="125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38"/>
      <c r="B1624" s="124">
        <f t="shared" si="24"/>
        <v>42617.625</v>
      </c>
      <c r="C1624" s="125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38"/>
      <c r="B1625" s="122">
        <f t="shared" si="24"/>
        <v>42617.666669999999</v>
      </c>
      <c r="C1625" s="125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38"/>
      <c r="B1626" s="124">
        <f t="shared" ref="B1626:B1689" si="25">B1602+1</f>
        <v>42617.708330000001</v>
      </c>
      <c r="C1626" s="125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38"/>
      <c r="B1627" s="122">
        <f t="shared" si="25"/>
        <v>42617.75</v>
      </c>
      <c r="C1627" s="125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38"/>
      <c r="B1628" s="124">
        <f t="shared" si="25"/>
        <v>42617.791669999999</v>
      </c>
      <c r="C1628" s="125">
        <v>19</v>
      </c>
      <c r="D1628" s="11">
        <f>ROUND(АТС!D132*$D$791*$D$792/100,2)</f>
        <v>0</v>
      </c>
      <c r="E1628" s="11">
        <f>ROUND(АТС!$D132*$E$791*$E$792/100,2)</f>
        <v>0</v>
      </c>
      <c r="F1628" s="11">
        <f>ROUND(АТС!$D132*$F$791*$F$792/100,2)</f>
        <v>0</v>
      </c>
      <c r="G1628" s="11">
        <f>ROUND(АТС!$D132*$G$791*$G$792/100,2)</f>
        <v>0</v>
      </c>
    </row>
    <row r="1629" spans="1:7" x14ac:dyDescent="0.25">
      <c r="A1629" s="238"/>
      <c r="B1629" s="122">
        <f t="shared" si="25"/>
        <v>42617.833330000001</v>
      </c>
      <c r="C1629" s="125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38"/>
      <c r="B1630" s="124">
        <f t="shared" si="25"/>
        <v>42617.875</v>
      </c>
      <c r="C1630" s="125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38"/>
      <c r="B1631" s="122">
        <f t="shared" si="25"/>
        <v>42617.916669999999</v>
      </c>
      <c r="C1631" s="125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38"/>
      <c r="B1632" s="124">
        <f t="shared" si="25"/>
        <v>42617.958330000001</v>
      </c>
      <c r="C1632" s="125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38"/>
      <c r="B1633" s="122">
        <f t="shared" si="25"/>
        <v>42618</v>
      </c>
      <c r="C1633" s="125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38"/>
      <c r="B1634" s="124">
        <f t="shared" si="25"/>
        <v>42618.041669999999</v>
      </c>
      <c r="C1634" s="125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38"/>
      <c r="B1635" s="122">
        <f t="shared" si="25"/>
        <v>42618.083330000001</v>
      </c>
      <c r="C1635" s="125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38"/>
      <c r="B1636" s="124">
        <f t="shared" si="25"/>
        <v>42618.125</v>
      </c>
      <c r="C1636" s="125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38"/>
      <c r="B1637" s="122">
        <f t="shared" si="25"/>
        <v>42618.166669999999</v>
      </c>
      <c r="C1637" s="125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38"/>
      <c r="B1638" s="124">
        <f t="shared" si="25"/>
        <v>42618.208330000001</v>
      </c>
      <c r="C1638" s="125">
        <v>5</v>
      </c>
      <c r="D1638" s="11">
        <f>ROUND(АТС!D142*$D$791*$D$792/100,2)</f>
        <v>5.39</v>
      </c>
      <c r="E1638" s="11">
        <f>ROUND(АТС!$D142*$E$791*$E$792/100,2)</f>
        <v>4.96</v>
      </c>
      <c r="F1638" s="11">
        <f>ROUND(АТС!$D142*$F$791*$F$792/100,2)</f>
        <v>3.38</v>
      </c>
      <c r="G1638" s="11">
        <f>ROUND(АТС!$D142*$G$791*$G$792/100,2)</f>
        <v>1.98</v>
      </c>
    </row>
    <row r="1639" spans="1:7" x14ac:dyDescent="0.25">
      <c r="A1639" s="238"/>
      <c r="B1639" s="122">
        <f t="shared" si="25"/>
        <v>42618.25</v>
      </c>
      <c r="C1639" s="125">
        <v>6</v>
      </c>
      <c r="D1639" s="11">
        <f>ROUND(АТС!D143*$D$791*$D$792/100,2)</f>
        <v>10.65</v>
      </c>
      <c r="E1639" s="11">
        <f>ROUND(АТС!$D143*$E$791*$E$792/100,2)</f>
        <v>9.7899999999999991</v>
      </c>
      <c r="F1639" s="11">
        <f>ROUND(АТС!$D143*$F$791*$F$792/100,2)</f>
        <v>6.67</v>
      </c>
      <c r="G1639" s="11">
        <f>ROUND(АТС!$D143*$G$791*$G$792/100,2)</f>
        <v>3.9</v>
      </c>
    </row>
    <row r="1640" spans="1:7" x14ac:dyDescent="0.25">
      <c r="A1640" s="238"/>
      <c r="B1640" s="124">
        <f t="shared" si="25"/>
        <v>42618.291669999999</v>
      </c>
      <c r="C1640" s="125">
        <v>7</v>
      </c>
      <c r="D1640" s="11">
        <f>ROUND(АТС!D144*$D$791*$D$792/100,2)</f>
        <v>0</v>
      </c>
      <c r="E1640" s="11">
        <f>ROUND(АТС!$D144*$E$791*$E$792/100,2)</f>
        <v>0</v>
      </c>
      <c r="F1640" s="11">
        <f>ROUND(АТС!$D144*$F$791*$F$792/100,2)</f>
        <v>0</v>
      </c>
      <c r="G1640" s="11">
        <f>ROUND(АТС!$D144*$G$791*$G$792/100,2)</f>
        <v>0</v>
      </c>
    </row>
    <row r="1641" spans="1:7" x14ac:dyDescent="0.25">
      <c r="A1641" s="238"/>
      <c r="B1641" s="122">
        <f t="shared" si="25"/>
        <v>42618.333330000001</v>
      </c>
      <c r="C1641" s="125">
        <v>8</v>
      </c>
      <c r="D1641" s="11">
        <f>ROUND(АТС!D145*$D$791*$D$792/100,2)</f>
        <v>0</v>
      </c>
      <c r="E1641" s="11">
        <f>ROUND(АТС!$D145*$E$791*$E$792/100,2)</f>
        <v>0</v>
      </c>
      <c r="F1641" s="11">
        <f>ROUND(АТС!$D145*$F$791*$F$792/100,2)</f>
        <v>0</v>
      </c>
      <c r="G1641" s="11">
        <f>ROUND(АТС!$D145*$G$791*$G$792/100,2)</f>
        <v>0</v>
      </c>
    </row>
    <row r="1642" spans="1:7" x14ac:dyDescent="0.25">
      <c r="A1642" s="238"/>
      <c r="B1642" s="124">
        <f t="shared" si="25"/>
        <v>42618.375</v>
      </c>
      <c r="C1642" s="125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38"/>
      <c r="B1643" s="122">
        <f t="shared" si="25"/>
        <v>42618.416669999999</v>
      </c>
      <c r="C1643" s="125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38"/>
      <c r="B1644" s="124">
        <f t="shared" si="25"/>
        <v>42618.458330000001</v>
      </c>
      <c r="C1644" s="125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38"/>
      <c r="B1645" s="122">
        <f t="shared" si="25"/>
        <v>42618.5</v>
      </c>
      <c r="C1645" s="125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38"/>
      <c r="B1646" s="124">
        <f t="shared" si="25"/>
        <v>42618.541669999999</v>
      </c>
      <c r="C1646" s="125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38"/>
      <c r="B1647" s="122">
        <f t="shared" si="25"/>
        <v>42618.583330000001</v>
      </c>
      <c r="C1647" s="125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38"/>
      <c r="B1648" s="124">
        <f t="shared" si="25"/>
        <v>42618.625</v>
      </c>
      <c r="C1648" s="125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38"/>
      <c r="B1649" s="122">
        <f t="shared" si="25"/>
        <v>42618.666669999999</v>
      </c>
      <c r="C1649" s="125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38"/>
      <c r="B1650" s="124">
        <f t="shared" si="25"/>
        <v>42618.708330000001</v>
      </c>
      <c r="C1650" s="125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38"/>
      <c r="B1651" s="122">
        <f t="shared" si="25"/>
        <v>42618.75</v>
      </c>
      <c r="C1651" s="125">
        <v>18</v>
      </c>
      <c r="D1651" s="11">
        <f>ROUND(АТС!D155*$D$791*$D$792/100,2)</f>
        <v>6.08</v>
      </c>
      <c r="E1651" s="11">
        <f>ROUND(АТС!$D155*$E$791*$E$792/100,2)</f>
        <v>5.58</v>
      </c>
      <c r="F1651" s="11">
        <f>ROUND(АТС!$D155*$F$791*$F$792/100,2)</f>
        <v>3.8</v>
      </c>
      <c r="G1651" s="11">
        <f>ROUND(АТС!$D155*$G$791*$G$792/100,2)</f>
        <v>2.23</v>
      </c>
    </row>
    <row r="1652" spans="1:7" x14ac:dyDescent="0.25">
      <c r="A1652" s="238"/>
      <c r="B1652" s="124">
        <f t="shared" si="25"/>
        <v>42618.791669999999</v>
      </c>
      <c r="C1652" s="125">
        <v>19</v>
      </c>
      <c r="D1652" s="11">
        <f>ROUND(АТС!D156*$D$791*$D$792/100,2)</f>
        <v>0</v>
      </c>
      <c r="E1652" s="11">
        <f>ROUND(АТС!$D156*$E$791*$E$792/100,2)</f>
        <v>0</v>
      </c>
      <c r="F1652" s="11">
        <f>ROUND(АТС!$D156*$F$791*$F$792/100,2)</f>
        <v>0</v>
      </c>
      <c r="G1652" s="11">
        <f>ROUND(АТС!$D156*$G$791*$G$792/100,2)</f>
        <v>0</v>
      </c>
    </row>
    <row r="1653" spans="1:7" x14ac:dyDescent="0.25">
      <c r="A1653" s="238"/>
      <c r="B1653" s="122">
        <f t="shared" si="25"/>
        <v>42618.833330000001</v>
      </c>
      <c r="C1653" s="125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38"/>
      <c r="B1654" s="124">
        <f t="shared" si="25"/>
        <v>42618.875</v>
      </c>
      <c r="C1654" s="125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38"/>
      <c r="B1655" s="122">
        <f t="shared" si="25"/>
        <v>42618.916669999999</v>
      </c>
      <c r="C1655" s="125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38"/>
      <c r="B1656" s="124">
        <f t="shared" si="25"/>
        <v>42618.958330000001</v>
      </c>
      <c r="C1656" s="125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38"/>
      <c r="B1657" s="122">
        <f t="shared" si="25"/>
        <v>42619</v>
      </c>
      <c r="C1657" s="125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38"/>
      <c r="B1658" s="124">
        <f t="shared" si="25"/>
        <v>42619.041669999999</v>
      </c>
      <c r="C1658" s="125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38"/>
      <c r="B1659" s="122">
        <f t="shared" si="25"/>
        <v>42619.083330000001</v>
      </c>
      <c r="C1659" s="125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38"/>
      <c r="B1660" s="124">
        <f t="shared" si="25"/>
        <v>42619.125</v>
      </c>
      <c r="C1660" s="125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38"/>
      <c r="B1661" s="122">
        <f t="shared" si="25"/>
        <v>42619.166669999999</v>
      </c>
      <c r="C1661" s="125">
        <v>4</v>
      </c>
      <c r="D1661" s="11">
        <f>ROUND(АТС!D165*$D$791*$D$792/100,2)</f>
        <v>2.62</v>
      </c>
      <c r="E1661" s="11">
        <f>ROUND(АТС!$D165*$E$791*$E$792/100,2)</f>
        <v>2.41</v>
      </c>
      <c r="F1661" s="11">
        <f>ROUND(АТС!$D165*$F$791*$F$792/100,2)</f>
        <v>1.64</v>
      </c>
      <c r="G1661" s="11">
        <f>ROUND(АТС!$D165*$G$791*$G$792/100,2)</f>
        <v>0.96</v>
      </c>
    </row>
    <row r="1662" spans="1:7" x14ac:dyDescent="0.25">
      <c r="A1662" s="238"/>
      <c r="B1662" s="124">
        <f t="shared" si="25"/>
        <v>42619.208330000001</v>
      </c>
      <c r="C1662" s="125">
        <v>5</v>
      </c>
      <c r="D1662" s="11">
        <f>ROUND(АТС!D166*$D$791*$D$792/100,2)</f>
        <v>6.84</v>
      </c>
      <c r="E1662" s="11">
        <f>ROUND(АТС!$D166*$E$791*$E$792/100,2)</f>
        <v>6.29</v>
      </c>
      <c r="F1662" s="11">
        <f>ROUND(АТС!$D166*$F$791*$F$792/100,2)</f>
        <v>4.28</v>
      </c>
      <c r="G1662" s="11">
        <f>ROUND(АТС!$D166*$G$791*$G$792/100,2)</f>
        <v>2.5099999999999998</v>
      </c>
    </row>
    <row r="1663" spans="1:7" x14ac:dyDescent="0.25">
      <c r="A1663" s="238"/>
      <c r="B1663" s="122">
        <f t="shared" si="25"/>
        <v>42619.25</v>
      </c>
      <c r="C1663" s="125">
        <v>6</v>
      </c>
      <c r="D1663" s="11">
        <f>ROUND(АТС!D167*$D$791*$D$792/100,2)</f>
        <v>18.75</v>
      </c>
      <c r="E1663" s="11">
        <f>ROUND(АТС!$D167*$E$791*$E$792/100,2)</f>
        <v>17.23</v>
      </c>
      <c r="F1663" s="11">
        <f>ROUND(АТС!$D167*$F$791*$F$792/100,2)</f>
        <v>11.73</v>
      </c>
      <c r="G1663" s="11">
        <f>ROUND(АТС!$D167*$G$791*$G$792/100,2)</f>
        <v>6.87</v>
      </c>
    </row>
    <row r="1664" spans="1:7" x14ac:dyDescent="0.25">
      <c r="A1664" s="238"/>
      <c r="B1664" s="124">
        <f t="shared" si="25"/>
        <v>42619.291669999999</v>
      </c>
      <c r="C1664" s="125">
        <v>7</v>
      </c>
      <c r="D1664" s="11">
        <f>ROUND(АТС!D168*$D$791*$D$792/100,2)</f>
        <v>0</v>
      </c>
      <c r="E1664" s="11">
        <f>ROUND(АТС!$D168*$E$791*$E$792/100,2)</f>
        <v>0</v>
      </c>
      <c r="F1664" s="11">
        <f>ROUND(АТС!$D168*$F$791*$F$792/100,2)</f>
        <v>0</v>
      </c>
      <c r="G1664" s="11">
        <f>ROUND(АТС!$D168*$G$791*$G$792/100,2)</f>
        <v>0</v>
      </c>
    </row>
    <row r="1665" spans="1:7" x14ac:dyDescent="0.25">
      <c r="A1665" s="238"/>
      <c r="B1665" s="122">
        <f t="shared" si="25"/>
        <v>42619.333330000001</v>
      </c>
      <c r="C1665" s="125">
        <v>8</v>
      </c>
      <c r="D1665" s="11">
        <f>ROUND(АТС!D169*$D$791*$D$792/100,2)</f>
        <v>0</v>
      </c>
      <c r="E1665" s="11">
        <f>ROUND(АТС!$D169*$E$791*$E$792/100,2)</f>
        <v>0</v>
      </c>
      <c r="F1665" s="11">
        <f>ROUND(АТС!$D169*$F$791*$F$792/100,2)</f>
        <v>0</v>
      </c>
      <c r="G1665" s="11">
        <f>ROUND(АТС!$D169*$G$791*$G$792/100,2)</f>
        <v>0</v>
      </c>
    </row>
    <row r="1666" spans="1:7" x14ac:dyDescent="0.25">
      <c r="A1666" s="238"/>
      <c r="B1666" s="124">
        <f t="shared" si="25"/>
        <v>42619.375</v>
      </c>
      <c r="C1666" s="125">
        <v>9</v>
      </c>
      <c r="D1666" s="11">
        <f>ROUND(АТС!D170*$D$791*$D$792/100,2)</f>
        <v>0</v>
      </c>
      <c r="E1666" s="11">
        <f>ROUND(АТС!$D170*$E$791*$E$792/100,2)</f>
        <v>0</v>
      </c>
      <c r="F1666" s="11">
        <f>ROUND(АТС!$D170*$F$791*$F$792/100,2)</f>
        <v>0</v>
      </c>
      <c r="G1666" s="11">
        <f>ROUND(АТС!$D170*$G$791*$G$792/100,2)</f>
        <v>0</v>
      </c>
    </row>
    <row r="1667" spans="1:7" x14ac:dyDescent="0.25">
      <c r="A1667" s="238"/>
      <c r="B1667" s="122">
        <f t="shared" si="25"/>
        <v>42619.416669999999</v>
      </c>
      <c r="C1667" s="125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38"/>
      <c r="B1668" s="124">
        <f t="shared" si="25"/>
        <v>42619.458330000001</v>
      </c>
      <c r="C1668" s="125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38"/>
      <c r="B1669" s="122">
        <f t="shared" si="25"/>
        <v>42619.5</v>
      </c>
      <c r="C1669" s="125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38"/>
      <c r="B1670" s="124">
        <f t="shared" si="25"/>
        <v>42619.541669999999</v>
      </c>
      <c r="C1670" s="125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38"/>
      <c r="B1671" s="122">
        <f t="shared" si="25"/>
        <v>42619.583330000001</v>
      </c>
      <c r="C1671" s="125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38"/>
      <c r="B1672" s="124">
        <f t="shared" si="25"/>
        <v>42619.625</v>
      </c>
      <c r="C1672" s="125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38"/>
      <c r="B1673" s="122">
        <f t="shared" si="25"/>
        <v>42619.666669999999</v>
      </c>
      <c r="C1673" s="125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38"/>
      <c r="B1674" s="124">
        <f t="shared" si="25"/>
        <v>42619.708330000001</v>
      </c>
      <c r="C1674" s="125">
        <v>17</v>
      </c>
      <c r="D1674" s="11">
        <f>ROUND(АТС!D178*$D$791*$D$792/100,2)</f>
        <v>0</v>
      </c>
      <c r="E1674" s="11">
        <f>ROUND(АТС!$D178*$E$791*$E$792/100,2)</f>
        <v>0</v>
      </c>
      <c r="F1674" s="11">
        <f>ROUND(АТС!$D178*$F$791*$F$792/100,2)</f>
        <v>0</v>
      </c>
      <c r="G1674" s="11">
        <f>ROUND(АТС!$D178*$G$791*$G$792/100,2)</f>
        <v>0</v>
      </c>
    </row>
    <row r="1675" spans="1:7" x14ac:dyDescent="0.25">
      <c r="A1675" s="238"/>
      <c r="B1675" s="122">
        <f t="shared" si="25"/>
        <v>42619.75</v>
      </c>
      <c r="C1675" s="125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38"/>
      <c r="B1676" s="124">
        <f t="shared" si="25"/>
        <v>42619.791669999999</v>
      </c>
      <c r="C1676" s="125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38"/>
      <c r="B1677" s="122">
        <f t="shared" si="25"/>
        <v>42619.833330000001</v>
      </c>
      <c r="C1677" s="125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38"/>
      <c r="B1678" s="124">
        <f t="shared" si="25"/>
        <v>42619.875</v>
      </c>
      <c r="C1678" s="125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38"/>
      <c r="B1679" s="122">
        <f t="shared" si="25"/>
        <v>42619.916669999999</v>
      </c>
      <c r="C1679" s="125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38"/>
      <c r="B1680" s="124">
        <f t="shared" si="25"/>
        <v>42619.958330000001</v>
      </c>
      <c r="C1680" s="125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38"/>
      <c r="B1681" s="122">
        <f t="shared" si="25"/>
        <v>42620</v>
      </c>
      <c r="C1681" s="125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38"/>
      <c r="B1682" s="124">
        <f t="shared" si="25"/>
        <v>42620.041669999999</v>
      </c>
      <c r="C1682" s="125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38"/>
      <c r="B1683" s="122">
        <f t="shared" si="25"/>
        <v>42620.083330000001</v>
      </c>
      <c r="C1683" s="125">
        <v>2</v>
      </c>
      <c r="D1683" s="11">
        <f>ROUND(АТС!D187*$D$791*$D$792/100,2)</f>
        <v>1.43</v>
      </c>
      <c r="E1683" s="11">
        <f>ROUND(АТС!$D187*$E$791*$E$792/100,2)</f>
        <v>1.31</v>
      </c>
      <c r="F1683" s="11">
        <f>ROUND(АТС!$D187*$F$791*$F$792/100,2)</f>
        <v>0.89</v>
      </c>
      <c r="G1683" s="11">
        <f>ROUND(АТС!$D187*$G$791*$G$792/100,2)</f>
        <v>0.52</v>
      </c>
    </row>
    <row r="1684" spans="1:7" x14ac:dyDescent="0.25">
      <c r="A1684" s="238"/>
      <c r="B1684" s="124">
        <f t="shared" si="25"/>
        <v>42620.125</v>
      </c>
      <c r="C1684" s="125">
        <v>3</v>
      </c>
      <c r="D1684" s="11">
        <f>ROUND(АТС!D188*$D$791*$D$792/100,2)</f>
        <v>4</v>
      </c>
      <c r="E1684" s="11">
        <f>ROUND(АТС!$D188*$E$791*$E$792/100,2)</f>
        <v>3.67</v>
      </c>
      <c r="F1684" s="11">
        <f>ROUND(АТС!$D188*$F$791*$F$792/100,2)</f>
        <v>2.5</v>
      </c>
      <c r="G1684" s="11">
        <f>ROUND(АТС!$D188*$G$791*$G$792/100,2)</f>
        <v>1.46</v>
      </c>
    </row>
    <row r="1685" spans="1:7" x14ac:dyDescent="0.25">
      <c r="A1685" s="238"/>
      <c r="B1685" s="122">
        <f t="shared" si="25"/>
        <v>42620.166669999999</v>
      </c>
      <c r="C1685" s="125">
        <v>4</v>
      </c>
      <c r="D1685" s="11">
        <f>ROUND(АТС!D189*$D$791*$D$792/100,2)</f>
        <v>8.11</v>
      </c>
      <c r="E1685" s="11">
        <f>ROUND(АТС!$D189*$E$791*$E$792/100,2)</f>
        <v>7.45</v>
      </c>
      <c r="F1685" s="11">
        <f>ROUND(АТС!$D189*$F$791*$F$792/100,2)</f>
        <v>5.07</v>
      </c>
      <c r="G1685" s="11">
        <f>ROUND(АТС!$D189*$G$791*$G$792/100,2)</f>
        <v>2.97</v>
      </c>
    </row>
    <row r="1686" spans="1:7" x14ac:dyDescent="0.25">
      <c r="A1686" s="238"/>
      <c r="B1686" s="124">
        <f t="shared" si="25"/>
        <v>42620.208330000001</v>
      </c>
      <c r="C1686" s="125">
        <v>5</v>
      </c>
      <c r="D1686" s="11">
        <f>ROUND(АТС!D190*$D$791*$D$792/100,2)</f>
        <v>6.33</v>
      </c>
      <c r="E1686" s="11">
        <f>ROUND(АТС!$D190*$E$791*$E$792/100,2)</f>
        <v>5.81</v>
      </c>
      <c r="F1686" s="11">
        <f>ROUND(АТС!$D190*$F$791*$F$792/100,2)</f>
        <v>3.96</v>
      </c>
      <c r="G1686" s="11">
        <f>ROUND(АТС!$D190*$G$791*$G$792/100,2)</f>
        <v>2.3199999999999998</v>
      </c>
    </row>
    <row r="1687" spans="1:7" x14ac:dyDescent="0.25">
      <c r="A1687" s="238"/>
      <c r="B1687" s="122">
        <f t="shared" si="25"/>
        <v>42620.25</v>
      </c>
      <c r="C1687" s="125">
        <v>6</v>
      </c>
      <c r="D1687" s="11">
        <f>ROUND(АТС!D191*$D$791*$D$792/100,2)</f>
        <v>10.35</v>
      </c>
      <c r="E1687" s="11">
        <f>ROUND(АТС!$D191*$E$791*$E$792/100,2)</f>
        <v>9.51</v>
      </c>
      <c r="F1687" s="11">
        <f>ROUND(АТС!$D191*$F$791*$F$792/100,2)</f>
        <v>6.48</v>
      </c>
      <c r="G1687" s="11">
        <f>ROUND(АТС!$D191*$G$791*$G$792/100,2)</f>
        <v>3.79</v>
      </c>
    </row>
    <row r="1688" spans="1:7" x14ac:dyDescent="0.25">
      <c r="A1688" s="238"/>
      <c r="B1688" s="124">
        <f t="shared" si="25"/>
        <v>42620.291669999999</v>
      </c>
      <c r="C1688" s="125">
        <v>7</v>
      </c>
      <c r="D1688" s="11">
        <f>ROUND(АТС!D192*$D$791*$D$792/100,2)</f>
        <v>0</v>
      </c>
      <c r="E1688" s="11">
        <f>ROUND(АТС!$D192*$E$791*$E$792/100,2)</f>
        <v>0</v>
      </c>
      <c r="F1688" s="11">
        <f>ROUND(АТС!$D192*$F$791*$F$792/100,2)</f>
        <v>0</v>
      </c>
      <c r="G1688" s="11">
        <f>ROUND(АТС!$D192*$G$791*$G$792/100,2)</f>
        <v>0</v>
      </c>
    </row>
    <row r="1689" spans="1:7" x14ac:dyDescent="0.25">
      <c r="A1689" s="238"/>
      <c r="B1689" s="122">
        <f t="shared" si="25"/>
        <v>42620.333330000001</v>
      </c>
      <c r="C1689" s="125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38"/>
      <c r="B1690" s="124">
        <f t="shared" ref="B1690:B1753" si="26">B1666+1</f>
        <v>42620.375</v>
      </c>
      <c r="C1690" s="125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38"/>
      <c r="B1691" s="122">
        <f t="shared" si="26"/>
        <v>42620.416669999999</v>
      </c>
      <c r="C1691" s="125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38"/>
      <c r="B1692" s="124">
        <f t="shared" si="26"/>
        <v>42620.458330000001</v>
      </c>
      <c r="C1692" s="125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38"/>
      <c r="B1693" s="122">
        <f t="shared" si="26"/>
        <v>42620.5</v>
      </c>
      <c r="C1693" s="125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38"/>
      <c r="B1694" s="124">
        <f t="shared" si="26"/>
        <v>42620.541669999999</v>
      </c>
      <c r="C1694" s="125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38"/>
      <c r="B1695" s="122">
        <f t="shared" si="26"/>
        <v>42620.583330000001</v>
      </c>
      <c r="C1695" s="125">
        <v>14</v>
      </c>
      <c r="D1695" s="11">
        <f>ROUND(АТС!D199*$D$791*$D$792/100,2)</f>
        <v>2.27</v>
      </c>
      <c r="E1695" s="11">
        <f>ROUND(АТС!$D199*$E$791*$E$792/100,2)</f>
        <v>2.09</v>
      </c>
      <c r="F1695" s="11">
        <f>ROUND(АТС!$D199*$F$791*$F$792/100,2)</f>
        <v>1.42</v>
      </c>
      <c r="G1695" s="11">
        <f>ROUND(АТС!$D199*$G$791*$G$792/100,2)</f>
        <v>0.83</v>
      </c>
    </row>
    <row r="1696" spans="1:7" x14ac:dyDescent="0.25">
      <c r="A1696" s="238"/>
      <c r="B1696" s="124">
        <f t="shared" si="26"/>
        <v>42620.625</v>
      </c>
      <c r="C1696" s="125">
        <v>15</v>
      </c>
      <c r="D1696" s="11">
        <f>ROUND(АТС!D200*$D$791*$D$792/100,2)</f>
        <v>0.97</v>
      </c>
      <c r="E1696" s="11">
        <f>ROUND(АТС!$D200*$E$791*$E$792/100,2)</f>
        <v>0.89</v>
      </c>
      <c r="F1696" s="11">
        <f>ROUND(АТС!$D200*$F$791*$F$792/100,2)</f>
        <v>0.6</v>
      </c>
      <c r="G1696" s="11">
        <f>ROUND(АТС!$D200*$G$791*$G$792/100,2)</f>
        <v>0.35</v>
      </c>
    </row>
    <row r="1697" spans="1:7" x14ac:dyDescent="0.25">
      <c r="A1697" s="238"/>
      <c r="B1697" s="122">
        <f t="shared" si="26"/>
        <v>42620.666669999999</v>
      </c>
      <c r="C1697" s="125">
        <v>16</v>
      </c>
      <c r="D1697" s="11">
        <f>ROUND(АТС!D201*$D$791*$D$792/100,2)</f>
        <v>1.87</v>
      </c>
      <c r="E1697" s="11">
        <f>ROUND(АТС!$D201*$E$791*$E$792/100,2)</f>
        <v>1.72</v>
      </c>
      <c r="F1697" s="11">
        <f>ROUND(АТС!$D201*$F$791*$F$792/100,2)</f>
        <v>1.17</v>
      </c>
      <c r="G1697" s="11">
        <f>ROUND(АТС!$D201*$G$791*$G$792/100,2)</f>
        <v>0.69</v>
      </c>
    </row>
    <row r="1698" spans="1:7" x14ac:dyDescent="0.25">
      <c r="A1698" s="238"/>
      <c r="B1698" s="124">
        <f t="shared" si="26"/>
        <v>42620.708330000001</v>
      </c>
      <c r="C1698" s="125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38"/>
      <c r="B1699" s="122">
        <f t="shared" si="26"/>
        <v>42620.75</v>
      </c>
      <c r="C1699" s="125">
        <v>18</v>
      </c>
      <c r="D1699" s="11">
        <f>ROUND(АТС!D203*$D$791*$D$792/100,2)</f>
        <v>14.61</v>
      </c>
      <c r="E1699" s="11">
        <f>ROUND(АТС!$D203*$E$791*$E$792/100,2)</f>
        <v>13.43</v>
      </c>
      <c r="F1699" s="11">
        <f>ROUND(АТС!$D203*$F$791*$F$792/100,2)</f>
        <v>9.14</v>
      </c>
      <c r="G1699" s="11">
        <f>ROUND(АТС!$D203*$G$791*$G$792/100,2)</f>
        <v>5.35</v>
      </c>
    </row>
    <row r="1700" spans="1:7" x14ac:dyDescent="0.25">
      <c r="A1700" s="238"/>
      <c r="B1700" s="124">
        <f t="shared" si="26"/>
        <v>42620.791669999999</v>
      </c>
      <c r="C1700" s="125">
        <v>19</v>
      </c>
      <c r="D1700" s="11">
        <f>ROUND(АТС!D204*$D$791*$D$792/100,2)</f>
        <v>13.16</v>
      </c>
      <c r="E1700" s="11">
        <f>ROUND(АТС!$D204*$E$791*$E$792/100,2)</f>
        <v>12.09</v>
      </c>
      <c r="F1700" s="11">
        <f>ROUND(АТС!$D204*$F$791*$F$792/100,2)</f>
        <v>8.23</v>
      </c>
      <c r="G1700" s="11">
        <f>ROUND(АТС!$D204*$G$791*$G$792/100,2)</f>
        <v>4.82</v>
      </c>
    </row>
    <row r="1701" spans="1:7" x14ac:dyDescent="0.25">
      <c r="A1701" s="238"/>
      <c r="B1701" s="122">
        <f t="shared" si="26"/>
        <v>42620.833330000001</v>
      </c>
      <c r="C1701" s="125">
        <v>20</v>
      </c>
      <c r="D1701" s="11">
        <f>ROUND(АТС!D205*$D$791*$D$792/100,2)</f>
        <v>2.74</v>
      </c>
      <c r="E1701" s="11">
        <f>ROUND(АТС!$D205*$E$791*$E$792/100,2)</f>
        <v>2.5099999999999998</v>
      </c>
      <c r="F1701" s="11">
        <f>ROUND(АТС!$D205*$F$791*$F$792/100,2)</f>
        <v>1.71</v>
      </c>
      <c r="G1701" s="11">
        <f>ROUND(АТС!$D205*$G$791*$G$792/100,2)</f>
        <v>1</v>
      </c>
    </row>
    <row r="1702" spans="1:7" x14ac:dyDescent="0.25">
      <c r="A1702" s="238"/>
      <c r="B1702" s="124">
        <f t="shared" si="26"/>
        <v>42620.875</v>
      </c>
      <c r="C1702" s="125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38"/>
      <c r="B1703" s="122">
        <f t="shared" si="26"/>
        <v>42620.916669999999</v>
      </c>
      <c r="C1703" s="125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38"/>
      <c r="B1704" s="124">
        <f t="shared" si="26"/>
        <v>42620.958330000001</v>
      </c>
      <c r="C1704" s="125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38"/>
      <c r="B1705" s="122">
        <f t="shared" si="26"/>
        <v>42621</v>
      </c>
      <c r="C1705" s="125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38"/>
      <c r="B1706" s="124">
        <f t="shared" si="26"/>
        <v>42621.041669999999</v>
      </c>
      <c r="C1706" s="125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38"/>
      <c r="B1707" s="122">
        <f t="shared" si="26"/>
        <v>42621.083330000001</v>
      </c>
      <c r="C1707" s="125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38"/>
      <c r="B1708" s="124">
        <f t="shared" si="26"/>
        <v>42621.125</v>
      </c>
      <c r="C1708" s="125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38"/>
      <c r="B1709" s="122">
        <f t="shared" si="26"/>
        <v>42621.166669999999</v>
      </c>
      <c r="C1709" s="125">
        <v>4</v>
      </c>
      <c r="D1709" s="11">
        <f>ROUND(АТС!D213*$D$791*$D$792/100,2)</f>
        <v>6.37</v>
      </c>
      <c r="E1709" s="11">
        <f>ROUND(АТС!$D213*$E$791*$E$792/100,2)</f>
        <v>5.86</v>
      </c>
      <c r="F1709" s="11">
        <f>ROUND(АТС!$D213*$F$791*$F$792/100,2)</f>
        <v>3.99</v>
      </c>
      <c r="G1709" s="11">
        <f>ROUND(АТС!$D213*$G$791*$G$792/100,2)</f>
        <v>2.34</v>
      </c>
    </row>
    <row r="1710" spans="1:7" x14ac:dyDescent="0.25">
      <c r="A1710" s="238"/>
      <c r="B1710" s="124">
        <f t="shared" si="26"/>
        <v>42621.208330000001</v>
      </c>
      <c r="C1710" s="125">
        <v>5</v>
      </c>
      <c r="D1710" s="11">
        <f>ROUND(АТС!D214*$D$791*$D$792/100,2)</f>
        <v>3.22</v>
      </c>
      <c r="E1710" s="11">
        <f>ROUND(АТС!$D214*$E$791*$E$792/100,2)</f>
        <v>2.96</v>
      </c>
      <c r="F1710" s="11">
        <f>ROUND(АТС!$D214*$F$791*$F$792/100,2)</f>
        <v>2.02</v>
      </c>
      <c r="G1710" s="11">
        <f>ROUND(АТС!$D214*$G$791*$G$792/100,2)</f>
        <v>1.18</v>
      </c>
    </row>
    <row r="1711" spans="1:7" x14ac:dyDescent="0.25">
      <c r="A1711" s="238"/>
      <c r="B1711" s="122">
        <f t="shared" si="26"/>
        <v>42621.25</v>
      </c>
      <c r="C1711" s="125">
        <v>6</v>
      </c>
      <c r="D1711" s="11">
        <f>ROUND(АТС!D215*$D$791*$D$792/100,2)</f>
        <v>19.489999999999998</v>
      </c>
      <c r="E1711" s="11">
        <f>ROUND(АТС!$D215*$E$791*$E$792/100,2)</f>
        <v>17.91</v>
      </c>
      <c r="F1711" s="11">
        <f>ROUND(АТС!$D215*$F$791*$F$792/100,2)</f>
        <v>12.2</v>
      </c>
      <c r="G1711" s="11">
        <f>ROUND(АТС!$D215*$G$791*$G$792/100,2)</f>
        <v>7.14</v>
      </c>
    </row>
    <row r="1712" spans="1:7" x14ac:dyDescent="0.25">
      <c r="A1712" s="238"/>
      <c r="B1712" s="124">
        <f t="shared" si="26"/>
        <v>42621.291669999999</v>
      </c>
      <c r="C1712" s="125">
        <v>7</v>
      </c>
      <c r="D1712" s="11">
        <f>ROUND(АТС!D216*$D$791*$D$792/100,2)</f>
        <v>5.56</v>
      </c>
      <c r="E1712" s="11">
        <f>ROUND(АТС!$D216*$E$791*$E$792/100,2)</f>
        <v>5.1100000000000003</v>
      </c>
      <c r="F1712" s="11">
        <f>ROUND(АТС!$D216*$F$791*$F$792/100,2)</f>
        <v>3.48</v>
      </c>
      <c r="G1712" s="11">
        <f>ROUND(АТС!$D216*$G$791*$G$792/100,2)</f>
        <v>2.04</v>
      </c>
    </row>
    <row r="1713" spans="1:7" x14ac:dyDescent="0.25">
      <c r="A1713" s="238"/>
      <c r="B1713" s="122">
        <f t="shared" si="26"/>
        <v>42621.333330000001</v>
      </c>
      <c r="C1713" s="125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38"/>
      <c r="B1714" s="124">
        <f t="shared" si="26"/>
        <v>42621.375</v>
      </c>
      <c r="C1714" s="125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38"/>
      <c r="B1715" s="122">
        <f t="shared" si="26"/>
        <v>42621.416669999999</v>
      </c>
      <c r="C1715" s="125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38"/>
      <c r="B1716" s="124">
        <f t="shared" si="26"/>
        <v>42621.458330000001</v>
      </c>
      <c r="C1716" s="125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38"/>
      <c r="B1717" s="122">
        <f t="shared" si="26"/>
        <v>42621.5</v>
      </c>
      <c r="C1717" s="125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38"/>
      <c r="B1718" s="124">
        <f t="shared" si="26"/>
        <v>42621.541669999999</v>
      </c>
      <c r="C1718" s="125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38"/>
      <c r="B1719" s="122">
        <f t="shared" si="26"/>
        <v>42621.583330000001</v>
      </c>
      <c r="C1719" s="125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38"/>
      <c r="B1720" s="124">
        <f t="shared" si="26"/>
        <v>42621.625</v>
      </c>
      <c r="C1720" s="125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38"/>
      <c r="B1721" s="122">
        <f t="shared" si="26"/>
        <v>42621.666669999999</v>
      </c>
      <c r="C1721" s="125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38"/>
      <c r="B1722" s="124">
        <f t="shared" si="26"/>
        <v>42621.708330000001</v>
      </c>
      <c r="C1722" s="125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38"/>
      <c r="B1723" s="122">
        <f t="shared" si="26"/>
        <v>42621.75</v>
      </c>
      <c r="C1723" s="125">
        <v>18</v>
      </c>
      <c r="D1723" s="11">
        <f>ROUND(АТС!D227*$D$791*$D$792/100,2)</f>
        <v>11.74</v>
      </c>
      <c r="E1723" s="11">
        <f>ROUND(АТС!$D227*$E$791*$E$792/100,2)</f>
        <v>10.79</v>
      </c>
      <c r="F1723" s="11">
        <f>ROUND(АТС!$D227*$F$791*$F$792/100,2)</f>
        <v>7.35</v>
      </c>
      <c r="G1723" s="11">
        <f>ROUND(АТС!$D227*$G$791*$G$792/100,2)</f>
        <v>4.3</v>
      </c>
    </row>
    <row r="1724" spans="1:7" x14ac:dyDescent="0.25">
      <c r="A1724" s="238"/>
      <c r="B1724" s="124">
        <f t="shared" si="26"/>
        <v>42621.791669999999</v>
      </c>
      <c r="C1724" s="125">
        <v>19</v>
      </c>
      <c r="D1724" s="11">
        <f>ROUND(АТС!D228*$D$791*$D$792/100,2)</f>
        <v>3.68</v>
      </c>
      <c r="E1724" s="11">
        <f>ROUND(АТС!$D228*$E$791*$E$792/100,2)</f>
        <v>3.38</v>
      </c>
      <c r="F1724" s="11">
        <f>ROUND(АТС!$D228*$F$791*$F$792/100,2)</f>
        <v>2.2999999999999998</v>
      </c>
      <c r="G1724" s="11">
        <f>ROUND(АТС!$D228*$G$791*$G$792/100,2)</f>
        <v>1.35</v>
      </c>
    </row>
    <row r="1725" spans="1:7" x14ac:dyDescent="0.25">
      <c r="A1725" s="238"/>
      <c r="B1725" s="122">
        <f t="shared" si="26"/>
        <v>42621.833330000001</v>
      </c>
      <c r="C1725" s="125">
        <v>20</v>
      </c>
      <c r="D1725" s="11">
        <f>ROUND(АТС!D229*$D$791*$D$792/100,2)</f>
        <v>0.22</v>
      </c>
      <c r="E1725" s="11">
        <f>ROUND(АТС!$D229*$E$791*$E$792/100,2)</f>
        <v>0.21</v>
      </c>
      <c r="F1725" s="11">
        <f>ROUND(АТС!$D229*$F$791*$F$792/100,2)</f>
        <v>0.14000000000000001</v>
      </c>
      <c r="G1725" s="11">
        <f>ROUND(АТС!$D229*$G$791*$G$792/100,2)</f>
        <v>0.08</v>
      </c>
    </row>
    <row r="1726" spans="1:7" x14ac:dyDescent="0.25">
      <c r="A1726" s="238"/>
      <c r="B1726" s="124">
        <f t="shared" si="26"/>
        <v>42621.875</v>
      </c>
      <c r="C1726" s="125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38"/>
      <c r="B1727" s="122">
        <f t="shared" si="26"/>
        <v>42621.916669999999</v>
      </c>
      <c r="C1727" s="125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38"/>
      <c r="B1728" s="124">
        <f t="shared" si="26"/>
        <v>42621.958330000001</v>
      </c>
      <c r="C1728" s="125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38"/>
      <c r="B1729" s="122">
        <f t="shared" si="26"/>
        <v>42622</v>
      </c>
      <c r="C1729" s="125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38"/>
      <c r="B1730" s="124">
        <f t="shared" si="26"/>
        <v>42622.041669999999</v>
      </c>
      <c r="C1730" s="125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38"/>
      <c r="B1731" s="122">
        <f t="shared" si="26"/>
        <v>42622.083330000001</v>
      </c>
      <c r="C1731" s="125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38"/>
      <c r="B1732" s="124">
        <f t="shared" si="26"/>
        <v>42622.125</v>
      </c>
      <c r="C1732" s="125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38"/>
      <c r="B1733" s="122">
        <f t="shared" si="26"/>
        <v>42622.166669999999</v>
      </c>
      <c r="C1733" s="125">
        <v>4</v>
      </c>
      <c r="D1733" s="11">
        <f>ROUND(АТС!D237*$D$791*$D$792/100,2)</f>
        <v>0</v>
      </c>
      <c r="E1733" s="11">
        <f>ROUND(АТС!$D237*$E$791*$E$792/100,2)</f>
        <v>0</v>
      </c>
      <c r="F1733" s="11">
        <f>ROUND(АТС!$D237*$F$791*$F$792/100,2)</f>
        <v>0</v>
      </c>
      <c r="G1733" s="11">
        <f>ROUND(АТС!$D237*$G$791*$G$792/100,2)</f>
        <v>0</v>
      </c>
    </row>
    <row r="1734" spans="1:7" x14ac:dyDescent="0.25">
      <c r="A1734" s="238"/>
      <c r="B1734" s="124">
        <f t="shared" si="26"/>
        <v>42622.208330000001</v>
      </c>
      <c r="C1734" s="125">
        <v>5</v>
      </c>
      <c r="D1734" s="11">
        <f>ROUND(АТС!D238*$D$791*$D$792/100,2)</f>
        <v>0</v>
      </c>
      <c r="E1734" s="11">
        <f>ROUND(АТС!$D238*$E$791*$E$792/100,2)</f>
        <v>0</v>
      </c>
      <c r="F1734" s="11">
        <f>ROUND(АТС!$D238*$F$791*$F$792/100,2)</f>
        <v>0</v>
      </c>
      <c r="G1734" s="11">
        <f>ROUND(АТС!$D238*$G$791*$G$792/100,2)</f>
        <v>0</v>
      </c>
    </row>
    <row r="1735" spans="1:7" x14ac:dyDescent="0.25">
      <c r="A1735" s="238"/>
      <c r="B1735" s="122">
        <f t="shared" si="26"/>
        <v>42622.25</v>
      </c>
      <c r="C1735" s="125">
        <v>6</v>
      </c>
      <c r="D1735" s="11">
        <f>ROUND(АТС!D239*$D$791*$D$792/100,2)</f>
        <v>9</v>
      </c>
      <c r="E1735" s="11">
        <f>ROUND(АТС!$D239*$E$791*$E$792/100,2)</f>
        <v>8.27</v>
      </c>
      <c r="F1735" s="11">
        <f>ROUND(АТС!$D239*$F$791*$F$792/100,2)</f>
        <v>5.63</v>
      </c>
      <c r="G1735" s="11">
        <f>ROUND(АТС!$D239*$G$791*$G$792/100,2)</f>
        <v>3.3</v>
      </c>
    </row>
    <row r="1736" spans="1:7" x14ac:dyDescent="0.25">
      <c r="A1736" s="238"/>
      <c r="B1736" s="124">
        <f t="shared" si="26"/>
        <v>42622.291669999999</v>
      </c>
      <c r="C1736" s="125">
        <v>7</v>
      </c>
      <c r="D1736" s="11">
        <f>ROUND(АТС!D240*$D$791*$D$792/100,2)</f>
        <v>0</v>
      </c>
      <c r="E1736" s="11">
        <f>ROUND(АТС!$D240*$E$791*$E$792/100,2)</f>
        <v>0</v>
      </c>
      <c r="F1736" s="11">
        <f>ROUND(АТС!$D240*$F$791*$F$792/100,2)</f>
        <v>0</v>
      </c>
      <c r="G1736" s="11">
        <f>ROUND(АТС!$D240*$G$791*$G$792/100,2)</f>
        <v>0</v>
      </c>
    </row>
    <row r="1737" spans="1:7" x14ac:dyDescent="0.25">
      <c r="A1737" s="238"/>
      <c r="B1737" s="122">
        <f t="shared" si="26"/>
        <v>42622.333330000001</v>
      </c>
      <c r="C1737" s="125">
        <v>8</v>
      </c>
      <c r="D1737" s="11">
        <f>ROUND(АТС!D241*$D$791*$D$792/100,2)</f>
        <v>0</v>
      </c>
      <c r="E1737" s="11">
        <f>ROUND(АТС!$D241*$E$791*$E$792/100,2)</f>
        <v>0</v>
      </c>
      <c r="F1737" s="11">
        <f>ROUND(АТС!$D241*$F$791*$F$792/100,2)</f>
        <v>0</v>
      </c>
      <c r="G1737" s="11">
        <f>ROUND(АТС!$D241*$G$791*$G$792/100,2)</f>
        <v>0</v>
      </c>
    </row>
    <row r="1738" spans="1:7" x14ac:dyDescent="0.25">
      <c r="A1738" s="238"/>
      <c r="B1738" s="124">
        <f t="shared" si="26"/>
        <v>42622.375</v>
      </c>
      <c r="C1738" s="125">
        <v>9</v>
      </c>
      <c r="D1738" s="11">
        <f>ROUND(АТС!D242*$D$791*$D$792/100,2)</f>
        <v>0</v>
      </c>
      <c r="E1738" s="11">
        <f>ROUND(АТС!$D242*$E$791*$E$792/100,2)</f>
        <v>0</v>
      </c>
      <c r="F1738" s="11">
        <f>ROUND(АТС!$D242*$F$791*$F$792/100,2)</f>
        <v>0</v>
      </c>
      <c r="G1738" s="11">
        <f>ROUND(АТС!$D242*$G$791*$G$792/100,2)</f>
        <v>0</v>
      </c>
    </row>
    <row r="1739" spans="1:7" x14ac:dyDescent="0.25">
      <c r="A1739" s="238"/>
      <c r="B1739" s="122">
        <f t="shared" si="26"/>
        <v>42622.416669999999</v>
      </c>
      <c r="C1739" s="125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38"/>
      <c r="B1740" s="124">
        <f t="shared" si="26"/>
        <v>42622.458330000001</v>
      </c>
      <c r="C1740" s="125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38"/>
      <c r="B1741" s="122">
        <f t="shared" si="26"/>
        <v>42622.5</v>
      </c>
      <c r="C1741" s="125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38"/>
      <c r="B1742" s="124">
        <f t="shared" si="26"/>
        <v>42622.541669999999</v>
      </c>
      <c r="C1742" s="125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38"/>
      <c r="B1743" s="122">
        <f t="shared" si="26"/>
        <v>42622.583330000001</v>
      </c>
      <c r="C1743" s="125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38"/>
      <c r="B1744" s="124">
        <f t="shared" si="26"/>
        <v>42622.625</v>
      </c>
      <c r="C1744" s="125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38"/>
      <c r="B1745" s="122">
        <f t="shared" si="26"/>
        <v>42622.666669999999</v>
      </c>
      <c r="C1745" s="125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38"/>
      <c r="B1746" s="124">
        <f t="shared" si="26"/>
        <v>42622.708330000001</v>
      </c>
      <c r="C1746" s="125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38"/>
      <c r="B1747" s="122">
        <f t="shared" si="26"/>
        <v>42622.75</v>
      </c>
      <c r="C1747" s="125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38"/>
      <c r="B1748" s="124">
        <f t="shared" si="26"/>
        <v>42622.791669999999</v>
      </c>
      <c r="C1748" s="125">
        <v>19</v>
      </c>
      <c r="D1748" s="11">
        <f>ROUND(АТС!D252*$D$791*$D$792/100,2)</f>
        <v>0</v>
      </c>
      <c r="E1748" s="11">
        <f>ROUND(АТС!$D252*$E$791*$E$792/100,2)</f>
        <v>0</v>
      </c>
      <c r="F1748" s="11">
        <f>ROUND(АТС!$D252*$F$791*$F$792/100,2)</f>
        <v>0</v>
      </c>
      <c r="G1748" s="11">
        <f>ROUND(АТС!$D252*$G$791*$G$792/100,2)</f>
        <v>0</v>
      </c>
    </row>
    <row r="1749" spans="1:7" x14ac:dyDescent="0.25">
      <c r="A1749" s="238"/>
      <c r="B1749" s="122">
        <f t="shared" si="26"/>
        <v>42622.833330000001</v>
      </c>
      <c r="C1749" s="125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38"/>
      <c r="B1750" s="124">
        <f t="shared" si="26"/>
        <v>42622.875</v>
      </c>
      <c r="C1750" s="125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38"/>
      <c r="B1751" s="122">
        <f t="shared" si="26"/>
        <v>42622.916669999999</v>
      </c>
      <c r="C1751" s="125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38"/>
      <c r="B1752" s="124">
        <f t="shared" si="26"/>
        <v>42622.958330000001</v>
      </c>
      <c r="C1752" s="125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38"/>
      <c r="B1753" s="122">
        <f t="shared" si="26"/>
        <v>42623</v>
      </c>
      <c r="C1753" s="125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38"/>
      <c r="B1754" s="124">
        <f t="shared" ref="B1754:B1817" si="27">B1730+1</f>
        <v>42623.041669999999</v>
      </c>
      <c r="C1754" s="125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38"/>
      <c r="B1755" s="122">
        <f t="shared" si="27"/>
        <v>42623.083330000001</v>
      </c>
      <c r="C1755" s="125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38"/>
      <c r="B1756" s="124">
        <f t="shared" si="27"/>
        <v>42623.125</v>
      </c>
      <c r="C1756" s="125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38"/>
      <c r="B1757" s="122">
        <f t="shared" si="27"/>
        <v>42623.166669999999</v>
      </c>
      <c r="C1757" s="125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38"/>
      <c r="B1758" s="124">
        <f t="shared" si="27"/>
        <v>42623.208330000001</v>
      </c>
      <c r="C1758" s="125">
        <v>5</v>
      </c>
      <c r="D1758" s="11">
        <f>ROUND(АТС!D262*$D$791*$D$792/100,2)</f>
        <v>0.32</v>
      </c>
      <c r="E1758" s="11">
        <f>ROUND(АТС!$D262*$E$791*$E$792/100,2)</f>
        <v>0.28999999999999998</v>
      </c>
      <c r="F1758" s="11">
        <f>ROUND(АТС!$D262*$F$791*$F$792/100,2)</f>
        <v>0.2</v>
      </c>
      <c r="G1758" s="11">
        <f>ROUND(АТС!$D262*$G$791*$G$792/100,2)</f>
        <v>0.12</v>
      </c>
    </row>
    <row r="1759" spans="1:7" x14ac:dyDescent="0.25">
      <c r="A1759" s="238"/>
      <c r="B1759" s="122">
        <f t="shared" si="27"/>
        <v>42623.25</v>
      </c>
      <c r="C1759" s="125">
        <v>6</v>
      </c>
      <c r="D1759" s="11">
        <f>ROUND(АТС!D263*$D$791*$D$792/100,2)</f>
        <v>17.829999999999998</v>
      </c>
      <c r="E1759" s="11">
        <f>ROUND(АТС!$D263*$E$791*$E$792/100,2)</f>
        <v>16.39</v>
      </c>
      <c r="F1759" s="11">
        <f>ROUND(АТС!$D263*$F$791*$F$792/100,2)</f>
        <v>11.16</v>
      </c>
      <c r="G1759" s="11">
        <f>ROUND(АТС!$D263*$G$791*$G$792/100,2)</f>
        <v>6.53</v>
      </c>
    </row>
    <row r="1760" spans="1:7" x14ac:dyDescent="0.25">
      <c r="A1760" s="238"/>
      <c r="B1760" s="124">
        <f t="shared" si="27"/>
        <v>42623.291669999999</v>
      </c>
      <c r="C1760" s="125">
        <v>7</v>
      </c>
      <c r="D1760" s="11">
        <f>ROUND(АТС!D264*$D$791*$D$792/100,2)</f>
        <v>0</v>
      </c>
      <c r="E1760" s="11">
        <f>ROUND(АТС!$D264*$E$791*$E$792/100,2)</f>
        <v>0</v>
      </c>
      <c r="F1760" s="11">
        <f>ROUND(АТС!$D264*$F$791*$F$792/100,2)</f>
        <v>0</v>
      </c>
      <c r="G1760" s="11">
        <f>ROUND(АТС!$D264*$G$791*$G$792/100,2)</f>
        <v>0</v>
      </c>
    </row>
    <row r="1761" spans="1:7" x14ac:dyDescent="0.25">
      <c r="A1761" s="238"/>
      <c r="B1761" s="122">
        <f t="shared" si="27"/>
        <v>42623.333330000001</v>
      </c>
      <c r="C1761" s="125">
        <v>8</v>
      </c>
      <c r="D1761" s="11">
        <f>ROUND(АТС!D265*$D$791*$D$792/100,2)</f>
        <v>0</v>
      </c>
      <c r="E1761" s="11">
        <f>ROUND(АТС!$D265*$E$791*$E$792/100,2)</f>
        <v>0</v>
      </c>
      <c r="F1761" s="11">
        <f>ROUND(АТС!$D265*$F$791*$F$792/100,2)</f>
        <v>0</v>
      </c>
      <c r="G1761" s="11">
        <f>ROUND(АТС!$D265*$G$791*$G$792/100,2)</f>
        <v>0</v>
      </c>
    </row>
    <row r="1762" spans="1:7" x14ac:dyDescent="0.25">
      <c r="A1762" s="238"/>
      <c r="B1762" s="124">
        <f t="shared" si="27"/>
        <v>42623.375</v>
      </c>
      <c r="C1762" s="125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38"/>
      <c r="B1763" s="122">
        <f t="shared" si="27"/>
        <v>42623.416669999999</v>
      </c>
      <c r="C1763" s="125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38"/>
      <c r="B1764" s="124">
        <f t="shared" si="27"/>
        <v>42623.458330000001</v>
      </c>
      <c r="C1764" s="125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38"/>
      <c r="B1765" s="122">
        <f t="shared" si="27"/>
        <v>42623.5</v>
      </c>
      <c r="C1765" s="125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38"/>
      <c r="B1766" s="124">
        <f t="shared" si="27"/>
        <v>42623.541669999999</v>
      </c>
      <c r="C1766" s="125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38"/>
      <c r="B1767" s="122">
        <f t="shared" si="27"/>
        <v>42623.583330000001</v>
      </c>
      <c r="C1767" s="125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38"/>
      <c r="B1768" s="124">
        <f t="shared" si="27"/>
        <v>42623.625</v>
      </c>
      <c r="C1768" s="125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38"/>
      <c r="B1769" s="122">
        <f t="shared" si="27"/>
        <v>42623.666669999999</v>
      </c>
      <c r="C1769" s="125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38"/>
      <c r="B1770" s="124">
        <f t="shared" si="27"/>
        <v>42623.708330000001</v>
      </c>
      <c r="C1770" s="125">
        <v>17</v>
      </c>
      <c r="D1770" s="11">
        <f>ROUND(АТС!D274*$D$791*$D$792/100,2)</f>
        <v>0</v>
      </c>
      <c r="E1770" s="11">
        <f>ROUND(АТС!$D274*$E$791*$E$792/100,2)</f>
        <v>0</v>
      </c>
      <c r="F1770" s="11">
        <f>ROUND(АТС!$D274*$F$791*$F$792/100,2)</f>
        <v>0</v>
      </c>
      <c r="G1770" s="11">
        <f>ROUND(АТС!$D274*$G$791*$G$792/100,2)</f>
        <v>0</v>
      </c>
    </row>
    <row r="1771" spans="1:7" x14ac:dyDescent="0.25">
      <c r="A1771" s="238"/>
      <c r="B1771" s="122">
        <f t="shared" si="27"/>
        <v>42623.75</v>
      </c>
      <c r="C1771" s="125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38"/>
      <c r="B1772" s="124">
        <f t="shared" si="27"/>
        <v>42623.791669999999</v>
      </c>
      <c r="C1772" s="125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38"/>
      <c r="B1773" s="122">
        <f t="shared" si="27"/>
        <v>42623.833330000001</v>
      </c>
      <c r="C1773" s="125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38"/>
      <c r="B1774" s="124">
        <f t="shared" si="27"/>
        <v>42623.875</v>
      </c>
      <c r="C1774" s="125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38"/>
      <c r="B1775" s="122">
        <f t="shared" si="27"/>
        <v>42623.916669999999</v>
      </c>
      <c r="C1775" s="125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38"/>
      <c r="B1776" s="124">
        <f t="shared" si="27"/>
        <v>42623.958330000001</v>
      </c>
      <c r="C1776" s="125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38"/>
      <c r="B1777" s="122">
        <f t="shared" si="27"/>
        <v>42624</v>
      </c>
      <c r="C1777" s="125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38"/>
      <c r="B1778" s="124">
        <f t="shared" si="27"/>
        <v>42624.041669999999</v>
      </c>
      <c r="C1778" s="125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38"/>
      <c r="B1779" s="122">
        <f t="shared" si="27"/>
        <v>42624.083330000001</v>
      </c>
      <c r="C1779" s="125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38"/>
      <c r="B1780" s="124">
        <f t="shared" si="27"/>
        <v>42624.125</v>
      </c>
      <c r="C1780" s="125">
        <v>3</v>
      </c>
      <c r="D1780" s="11">
        <f>ROUND(АТС!D284*$D$791*$D$792/100,2)</f>
        <v>0.67</v>
      </c>
      <c r="E1780" s="11">
        <f>ROUND(АТС!$D284*$E$791*$E$792/100,2)</f>
        <v>0.62</v>
      </c>
      <c r="F1780" s="11">
        <f>ROUND(АТС!$D284*$F$791*$F$792/100,2)</f>
        <v>0.42</v>
      </c>
      <c r="G1780" s="11">
        <f>ROUND(АТС!$D284*$G$791*$G$792/100,2)</f>
        <v>0.25</v>
      </c>
    </row>
    <row r="1781" spans="1:7" x14ac:dyDescent="0.25">
      <c r="A1781" s="238"/>
      <c r="B1781" s="122">
        <f t="shared" si="27"/>
        <v>42624.166669999999</v>
      </c>
      <c r="C1781" s="125">
        <v>4</v>
      </c>
      <c r="D1781" s="11">
        <f>ROUND(АТС!D285*$D$791*$D$792/100,2)</f>
        <v>1.08</v>
      </c>
      <c r="E1781" s="11">
        <f>ROUND(АТС!$D285*$E$791*$E$792/100,2)</f>
        <v>0.99</v>
      </c>
      <c r="F1781" s="11">
        <f>ROUND(АТС!$D285*$F$791*$F$792/100,2)</f>
        <v>0.68</v>
      </c>
      <c r="G1781" s="11">
        <f>ROUND(АТС!$D285*$G$791*$G$792/100,2)</f>
        <v>0.4</v>
      </c>
    </row>
    <row r="1782" spans="1:7" x14ac:dyDescent="0.25">
      <c r="A1782" s="238"/>
      <c r="B1782" s="124">
        <f t="shared" si="27"/>
        <v>42624.208330000001</v>
      </c>
      <c r="C1782" s="125">
        <v>5</v>
      </c>
      <c r="D1782" s="11">
        <f>ROUND(АТС!D286*$D$791*$D$792/100,2)</f>
        <v>0.8</v>
      </c>
      <c r="E1782" s="11">
        <f>ROUND(АТС!$D286*$E$791*$E$792/100,2)</f>
        <v>0.73</v>
      </c>
      <c r="F1782" s="11">
        <f>ROUND(АТС!$D286*$F$791*$F$792/100,2)</f>
        <v>0.5</v>
      </c>
      <c r="G1782" s="11">
        <f>ROUND(АТС!$D286*$G$791*$G$792/100,2)</f>
        <v>0.28999999999999998</v>
      </c>
    </row>
    <row r="1783" spans="1:7" x14ac:dyDescent="0.25">
      <c r="A1783" s="238"/>
      <c r="B1783" s="122">
        <f t="shared" si="27"/>
        <v>42624.25</v>
      </c>
      <c r="C1783" s="125">
        <v>6</v>
      </c>
      <c r="D1783" s="11">
        <f>ROUND(АТС!D287*$D$791*$D$792/100,2)</f>
        <v>1.79</v>
      </c>
      <c r="E1783" s="11">
        <f>ROUND(АТС!$D287*$E$791*$E$792/100,2)</f>
        <v>1.65</v>
      </c>
      <c r="F1783" s="11">
        <f>ROUND(АТС!$D287*$F$791*$F$792/100,2)</f>
        <v>1.1200000000000001</v>
      </c>
      <c r="G1783" s="11">
        <f>ROUND(АТС!$D287*$G$791*$G$792/100,2)</f>
        <v>0.66</v>
      </c>
    </row>
    <row r="1784" spans="1:7" x14ac:dyDescent="0.25">
      <c r="A1784" s="238"/>
      <c r="B1784" s="124">
        <f t="shared" si="27"/>
        <v>42624.291669999999</v>
      </c>
      <c r="C1784" s="125">
        <v>7</v>
      </c>
      <c r="D1784" s="11">
        <f>ROUND(АТС!D288*$D$791*$D$792/100,2)</f>
        <v>0</v>
      </c>
      <c r="E1784" s="11">
        <f>ROUND(АТС!$D288*$E$791*$E$792/100,2)</f>
        <v>0</v>
      </c>
      <c r="F1784" s="11">
        <f>ROUND(АТС!$D288*$F$791*$F$792/100,2)</f>
        <v>0</v>
      </c>
      <c r="G1784" s="11">
        <f>ROUND(АТС!$D288*$G$791*$G$792/100,2)</f>
        <v>0</v>
      </c>
    </row>
    <row r="1785" spans="1:7" x14ac:dyDescent="0.25">
      <c r="A1785" s="238"/>
      <c r="B1785" s="122">
        <f t="shared" si="27"/>
        <v>42624.333330000001</v>
      </c>
      <c r="C1785" s="125">
        <v>8</v>
      </c>
      <c r="D1785" s="11">
        <f>ROUND(АТС!D289*$D$791*$D$792/100,2)</f>
        <v>0.34</v>
      </c>
      <c r="E1785" s="11">
        <f>ROUND(АТС!$D289*$E$791*$E$792/100,2)</f>
        <v>0.31</v>
      </c>
      <c r="F1785" s="11">
        <f>ROUND(АТС!$D289*$F$791*$F$792/100,2)</f>
        <v>0.21</v>
      </c>
      <c r="G1785" s="11">
        <f>ROUND(АТС!$D289*$G$791*$G$792/100,2)</f>
        <v>0.12</v>
      </c>
    </row>
    <row r="1786" spans="1:7" x14ac:dyDescent="0.25">
      <c r="A1786" s="238"/>
      <c r="B1786" s="124">
        <f t="shared" si="27"/>
        <v>42624.375</v>
      </c>
      <c r="C1786" s="125">
        <v>9</v>
      </c>
      <c r="D1786" s="11">
        <f>ROUND(АТС!D290*$D$791*$D$792/100,2)</f>
        <v>0</v>
      </c>
      <c r="E1786" s="11">
        <f>ROUND(АТС!$D290*$E$791*$E$792/100,2)</f>
        <v>0</v>
      </c>
      <c r="F1786" s="11">
        <f>ROUND(АТС!$D290*$F$791*$F$792/100,2)</f>
        <v>0</v>
      </c>
      <c r="G1786" s="11">
        <f>ROUND(АТС!$D290*$G$791*$G$792/100,2)</f>
        <v>0</v>
      </c>
    </row>
    <row r="1787" spans="1:7" x14ac:dyDescent="0.25">
      <c r="A1787" s="238"/>
      <c r="B1787" s="122">
        <f t="shared" si="27"/>
        <v>42624.416669999999</v>
      </c>
      <c r="C1787" s="125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38"/>
      <c r="B1788" s="124">
        <f t="shared" si="27"/>
        <v>42624.458330000001</v>
      </c>
      <c r="C1788" s="125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38"/>
      <c r="B1789" s="122">
        <f t="shared" si="27"/>
        <v>42624.5</v>
      </c>
      <c r="C1789" s="125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38"/>
      <c r="B1790" s="124">
        <f t="shared" si="27"/>
        <v>42624.541669999999</v>
      </c>
      <c r="C1790" s="125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38"/>
      <c r="B1791" s="122">
        <f t="shared" si="27"/>
        <v>42624.583330000001</v>
      </c>
      <c r="C1791" s="125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38"/>
      <c r="B1792" s="124">
        <f t="shared" si="27"/>
        <v>42624.625</v>
      </c>
      <c r="C1792" s="125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38"/>
      <c r="B1793" s="122">
        <f t="shared" si="27"/>
        <v>42624.666669999999</v>
      </c>
      <c r="C1793" s="125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38"/>
      <c r="B1794" s="124">
        <f t="shared" si="27"/>
        <v>42624.708330000001</v>
      </c>
      <c r="C1794" s="125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38"/>
      <c r="B1795" s="122">
        <f t="shared" si="27"/>
        <v>42624.75</v>
      </c>
      <c r="C1795" s="125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38"/>
      <c r="B1796" s="124">
        <f t="shared" si="27"/>
        <v>42624.791669999999</v>
      </c>
      <c r="C1796" s="125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38"/>
      <c r="B1797" s="122">
        <f t="shared" si="27"/>
        <v>42624.833330000001</v>
      </c>
      <c r="C1797" s="125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38"/>
      <c r="B1798" s="124">
        <f t="shared" si="27"/>
        <v>42624.875</v>
      </c>
      <c r="C1798" s="125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38"/>
      <c r="B1799" s="122">
        <f t="shared" si="27"/>
        <v>42624.916669999999</v>
      </c>
      <c r="C1799" s="125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38"/>
      <c r="B1800" s="124">
        <f t="shared" si="27"/>
        <v>42624.958330000001</v>
      </c>
      <c r="C1800" s="125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38"/>
      <c r="B1801" s="122">
        <f t="shared" si="27"/>
        <v>42625</v>
      </c>
      <c r="C1801" s="125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38"/>
      <c r="B1802" s="124">
        <f t="shared" si="27"/>
        <v>42625.041669999999</v>
      </c>
      <c r="C1802" s="125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38"/>
      <c r="B1803" s="122">
        <f t="shared" si="27"/>
        <v>42625.083330000001</v>
      </c>
      <c r="C1803" s="125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38"/>
      <c r="B1804" s="124">
        <f t="shared" si="27"/>
        <v>42625.125</v>
      </c>
      <c r="C1804" s="125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38"/>
      <c r="B1805" s="122">
        <f t="shared" si="27"/>
        <v>42625.166669999999</v>
      </c>
      <c r="C1805" s="125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38"/>
      <c r="B1806" s="124">
        <f t="shared" si="27"/>
        <v>42625.208330000001</v>
      </c>
      <c r="C1806" s="125">
        <v>5</v>
      </c>
      <c r="D1806" s="11">
        <f>ROUND(АТС!D310*$D$791*$D$792/100,2)</f>
        <v>6.36</v>
      </c>
      <c r="E1806" s="11">
        <f>ROUND(АТС!$D310*$E$791*$E$792/100,2)</f>
        <v>5.85</v>
      </c>
      <c r="F1806" s="11">
        <f>ROUND(АТС!$D310*$F$791*$F$792/100,2)</f>
        <v>3.98</v>
      </c>
      <c r="G1806" s="11">
        <f>ROUND(АТС!$D310*$G$791*$G$792/100,2)</f>
        <v>2.33</v>
      </c>
    </row>
    <row r="1807" spans="1:7" x14ac:dyDescent="0.25">
      <c r="A1807" s="238"/>
      <c r="B1807" s="122">
        <f t="shared" si="27"/>
        <v>42625.25</v>
      </c>
      <c r="C1807" s="125">
        <v>6</v>
      </c>
      <c r="D1807" s="11">
        <f>ROUND(АТС!D311*$D$791*$D$792/100,2)</f>
        <v>11.72</v>
      </c>
      <c r="E1807" s="11">
        <f>ROUND(АТС!$D311*$E$791*$E$792/100,2)</f>
        <v>10.77</v>
      </c>
      <c r="F1807" s="11">
        <f>ROUND(АТС!$D311*$F$791*$F$792/100,2)</f>
        <v>7.33</v>
      </c>
      <c r="G1807" s="11">
        <f>ROUND(АТС!$D311*$G$791*$G$792/100,2)</f>
        <v>4.29</v>
      </c>
    </row>
    <row r="1808" spans="1:7" x14ac:dyDescent="0.25">
      <c r="A1808" s="238"/>
      <c r="B1808" s="124">
        <f t="shared" si="27"/>
        <v>42625.291669999999</v>
      </c>
      <c r="C1808" s="125">
        <v>7</v>
      </c>
      <c r="D1808" s="11">
        <f>ROUND(АТС!D312*$D$791*$D$792/100,2)</f>
        <v>0</v>
      </c>
      <c r="E1808" s="11">
        <f>ROUND(АТС!$D312*$E$791*$E$792/100,2)</f>
        <v>0</v>
      </c>
      <c r="F1808" s="11">
        <f>ROUND(АТС!$D312*$F$791*$F$792/100,2)</f>
        <v>0</v>
      </c>
      <c r="G1808" s="11">
        <f>ROUND(АТС!$D312*$G$791*$G$792/100,2)</f>
        <v>0</v>
      </c>
    </row>
    <row r="1809" spans="1:7" x14ac:dyDescent="0.25">
      <c r="A1809" s="238"/>
      <c r="B1809" s="122">
        <f t="shared" si="27"/>
        <v>42625.333330000001</v>
      </c>
      <c r="C1809" s="125">
        <v>8</v>
      </c>
      <c r="D1809" s="11">
        <f>ROUND(АТС!D313*$D$791*$D$792/100,2)</f>
        <v>3.03</v>
      </c>
      <c r="E1809" s="11">
        <f>ROUND(АТС!$D313*$E$791*$E$792/100,2)</f>
        <v>2.79</v>
      </c>
      <c r="F1809" s="11">
        <f>ROUND(АТС!$D313*$F$791*$F$792/100,2)</f>
        <v>1.9</v>
      </c>
      <c r="G1809" s="11">
        <f>ROUND(АТС!$D313*$G$791*$G$792/100,2)</f>
        <v>1.1100000000000001</v>
      </c>
    </row>
    <row r="1810" spans="1:7" x14ac:dyDescent="0.25">
      <c r="A1810" s="238"/>
      <c r="B1810" s="124">
        <f t="shared" si="27"/>
        <v>42625.375</v>
      </c>
      <c r="C1810" s="125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38"/>
      <c r="B1811" s="122">
        <f t="shared" si="27"/>
        <v>42625.416669999999</v>
      </c>
      <c r="C1811" s="125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38"/>
      <c r="B1812" s="124">
        <f t="shared" si="27"/>
        <v>42625.458330000001</v>
      </c>
      <c r="C1812" s="125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38"/>
      <c r="B1813" s="122">
        <f t="shared" si="27"/>
        <v>42625.5</v>
      </c>
      <c r="C1813" s="125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38"/>
      <c r="B1814" s="124">
        <f t="shared" si="27"/>
        <v>42625.541669999999</v>
      </c>
      <c r="C1814" s="125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38"/>
      <c r="B1815" s="122">
        <f t="shared" si="27"/>
        <v>42625.583330000001</v>
      </c>
      <c r="C1815" s="125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38"/>
      <c r="B1816" s="124">
        <f t="shared" si="27"/>
        <v>42625.625</v>
      </c>
      <c r="C1816" s="125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38"/>
      <c r="B1817" s="122">
        <f t="shared" si="27"/>
        <v>42625.666669999999</v>
      </c>
      <c r="C1817" s="125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38"/>
      <c r="B1818" s="124">
        <f t="shared" ref="B1818:B1881" si="28">B1794+1</f>
        <v>42625.708330000001</v>
      </c>
      <c r="C1818" s="125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38"/>
      <c r="B1819" s="122">
        <f t="shared" si="28"/>
        <v>42625.75</v>
      </c>
      <c r="C1819" s="125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38"/>
      <c r="B1820" s="124">
        <f t="shared" si="28"/>
        <v>42625.791669999999</v>
      </c>
      <c r="C1820" s="125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38"/>
      <c r="B1821" s="122">
        <f t="shared" si="28"/>
        <v>42625.833330000001</v>
      </c>
      <c r="C1821" s="125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38"/>
      <c r="B1822" s="124">
        <f t="shared" si="28"/>
        <v>42625.875</v>
      </c>
      <c r="C1822" s="125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38"/>
      <c r="B1823" s="122">
        <f t="shared" si="28"/>
        <v>42625.916669999999</v>
      </c>
      <c r="C1823" s="125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38"/>
      <c r="B1824" s="124">
        <f t="shared" si="28"/>
        <v>42625.958330000001</v>
      </c>
      <c r="C1824" s="125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38"/>
      <c r="B1825" s="122">
        <f t="shared" si="28"/>
        <v>42626</v>
      </c>
      <c r="C1825" s="125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38"/>
      <c r="B1826" s="124">
        <f t="shared" si="28"/>
        <v>42626.041669999999</v>
      </c>
      <c r="C1826" s="125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38"/>
      <c r="B1827" s="122">
        <f t="shared" si="28"/>
        <v>42626.083330000001</v>
      </c>
      <c r="C1827" s="125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38"/>
      <c r="B1828" s="124">
        <f t="shared" si="28"/>
        <v>42626.125</v>
      </c>
      <c r="C1828" s="125">
        <v>3</v>
      </c>
      <c r="D1828" s="11">
        <f>ROUND(АТС!D332*$D$791*$D$792/100,2)</f>
        <v>3.4</v>
      </c>
      <c r="E1828" s="11">
        <f>ROUND(АТС!$D332*$E$791*$E$792/100,2)</f>
        <v>3.12</v>
      </c>
      <c r="F1828" s="11">
        <f>ROUND(АТС!$D332*$F$791*$F$792/100,2)</f>
        <v>2.13</v>
      </c>
      <c r="G1828" s="11">
        <f>ROUND(АТС!$D332*$G$791*$G$792/100,2)</f>
        <v>1.24</v>
      </c>
    </row>
    <row r="1829" spans="1:7" x14ac:dyDescent="0.25">
      <c r="A1829" s="238"/>
      <c r="B1829" s="122">
        <f t="shared" si="28"/>
        <v>42626.166669999999</v>
      </c>
      <c r="C1829" s="125">
        <v>4</v>
      </c>
      <c r="D1829" s="11">
        <f>ROUND(АТС!D333*$D$791*$D$792/100,2)</f>
        <v>5.47</v>
      </c>
      <c r="E1829" s="11">
        <f>ROUND(АТС!$D333*$E$791*$E$792/100,2)</f>
        <v>5.0199999999999996</v>
      </c>
      <c r="F1829" s="11">
        <f>ROUND(АТС!$D333*$F$791*$F$792/100,2)</f>
        <v>3.42</v>
      </c>
      <c r="G1829" s="11">
        <f>ROUND(АТС!$D333*$G$791*$G$792/100,2)</f>
        <v>2</v>
      </c>
    </row>
    <row r="1830" spans="1:7" x14ac:dyDescent="0.25">
      <c r="A1830" s="238"/>
      <c r="B1830" s="124">
        <f t="shared" si="28"/>
        <v>42626.208330000001</v>
      </c>
      <c r="C1830" s="125">
        <v>5</v>
      </c>
      <c r="D1830" s="11">
        <f>ROUND(АТС!D334*$D$791*$D$792/100,2)</f>
        <v>10.74</v>
      </c>
      <c r="E1830" s="11">
        <f>ROUND(АТС!$D334*$E$791*$E$792/100,2)</f>
        <v>9.8699999999999992</v>
      </c>
      <c r="F1830" s="11">
        <f>ROUND(АТС!$D334*$F$791*$F$792/100,2)</f>
        <v>6.72</v>
      </c>
      <c r="G1830" s="11">
        <f>ROUND(АТС!$D334*$G$791*$G$792/100,2)</f>
        <v>3.94</v>
      </c>
    </row>
    <row r="1831" spans="1:7" x14ac:dyDescent="0.25">
      <c r="A1831" s="238"/>
      <c r="B1831" s="122">
        <f t="shared" si="28"/>
        <v>42626.25</v>
      </c>
      <c r="C1831" s="125">
        <v>6</v>
      </c>
      <c r="D1831" s="11">
        <f>ROUND(АТС!D335*$D$791*$D$792/100,2)</f>
        <v>12.34</v>
      </c>
      <c r="E1831" s="11">
        <f>ROUND(АТС!$D335*$E$791*$E$792/100,2)</f>
        <v>11.34</v>
      </c>
      <c r="F1831" s="11">
        <f>ROUND(АТС!$D335*$F$791*$F$792/100,2)</f>
        <v>7.72</v>
      </c>
      <c r="G1831" s="11">
        <f>ROUND(АТС!$D335*$G$791*$G$792/100,2)</f>
        <v>4.5199999999999996</v>
      </c>
    </row>
    <row r="1832" spans="1:7" x14ac:dyDescent="0.25">
      <c r="A1832" s="238"/>
      <c r="B1832" s="124">
        <f t="shared" si="28"/>
        <v>42626.291669999999</v>
      </c>
      <c r="C1832" s="125">
        <v>7</v>
      </c>
      <c r="D1832" s="11">
        <f>ROUND(АТС!D336*$D$791*$D$792/100,2)</f>
        <v>0</v>
      </c>
      <c r="E1832" s="11">
        <f>ROUND(АТС!$D336*$E$791*$E$792/100,2)</f>
        <v>0</v>
      </c>
      <c r="F1832" s="11">
        <f>ROUND(АТС!$D336*$F$791*$F$792/100,2)</f>
        <v>0</v>
      </c>
      <c r="G1832" s="11">
        <f>ROUND(АТС!$D336*$G$791*$G$792/100,2)</f>
        <v>0</v>
      </c>
    </row>
    <row r="1833" spans="1:7" x14ac:dyDescent="0.25">
      <c r="A1833" s="238"/>
      <c r="B1833" s="122">
        <f t="shared" si="28"/>
        <v>42626.333330000001</v>
      </c>
      <c r="C1833" s="125">
        <v>8</v>
      </c>
      <c r="D1833" s="11">
        <f>ROUND(АТС!D337*$D$791*$D$792/100,2)</f>
        <v>0</v>
      </c>
      <c r="E1833" s="11">
        <f>ROUND(АТС!$D337*$E$791*$E$792/100,2)</f>
        <v>0</v>
      </c>
      <c r="F1833" s="11">
        <f>ROUND(АТС!$D337*$F$791*$F$792/100,2)</f>
        <v>0</v>
      </c>
      <c r="G1833" s="11">
        <f>ROUND(АТС!$D337*$G$791*$G$792/100,2)</f>
        <v>0</v>
      </c>
    </row>
    <row r="1834" spans="1:7" x14ac:dyDescent="0.25">
      <c r="A1834" s="238"/>
      <c r="B1834" s="124">
        <f t="shared" si="28"/>
        <v>42626.375</v>
      </c>
      <c r="C1834" s="125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38"/>
      <c r="B1835" s="122">
        <f t="shared" si="28"/>
        <v>42626.416669999999</v>
      </c>
      <c r="C1835" s="125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38"/>
      <c r="B1836" s="124">
        <f t="shared" si="28"/>
        <v>42626.458330000001</v>
      </c>
      <c r="C1836" s="125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38"/>
      <c r="B1837" s="122">
        <f t="shared" si="28"/>
        <v>42626.5</v>
      </c>
      <c r="C1837" s="125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38"/>
      <c r="B1838" s="124">
        <f t="shared" si="28"/>
        <v>42626.541669999999</v>
      </c>
      <c r="C1838" s="125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38"/>
      <c r="B1839" s="122">
        <f t="shared" si="28"/>
        <v>42626.583330000001</v>
      </c>
      <c r="C1839" s="125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38"/>
      <c r="B1840" s="124">
        <f t="shared" si="28"/>
        <v>42626.625</v>
      </c>
      <c r="C1840" s="125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38"/>
      <c r="B1841" s="122">
        <f t="shared" si="28"/>
        <v>42626.666669999999</v>
      </c>
      <c r="C1841" s="125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38"/>
      <c r="B1842" s="124">
        <f t="shared" si="28"/>
        <v>42626.708330000001</v>
      </c>
      <c r="C1842" s="125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38"/>
      <c r="B1843" s="122">
        <f t="shared" si="28"/>
        <v>42626.75</v>
      </c>
      <c r="C1843" s="125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38"/>
      <c r="B1844" s="124">
        <f t="shared" si="28"/>
        <v>42626.791669999999</v>
      </c>
      <c r="C1844" s="125">
        <v>19</v>
      </c>
      <c r="D1844" s="11">
        <f>ROUND(АТС!D348*$D$791*$D$792/100,2)</f>
        <v>0</v>
      </c>
      <c r="E1844" s="11">
        <f>ROUND(АТС!$D348*$E$791*$E$792/100,2)</f>
        <v>0</v>
      </c>
      <c r="F1844" s="11">
        <f>ROUND(АТС!$D348*$F$791*$F$792/100,2)</f>
        <v>0</v>
      </c>
      <c r="G1844" s="11">
        <f>ROUND(АТС!$D348*$G$791*$G$792/100,2)</f>
        <v>0</v>
      </c>
    </row>
    <row r="1845" spans="1:7" x14ac:dyDescent="0.25">
      <c r="A1845" s="238"/>
      <c r="B1845" s="122">
        <f t="shared" si="28"/>
        <v>42626.833330000001</v>
      </c>
      <c r="C1845" s="125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38"/>
      <c r="B1846" s="124">
        <f t="shared" si="28"/>
        <v>42626.875</v>
      </c>
      <c r="C1846" s="125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38"/>
      <c r="B1847" s="122">
        <f t="shared" si="28"/>
        <v>42626.916669999999</v>
      </c>
      <c r="C1847" s="125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38"/>
      <c r="B1848" s="124">
        <f t="shared" si="28"/>
        <v>42626.958330000001</v>
      </c>
      <c r="C1848" s="125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38"/>
      <c r="B1849" s="122">
        <f t="shared" si="28"/>
        <v>42627</v>
      </c>
      <c r="C1849" s="125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38"/>
      <c r="B1850" s="124">
        <f t="shared" si="28"/>
        <v>42627.041669999999</v>
      </c>
      <c r="C1850" s="125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38"/>
      <c r="B1851" s="122">
        <f t="shared" si="28"/>
        <v>42627.083330000001</v>
      </c>
      <c r="C1851" s="125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38"/>
      <c r="B1852" s="124">
        <f t="shared" si="28"/>
        <v>42627.125</v>
      </c>
      <c r="C1852" s="125">
        <v>3</v>
      </c>
      <c r="D1852" s="11">
        <f>ROUND(АТС!D356*$D$791*$D$792/100,2)</f>
        <v>3</v>
      </c>
      <c r="E1852" s="11">
        <f>ROUND(АТС!$D356*$E$791*$E$792/100,2)</f>
        <v>2.76</v>
      </c>
      <c r="F1852" s="11">
        <f>ROUND(АТС!$D356*$F$791*$F$792/100,2)</f>
        <v>1.88</v>
      </c>
      <c r="G1852" s="11">
        <f>ROUND(АТС!$D356*$G$791*$G$792/100,2)</f>
        <v>1.1000000000000001</v>
      </c>
    </row>
    <row r="1853" spans="1:7" x14ac:dyDescent="0.25">
      <c r="A1853" s="238"/>
      <c r="B1853" s="122">
        <f t="shared" si="28"/>
        <v>42627.166669999999</v>
      </c>
      <c r="C1853" s="125">
        <v>4</v>
      </c>
      <c r="D1853" s="11">
        <f>ROUND(АТС!D357*$D$791*$D$792/100,2)</f>
        <v>3.41</v>
      </c>
      <c r="E1853" s="11">
        <f>ROUND(АТС!$D357*$E$791*$E$792/100,2)</f>
        <v>3.14</v>
      </c>
      <c r="F1853" s="11">
        <f>ROUND(АТС!$D357*$F$791*$F$792/100,2)</f>
        <v>2.13</v>
      </c>
      <c r="G1853" s="11">
        <f>ROUND(АТС!$D357*$G$791*$G$792/100,2)</f>
        <v>1.25</v>
      </c>
    </row>
    <row r="1854" spans="1:7" x14ac:dyDescent="0.25">
      <c r="A1854" s="238"/>
      <c r="B1854" s="124">
        <f t="shared" si="28"/>
        <v>42627.208330000001</v>
      </c>
      <c r="C1854" s="125">
        <v>5</v>
      </c>
      <c r="D1854" s="11">
        <f>ROUND(АТС!D358*$D$791*$D$792/100,2)</f>
        <v>7.54</v>
      </c>
      <c r="E1854" s="11">
        <f>ROUND(АТС!$D358*$E$791*$E$792/100,2)</f>
        <v>6.93</v>
      </c>
      <c r="F1854" s="11">
        <f>ROUND(АТС!$D358*$F$791*$F$792/100,2)</f>
        <v>4.72</v>
      </c>
      <c r="G1854" s="11">
        <f>ROUND(АТС!$D358*$G$791*$G$792/100,2)</f>
        <v>2.76</v>
      </c>
    </row>
    <row r="1855" spans="1:7" x14ac:dyDescent="0.25">
      <c r="A1855" s="238"/>
      <c r="B1855" s="122">
        <f t="shared" si="28"/>
        <v>42627.25</v>
      </c>
      <c r="C1855" s="125">
        <v>6</v>
      </c>
      <c r="D1855" s="11">
        <f>ROUND(АТС!D359*$D$791*$D$792/100,2)</f>
        <v>6.84</v>
      </c>
      <c r="E1855" s="11">
        <f>ROUND(АТС!$D359*$E$791*$E$792/100,2)</f>
        <v>6.29</v>
      </c>
      <c r="F1855" s="11">
        <f>ROUND(АТС!$D359*$F$791*$F$792/100,2)</f>
        <v>4.28</v>
      </c>
      <c r="G1855" s="11">
        <f>ROUND(АТС!$D359*$G$791*$G$792/100,2)</f>
        <v>2.5099999999999998</v>
      </c>
    </row>
    <row r="1856" spans="1:7" x14ac:dyDescent="0.25">
      <c r="A1856" s="238"/>
      <c r="B1856" s="124">
        <f t="shared" si="28"/>
        <v>42627.291669999999</v>
      </c>
      <c r="C1856" s="125">
        <v>7</v>
      </c>
      <c r="D1856" s="11">
        <f>ROUND(АТС!D360*$D$791*$D$792/100,2)</f>
        <v>0</v>
      </c>
      <c r="E1856" s="11">
        <f>ROUND(АТС!$D360*$E$791*$E$792/100,2)</f>
        <v>0</v>
      </c>
      <c r="F1856" s="11">
        <f>ROUND(АТС!$D360*$F$791*$F$792/100,2)</f>
        <v>0</v>
      </c>
      <c r="G1856" s="11">
        <f>ROUND(АТС!$D360*$G$791*$G$792/100,2)</f>
        <v>0</v>
      </c>
    </row>
    <row r="1857" spans="1:7" x14ac:dyDescent="0.25">
      <c r="A1857" s="238"/>
      <c r="B1857" s="122">
        <f t="shared" si="28"/>
        <v>42627.333330000001</v>
      </c>
      <c r="C1857" s="125">
        <v>8</v>
      </c>
      <c r="D1857" s="11">
        <f>ROUND(АТС!D361*$D$791*$D$792/100,2)</f>
        <v>0</v>
      </c>
      <c r="E1857" s="11">
        <f>ROUND(АТС!$D361*$E$791*$E$792/100,2)</f>
        <v>0</v>
      </c>
      <c r="F1857" s="11">
        <f>ROUND(АТС!$D361*$F$791*$F$792/100,2)</f>
        <v>0</v>
      </c>
      <c r="G1857" s="11">
        <f>ROUND(АТС!$D361*$G$791*$G$792/100,2)</f>
        <v>0</v>
      </c>
    </row>
    <row r="1858" spans="1:7" x14ac:dyDescent="0.25">
      <c r="A1858" s="238"/>
      <c r="B1858" s="124">
        <f t="shared" si="28"/>
        <v>42627.375</v>
      </c>
      <c r="C1858" s="125">
        <v>9</v>
      </c>
      <c r="D1858" s="11">
        <f>ROUND(АТС!D362*$D$791*$D$792/100,2)</f>
        <v>2.81</v>
      </c>
      <c r="E1858" s="11">
        <f>ROUND(АТС!$D362*$E$791*$E$792/100,2)</f>
        <v>2.58</v>
      </c>
      <c r="F1858" s="11">
        <f>ROUND(АТС!$D362*$F$791*$F$792/100,2)</f>
        <v>1.76</v>
      </c>
      <c r="G1858" s="11">
        <f>ROUND(АТС!$D362*$G$791*$G$792/100,2)</f>
        <v>1.03</v>
      </c>
    </row>
    <row r="1859" spans="1:7" x14ac:dyDescent="0.25">
      <c r="A1859" s="238"/>
      <c r="B1859" s="122">
        <f t="shared" si="28"/>
        <v>42627.416669999999</v>
      </c>
      <c r="C1859" s="125">
        <v>10</v>
      </c>
      <c r="D1859" s="11">
        <f>ROUND(АТС!D363*$D$791*$D$792/100,2)</f>
        <v>8.07</v>
      </c>
      <c r="E1859" s="11">
        <f>ROUND(АТС!$D363*$E$791*$E$792/100,2)</f>
        <v>7.42</v>
      </c>
      <c r="F1859" s="11">
        <f>ROUND(АТС!$D363*$F$791*$F$792/100,2)</f>
        <v>5.05</v>
      </c>
      <c r="G1859" s="11">
        <f>ROUND(АТС!$D363*$G$791*$G$792/100,2)</f>
        <v>2.96</v>
      </c>
    </row>
    <row r="1860" spans="1:7" x14ac:dyDescent="0.25">
      <c r="A1860" s="238"/>
      <c r="B1860" s="124">
        <f t="shared" si="28"/>
        <v>42627.458330000001</v>
      </c>
      <c r="C1860" s="125">
        <v>11</v>
      </c>
      <c r="D1860" s="11">
        <f>ROUND(АТС!D364*$D$791*$D$792/100,2)</f>
        <v>6.68</v>
      </c>
      <c r="E1860" s="11">
        <f>ROUND(АТС!$D364*$E$791*$E$792/100,2)</f>
        <v>6.14</v>
      </c>
      <c r="F1860" s="11">
        <f>ROUND(АТС!$D364*$F$791*$F$792/100,2)</f>
        <v>4.18</v>
      </c>
      <c r="G1860" s="11">
        <f>ROUND(АТС!$D364*$G$791*$G$792/100,2)</f>
        <v>2.4500000000000002</v>
      </c>
    </row>
    <row r="1861" spans="1:7" x14ac:dyDescent="0.25">
      <c r="A1861" s="238"/>
      <c r="B1861" s="122">
        <f t="shared" si="28"/>
        <v>42627.5</v>
      </c>
      <c r="C1861" s="125">
        <v>12</v>
      </c>
      <c r="D1861" s="11">
        <f>ROUND(АТС!D365*$D$791*$D$792/100,2)</f>
        <v>13.49</v>
      </c>
      <c r="E1861" s="11">
        <f>ROUND(АТС!$D365*$E$791*$E$792/100,2)</f>
        <v>12.4</v>
      </c>
      <c r="F1861" s="11">
        <f>ROUND(АТС!$D365*$F$791*$F$792/100,2)</f>
        <v>8.44</v>
      </c>
      <c r="G1861" s="11">
        <f>ROUND(АТС!$D365*$G$791*$G$792/100,2)</f>
        <v>4.9400000000000004</v>
      </c>
    </row>
    <row r="1862" spans="1:7" x14ac:dyDescent="0.25">
      <c r="A1862" s="238"/>
      <c r="B1862" s="124">
        <f t="shared" si="28"/>
        <v>42627.541669999999</v>
      </c>
      <c r="C1862" s="125">
        <v>13</v>
      </c>
      <c r="D1862" s="11">
        <f>ROUND(АТС!D366*$D$791*$D$792/100,2)</f>
        <v>13.97</v>
      </c>
      <c r="E1862" s="11">
        <f>ROUND(АТС!$D366*$E$791*$E$792/100,2)</f>
        <v>12.84</v>
      </c>
      <c r="F1862" s="11">
        <f>ROUND(АТС!$D366*$F$791*$F$792/100,2)</f>
        <v>8.74</v>
      </c>
      <c r="G1862" s="11">
        <f>ROUND(АТС!$D366*$G$791*$G$792/100,2)</f>
        <v>5.12</v>
      </c>
    </row>
    <row r="1863" spans="1:7" x14ac:dyDescent="0.25">
      <c r="A1863" s="238"/>
      <c r="B1863" s="122">
        <f t="shared" si="28"/>
        <v>42627.583330000001</v>
      </c>
      <c r="C1863" s="125">
        <v>14</v>
      </c>
      <c r="D1863" s="11">
        <f>ROUND(АТС!D367*$D$791*$D$792/100,2)</f>
        <v>12.95</v>
      </c>
      <c r="E1863" s="11">
        <f>ROUND(АТС!$D367*$E$791*$E$792/100,2)</f>
        <v>11.9</v>
      </c>
      <c r="F1863" s="11">
        <f>ROUND(АТС!$D367*$F$791*$F$792/100,2)</f>
        <v>8.1</v>
      </c>
      <c r="G1863" s="11">
        <f>ROUND(АТС!$D367*$G$791*$G$792/100,2)</f>
        <v>4.74</v>
      </c>
    </row>
    <row r="1864" spans="1:7" x14ac:dyDescent="0.25">
      <c r="A1864" s="238"/>
      <c r="B1864" s="124">
        <f t="shared" si="28"/>
        <v>42627.625</v>
      </c>
      <c r="C1864" s="125">
        <v>15</v>
      </c>
      <c r="D1864" s="11">
        <f>ROUND(АТС!D368*$D$791*$D$792/100,2)</f>
        <v>5.19</v>
      </c>
      <c r="E1864" s="11">
        <f>ROUND(АТС!$D368*$E$791*$E$792/100,2)</f>
        <v>4.7699999999999996</v>
      </c>
      <c r="F1864" s="11">
        <f>ROUND(АТС!$D368*$F$791*$F$792/100,2)</f>
        <v>3.25</v>
      </c>
      <c r="G1864" s="11">
        <f>ROUND(АТС!$D368*$G$791*$G$792/100,2)</f>
        <v>1.9</v>
      </c>
    </row>
    <row r="1865" spans="1:7" x14ac:dyDescent="0.25">
      <c r="A1865" s="238"/>
      <c r="B1865" s="122">
        <f t="shared" si="28"/>
        <v>42627.666669999999</v>
      </c>
      <c r="C1865" s="125">
        <v>16</v>
      </c>
      <c r="D1865" s="11">
        <f>ROUND(АТС!D369*$D$791*$D$792/100,2)</f>
        <v>8.3699999999999992</v>
      </c>
      <c r="E1865" s="11">
        <f>ROUND(АТС!$D369*$E$791*$E$792/100,2)</f>
        <v>7.7</v>
      </c>
      <c r="F1865" s="11">
        <f>ROUND(АТС!$D369*$F$791*$F$792/100,2)</f>
        <v>5.24</v>
      </c>
      <c r="G1865" s="11">
        <f>ROUND(АТС!$D369*$G$791*$G$792/100,2)</f>
        <v>3.07</v>
      </c>
    </row>
    <row r="1866" spans="1:7" x14ac:dyDescent="0.25">
      <c r="A1866" s="238"/>
      <c r="B1866" s="124">
        <f t="shared" si="28"/>
        <v>42627.708330000001</v>
      </c>
      <c r="C1866" s="125">
        <v>17</v>
      </c>
      <c r="D1866" s="11">
        <f>ROUND(АТС!D370*$D$791*$D$792/100,2)</f>
        <v>0.01</v>
      </c>
      <c r="E1866" s="11">
        <f>ROUND(АТС!$D370*$E$791*$E$792/100,2)</f>
        <v>0.01</v>
      </c>
      <c r="F1866" s="11">
        <f>ROUND(АТС!$D370*$F$791*$F$792/100,2)</f>
        <v>0</v>
      </c>
      <c r="G1866" s="11">
        <f>ROUND(АТС!$D370*$G$791*$G$792/100,2)</f>
        <v>0</v>
      </c>
    </row>
    <row r="1867" spans="1:7" x14ac:dyDescent="0.25">
      <c r="A1867" s="238"/>
      <c r="B1867" s="122">
        <f t="shared" si="28"/>
        <v>42627.75</v>
      </c>
      <c r="C1867" s="125">
        <v>18</v>
      </c>
      <c r="D1867" s="11">
        <f>ROUND(АТС!D371*$D$791*$D$792/100,2)</f>
        <v>7.37</v>
      </c>
      <c r="E1867" s="11">
        <f>ROUND(АТС!$D371*$E$791*$E$792/100,2)</f>
        <v>6.77</v>
      </c>
      <c r="F1867" s="11">
        <f>ROUND(АТС!$D371*$F$791*$F$792/100,2)</f>
        <v>4.6100000000000003</v>
      </c>
      <c r="G1867" s="11">
        <f>ROUND(АТС!$D371*$G$791*$G$792/100,2)</f>
        <v>2.7</v>
      </c>
    </row>
    <row r="1868" spans="1:7" x14ac:dyDescent="0.25">
      <c r="A1868" s="238"/>
      <c r="B1868" s="124">
        <f t="shared" si="28"/>
        <v>42627.791669999999</v>
      </c>
      <c r="C1868" s="125">
        <v>19</v>
      </c>
      <c r="D1868" s="11">
        <f>ROUND(АТС!D372*$D$791*$D$792/100,2)</f>
        <v>1.39</v>
      </c>
      <c r="E1868" s="11">
        <f>ROUND(АТС!$D372*$E$791*$E$792/100,2)</f>
        <v>1.28</v>
      </c>
      <c r="F1868" s="11">
        <f>ROUND(АТС!$D372*$F$791*$F$792/100,2)</f>
        <v>0.87</v>
      </c>
      <c r="G1868" s="11">
        <f>ROUND(АТС!$D372*$G$791*$G$792/100,2)</f>
        <v>0.51</v>
      </c>
    </row>
    <row r="1869" spans="1:7" x14ac:dyDescent="0.25">
      <c r="A1869" s="238"/>
      <c r="B1869" s="122">
        <f t="shared" si="28"/>
        <v>42627.833330000001</v>
      </c>
      <c r="C1869" s="125">
        <v>20</v>
      </c>
      <c r="D1869" s="11">
        <f>ROUND(АТС!D373*$D$791*$D$792/100,2)</f>
        <v>12.89</v>
      </c>
      <c r="E1869" s="11">
        <f>ROUND(АТС!$D373*$E$791*$E$792/100,2)</f>
        <v>11.85</v>
      </c>
      <c r="F1869" s="11">
        <f>ROUND(АТС!$D373*$F$791*$F$792/100,2)</f>
        <v>8.07</v>
      </c>
      <c r="G1869" s="11">
        <f>ROUND(АТС!$D373*$G$791*$G$792/100,2)</f>
        <v>4.72</v>
      </c>
    </row>
    <row r="1870" spans="1:7" x14ac:dyDescent="0.25">
      <c r="A1870" s="238"/>
      <c r="B1870" s="124">
        <f t="shared" si="28"/>
        <v>42627.875</v>
      </c>
      <c r="C1870" s="125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38"/>
      <c r="B1871" s="122">
        <f t="shared" si="28"/>
        <v>42627.916669999999</v>
      </c>
      <c r="C1871" s="125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38"/>
      <c r="B1872" s="124">
        <f t="shared" si="28"/>
        <v>42627.958330000001</v>
      </c>
      <c r="C1872" s="125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38"/>
      <c r="B1873" s="122">
        <f t="shared" si="28"/>
        <v>42628</v>
      </c>
      <c r="C1873" s="125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38"/>
      <c r="B1874" s="124">
        <f t="shared" si="28"/>
        <v>42628.041669999999</v>
      </c>
      <c r="C1874" s="125">
        <v>1</v>
      </c>
      <c r="D1874" s="11">
        <f>ROUND(АТС!D378*$D$791*$D$792/100,2)</f>
        <v>2.08</v>
      </c>
      <c r="E1874" s="11">
        <f>ROUND(АТС!$D378*$E$791*$E$792/100,2)</f>
        <v>1.91</v>
      </c>
      <c r="F1874" s="11">
        <f>ROUND(АТС!$D378*$F$791*$F$792/100,2)</f>
        <v>1.3</v>
      </c>
      <c r="G1874" s="11">
        <f>ROUND(АТС!$D378*$G$791*$G$792/100,2)</f>
        <v>0.76</v>
      </c>
    </row>
    <row r="1875" spans="1:7" x14ac:dyDescent="0.25">
      <c r="A1875" s="238"/>
      <c r="B1875" s="122">
        <f t="shared" si="28"/>
        <v>42628.083330000001</v>
      </c>
      <c r="C1875" s="125">
        <v>2</v>
      </c>
      <c r="D1875" s="11">
        <f>ROUND(АТС!D379*$D$791*$D$792/100,2)</f>
        <v>9.81</v>
      </c>
      <c r="E1875" s="11">
        <f>ROUND(АТС!$D379*$E$791*$E$792/100,2)</f>
        <v>9.01</v>
      </c>
      <c r="F1875" s="11">
        <f>ROUND(АТС!$D379*$F$791*$F$792/100,2)</f>
        <v>6.14</v>
      </c>
      <c r="G1875" s="11">
        <f>ROUND(АТС!$D379*$G$791*$G$792/100,2)</f>
        <v>3.59</v>
      </c>
    </row>
    <row r="1876" spans="1:7" x14ac:dyDescent="0.25">
      <c r="A1876" s="238"/>
      <c r="B1876" s="124">
        <f t="shared" si="28"/>
        <v>42628.125</v>
      </c>
      <c r="C1876" s="125">
        <v>3</v>
      </c>
      <c r="D1876" s="11">
        <f>ROUND(АТС!D380*$D$791*$D$792/100,2)</f>
        <v>10.47</v>
      </c>
      <c r="E1876" s="11">
        <f>ROUND(АТС!$D380*$E$791*$E$792/100,2)</f>
        <v>9.6199999999999992</v>
      </c>
      <c r="F1876" s="11">
        <f>ROUND(АТС!$D380*$F$791*$F$792/100,2)</f>
        <v>6.55</v>
      </c>
      <c r="G1876" s="11">
        <f>ROUND(АТС!$D380*$G$791*$G$792/100,2)</f>
        <v>3.83</v>
      </c>
    </row>
    <row r="1877" spans="1:7" x14ac:dyDescent="0.25">
      <c r="A1877" s="238"/>
      <c r="B1877" s="122">
        <f t="shared" si="28"/>
        <v>42628.166669999999</v>
      </c>
      <c r="C1877" s="125">
        <v>4</v>
      </c>
      <c r="D1877" s="11">
        <f>ROUND(АТС!D381*$D$791*$D$792/100,2)</f>
        <v>10.14</v>
      </c>
      <c r="E1877" s="11">
        <f>ROUND(АТС!$D381*$E$791*$E$792/100,2)</f>
        <v>9.32</v>
      </c>
      <c r="F1877" s="11">
        <f>ROUND(АТС!$D381*$F$791*$F$792/100,2)</f>
        <v>6.35</v>
      </c>
      <c r="G1877" s="11">
        <f>ROUND(АТС!$D381*$G$791*$G$792/100,2)</f>
        <v>3.71</v>
      </c>
    </row>
    <row r="1878" spans="1:7" x14ac:dyDescent="0.25">
      <c r="A1878" s="238"/>
      <c r="B1878" s="124">
        <f t="shared" si="28"/>
        <v>42628.208330000001</v>
      </c>
      <c r="C1878" s="125">
        <v>5</v>
      </c>
      <c r="D1878" s="11">
        <f>ROUND(АТС!D382*$D$791*$D$792/100,2)</f>
        <v>26.88</v>
      </c>
      <c r="E1878" s="11">
        <f>ROUND(АТС!$D382*$E$791*$E$792/100,2)</f>
        <v>24.7</v>
      </c>
      <c r="F1878" s="11">
        <f>ROUND(АТС!$D382*$F$791*$F$792/100,2)</f>
        <v>16.82</v>
      </c>
      <c r="G1878" s="11">
        <f>ROUND(АТС!$D382*$G$791*$G$792/100,2)</f>
        <v>9.85</v>
      </c>
    </row>
    <row r="1879" spans="1:7" x14ac:dyDescent="0.25">
      <c r="A1879" s="238"/>
      <c r="B1879" s="122">
        <f t="shared" si="28"/>
        <v>42628.25</v>
      </c>
      <c r="C1879" s="125">
        <v>6</v>
      </c>
      <c r="D1879" s="11">
        <f>ROUND(АТС!D383*$D$791*$D$792/100,2)</f>
        <v>3.63</v>
      </c>
      <c r="E1879" s="11">
        <f>ROUND(АТС!$D383*$E$791*$E$792/100,2)</f>
        <v>3.33</v>
      </c>
      <c r="F1879" s="11">
        <f>ROUND(АТС!$D383*$F$791*$F$792/100,2)</f>
        <v>2.27</v>
      </c>
      <c r="G1879" s="11">
        <f>ROUND(АТС!$D383*$G$791*$G$792/100,2)</f>
        <v>1.33</v>
      </c>
    </row>
    <row r="1880" spans="1:7" x14ac:dyDescent="0.25">
      <c r="A1880" s="238"/>
      <c r="B1880" s="124">
        <f t="shared" si="28"/>
        <v>42628.291669999999</v>
      </c>
      <c r="C1880" s="125">
        <v>7</v>
      </c>
      <c r="D1880" s="11">
        <f>ROUND(АТС!D384*$D$791*$D$792/100,2)</f>
        <v>0</v>
      </c>
      <c r="E1880" s="11">
        <f>ROUND(АТС!$D384*$E$791*$E$792/100,2)</f>
        <v>0</v>
      </c>
      <c r="F1880" s="11">
        <f>ROUND(АТС!$D384*$F$791*$F$792/100,2)</f>
        <v>0</v>
      </c>
      <c r="G1880" s="11">
        <f>ROUND(АТС!$D384*$G$791*$G$792/100,2)</f>
        <v>0</v>
      </c>
    </row>
    <row r="1881" spans="1:7" x14ac:dyDescent="0.25">
      <c r="A1881" s="238"/>
      <c r="B1881" s="122">
        <f t="shared" si="28"/>
        <v>42628.333330000001</v>
      </c>
      <c r="C1881" s="125">
        <v>8</v>
      </c>
      <c r="D1881" s="11">
        <f>ROUND(АТС!D385*$D$791*$D$792/100,2)</f>
        <v>0</v>
      </c>
      <c r="E1881" s="11">
        <f>ROUND(АТС!$D385*$E$791*$E$792/100,2)</f>
        <v>0</v>
      </c>
      <c r="F1881" s="11">
        <f>ROUND(АТС!$D385*$F$791*$F$792/100,2)</f>
        <v>0</v>
      </c>
      <c r="G1881" s="11">
        <f>ROUND(АТС!$D385*$G$791*$G$792/100,2)</f>
        <v>0</v>
      </c>
    </row>
    <row r="1882" spans="1:7" x14ac:dyDescent="0.25">
      <c r="A1882" s="238"/>
      <c r="B1882" s="124">
        <f t="shared" ref="B1882:B1945" si="29">B1858+1</f>
        <v>42628.375</v>
      </c>
      <c r="C1882" s="125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38"/>
      <c r="B1883" s="122">
        <f t="shared" si="29"/>
        <v>42628.416669999999</v>
      </c>
      <c r="C1883" s="125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38"/>
      <c r="B1884" s="124">
        <f t="shared" si="29"/>
        <v>42628.458330000001</v>
      </c>
      <c r="C1884" s="125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38"/>
      <c r="B1885" s="122">
        <f t="shared" si="29"/>
        <v>42628.5</v>
      </c>
      <c r="C1885" s="125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38"/>
      <c r="B1886" s="124">
        <f t="shared" si="29"/>
        <v>42628.541669999999</v>
      </c>
      <c r="C1886" s="125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38"/>
      <c r="B1887" s="122">
        <f t="shared" si="29"/>
        <v>42628.583330000001</v>
      </c>
      <c r="C1887" s="125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38"/>
      <c r="B1888" s="124">
        <f t="shared" si="29"/>
        <v>42628.625</v>
      </c>
      <c r="C1888" s="125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38"/>
      <c r="B1889" s="122">
        <f t="shared" si="29"/>
        <v>42628.666669999999</v>
      </c>
      <c r="C1889" s="125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38"/>
      <c r="B1890" s="124">
        <f t="shared" si="29"/>
        <v>42628.708330000001</v>
      </c>
      <c r="C1890" s="125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38"/>
      <c r="B1891" s="122">
        <f t="shared" si="29"/>
        <v>42628.75</v>
      </c>
      <c r="C1891" s="125">
        <v>18</v>
      </c>
      <c r="D1891" s="11">
        <f>ROUND(АТС!D395*$D$791*$D$792/100,2)</f>
        <v>0</v>
      </c>
      <c r="E1891" s="11">
        <f>ROUND(АТС!$D395*$E$791*$E$792/100,2)</f>
        <v>0</v>
      </c>
      <c r="F1891" s="11">
        <f>ROUND(АТС!$D395*$F$791*$F$792/100,2)</f>
        <v>0</v>
      </c>
      <c r="G1891" s="11">
        <f>ROUND(АТС!$D395*$G$791*$G$792/100,2)</f>
        <v>0</v>
      </c>
    </row>
    <row r="1892" spans="1:7" x14ac:dyDescent="0.25">
      <c r="A1892" s="238"/>
      <c r="B1892" s="124">
        <f t="shared" si="29"/>
        <v>42628.791669999999</v>
      </c>
      <c r="C1892" s="125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38"/>
      <c r="B1893" s="122">
        <f t="shared" si="29"/>
        <v>42628.833330000001</v>
      </c>
      <c r="C1893" s="125">
        <v>20</v>
      </c>
      <c r="D1893" s="11">
        <f>ROUND(АТС!D397*$D$791*$D$792/100,2)</f>
        <v>0</v>
      </c>
      <c r="E1893" s="11">
        <f>ROUND(АТС!$D397*$E$791*$E$792/100,2)</f>
        <v>0</v>
      </c>
      <c r="F1893" s="11">
        <f>ROUND(АТС!$D397*$F$791*$F$792/100,2)</f>
        <v>0</v>
      </c>
      <c r="G1893" s="11">
        <f>ROUND(АТС!$D397*$G$791*$G$792/100,2)</f>
        <v>0</v>
      </c>
    </row>
    <row r="1894" spans="1:7" x14ac:dyDescent="0.25">
      <c r="A1894" s="238"/>
      <c r="B1894" s="124">
        <f t="shared" si="29"/>
        <v>42628.875</v>
      </c>
      <c r="C1894" s="125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38"/>
      <c r="B1895" s="122">
        <f t="shared" si="29"/>
        <v>42628.916669999999</v>
      </c>
      <c r="C1895" s="125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38"/>
      <c r="B1896" s="124">
        <f t="shared" si="29"/>
        <v>42628.958330000001</v>
      </c>
      <c r="C1896" s="125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38"/>
      <c r="B1897" s="122">
        <f t="shared" si="29"/>
        <v>42629</v>
      </c>
      <c r="C1897" s="125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38"/>
      <c r="B1898" s="124">
        <f t="shared" si="29"/>
        <v>42629.041669999999</v>
      </c>
      <c r="C1898" s="125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38"/>
      <c r="B1899" s="122">
        <f t="shared" si="29"/>
        <v>42629.083330000001</v>
      </c>
      <c r="C1899" s="125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38"/>
      <c r="B1900" s="124">
        <f t="shared" si="29"/>
        <v>42629.125</v>
      </c>
      <c r="C1900" s="125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38"/>
      <c r="B1901" s="122">
        <f t="shared" si="29"/>
        <v>42629.166669999999</v>
      </c>
      <c r="C1901" s="125">
        <v>4</v>
      </c>
      <c r="D1901" s="11">
        <f>ROUND(АТС!D405*$D$791*$D$792/100,2)</f>
        <v>2.29</v>
      </c>
      <c r="E1901" s="11">
        <f>ROUND(АТС!$D405*$E$791*$E$792/100,2)</f>
        <v>2.11</v>
      </c>
      <c r="F1901" s="11">
        <f>ROUND(АТС!$D405*$F$791*$F$792/100,2)</f>
        <v>1.43</v>
      </c>
      <c r="G1901" s="11">
        <f>ROUND(АТС!$D405*$G$791*$G$792/100,2)</f>
        <v>0.84</v>
      </c>
    </row>
    <row r="1902" spans="1:7" x14ac:dyDescent="0.25">
      <c r="A1902" s="238"/>
      <c r="B1902" s="124">
        <f t="shared" si="29"/>
        <v>42629.208330000001</v>
      </c>
      <c r="C1902" s="125">
        <v>5</v>
      </c>
      <c r="D1902" s="11">
        <f>ROUND(АТС!D406*$D$791*$D$792/100,2)</f>
        <v>4.6900000000000004</v>
      </c>
      <c r="E1902" s="11">
        <f>ROUND(АТС!$D406*$E$791*$E$792/100,2)</f>
        <v>4.3099999999999996</v>
      </c>
      <c r="F1902" s="11">
        <f>ROUND(АТС!$D406*$F$791*$F$792/100,2)</f>
        <v>2.94</v>
      </c>
      <c r="G1902" s="11">
        <f>ROUND(АТС!$D406*$G$791*$G$792/100,2)</f>
        <v>1.72</v>
      </c>
    </row>
    <row r="1903" spans="1:7" x14ac:dyDescent="0.25">
      <c r="A1903" s="238"/>
      <c r="B1903" s="122">
        <f t="shared" si="29"/>
        <v>42629.25</v>
      </c>
      <c r="C1903" s="125">
        <v>6</v>
      </c>
      <c r="D1903" s="11">
        <f>ROUND(АТС!D407*$D$791*$D$792/100,2)</f>
        <v>0</v>
      </c>
      <c r="E1903" s="11">
        <f>ROUND(АТС!$D407*$E$791*$E$792/100,2)</f>
        <v>0</v>
      </c>
      <c r="F1903" s="11">
        <f>ROUND(АТС!$D407*$F$791*$F$792/100,2)</f>
        <v>0</v>
      </c>
      <c r="G1903" s="11">
        <f>ROUND(АТС!$D407*$G$791*$G$792/100,2)</f>
        <v>0</v>
      </c>
    </row>
    <row r="1904" spans="1:7" x14ac:dyDescent="0.25">
      <c r="A1904" s="238"/>
      <c r="B1904" s="124">
        <f t="shared" si="29"/>
        <v>42629.291669999999</v>
      </c>
      <c r="C1904" s="125">
        <v>7</v>
      </c>
      <c r="D1904" s="11">
        <f>ROUND(АТС!D408*$D$791*$D$792/100,2)</f>
        <v>0</v>
      </c>
      <c r="E1904" s="11">
        <f>ROUND(АТС!$D408*$E$791*$E$792/100,2)</f>
        <v>0</v>
      </c>
      <c r="F1904" s="11">
        <f>ROUND(АТС!$D408*$F$791*$F$792/100,2)</f>
        <v>0</v>
      </c>
      <c r="G1904" s="11">
        <f>ROUND(АТС!$D408*$G$791*$G$792/100,2)</f>
        <v>0</v>
      </c>
    </row>
    <row r="1905" spans="1:7" x14ac:dyDescent="0.25">
      <c r="A1905" s="238"/>
      <c r="B1905" s="122">
        <f t="shared" si="29"/>
        <v>42629.333330000001</v>
      </c>
      <c r="C1905" s="125">
        <v>8</v>
      </c>
      <c r="D1905" s="11">
        <f>ROUND(АТС!D409*$D$791*$D$792/100,2)</f>
        <v>0</v>
      </c>
      <c r="E1905" s="11">
        <f>ROUND(АТС!$D409*$E$791*$E$792/100,2)</f>
        <v>0</v>
      </c>
      <c r="F1905" s="11">
        <f>ROUND(АТС!$D409*$F$791*$F$792/100,2)</f>
        <v>0</v>
      </c>
      <c r="G1905" s="11">
        <f>ROUND(АТС!$D409*$G$791*$G$792/100,2)</f>
        <v>0</v>
      </c>
    </row>
    <row r="1906" spans="1:7" x14ac:dyDescent="0.25">
      <c r="A1906" s="238"/>
      <c r="B1906" s="124">
        <f t="shared" si="29"/>
        <v>42629.375</v>
      </c>
      <c r="C1906" s="125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38"/>
      <c r="B1907" s="122">
        <f t="shared" si="29"/>
        <v>42629.416669999999</v>
      </c>
      <c r="C1907" s="125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38"/>
      <c r="B1908" s="124">
        <f t="shared" si="29"/>
        <v>42629.458330000001</v>
      </c>
      <c r="C1908" s="125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38"/>
      <c r="B1909" s="122">
        <f t="shared" si="29"/>
        <v>42629.5</v>
      </c>
      <c r="C1909" s="125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38"/>
      <c r="B1910" s="124">
        <f t="shared" si="29"/>
        <v>42629.541669999999</v>
      </c>
      <c r="C1910" s="125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38"/>
      <c r="B1911" s="122">
        <f t="shared" si="29"/>
        <v>42629.583330000001</v>
      </c>
      <c r="C1911" s="125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38"/>
      <c r="B1912" s="124">
        <f t="shared" si="29"/>
        <v>42629.625</v>
      </c>
      <c r="C1912" s="125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38"/>
      <c r="B1913" s="122">
        <f t="shared" si="29"/>
        <v>42629.666669999999</v>
      </c>
      <c r="C1913" s="125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38"/>
      <c r="B1914" s="124">
        <f t="shared" si="29"/>
        <v>42629.708330000001</v>
      </c>
      <c r="C1914" s="125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38"/>
      <c r="B1915" s="122">
        <f t="shared" si="29"/>
        <v>42629.75</v>
      </c>
      <c r="C1915" s="125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38"/>
      <c r="B1916" s="124">
        <f t="shared" si="29"/>
        <v>42629.791669999999</v>
      </c>
      <c r="C1916" s="125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38"/>
      <c r="B1917" s="122">
        <f t="shared" si="29"/>
        <v>42629.833330000001</v>
      </c>
      <c r="C1917" s="125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38"/>
      <c r="B1918" s="124">
        <f t="shared" si="29"/>
        <v>42629.875</v>
      </c>
      <c r="C1918" s="125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38"/>
      <c r="B1919" s="122">
        <f t="shared" si="29"/>
        <v>42629.916669999999</v>
      </c>
      <c r="C1919" s="125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38"/>
      <c r="B1920" s="124">
        <f t="shared" si="29"/>
        <v>42629.958330000001</v>
      </c>
      <c r="C1920" s="125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38"/>
      <c r="B1921" s="122">
        <f t="shared" si="29"/>
        <v>42630</v>
      </c>
      <c r="C1921" s="125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38"/>
      <c r="B1922" s="124">
        <f t="shared" si="29"/>
        <v>42630.041669999999</v>
      </c>
      <c r="C1922" s="125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38"/>
      <c r="B1923" s="122">
        <f t="shared" si="29"/>
        <v>42630.083330000001</v>
      </c>
      <c r="C1923" s="125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38"/>
      <c r="B1924" s="124">
        <f t="shared" si="29"/>
        <v>42630.125</v>
      </c>
      <c r="C1924" s="125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38"/>
      <c r="B1925" s="122">
        <f t="shared" si="29"/>
        <v>42630.166669999999</v>
      </c>
      <c r="C1925" s="125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38"/>
      <c r="B1926" s="124">
        <f t="shared" si="29"/>
        <v>42630.208330000001</v>
      </c>
      <c r="C1926" s="125">
        <v>5</v>
      </c>
      <c r="D1926" s="11">
        <f>ROUND(АТС!D430*$D$791*$D$792/100,2)</f>
        <v>0</v>
      </c>
      <c r="E1926" s="11">
        <f>ROUND(АТС!$D430*$E$791*$E$792/100,2)</f>
        <v>0</v>
      </c>
      <c r="F1926" s="11">
        <f>ROUND(АТС!$D430*$F$791*$F$792/100,2)</f>
        <v>0</v>
      </c>
      <c r="G1926" s="11">
        <f>ROUND(АТС!$D430*$G$791*$G$792/100,2)</f>
        <v>0</v>
      </c>
    </row>
    <row r="1927" spans="1:7" x14ac:dyDescent="0.25">
      <c r="A1927" s="238"/>
      <c r="B1927" s="122">
        <f t="shared" si="29"/>
        <v>42630.25</v>
      </c>
      <c r="C1927" s="125">
        <v>6</v>
      </c>
      <c r="D1927" s="11">
        <f>ROUND(АТС!D431*$D$791*$D$792/100,2)</f>
        <v>6.09</v>
      </c>
      <c r="E1927" s="11">
        <f>ROUND(АТС!$D431*$E$791*$E$792/100,2)</f>
        <v>5.59</v>
      </c>
      <c r="F1927" s="11">
        <f>ROUND(АТС!$D431*$F$791*$F$792/100,2)</f>
        <v>3.81</v>
      </c>
      <c r="G1927" s="11">
        <f>ROUND(АТС!$D431*$G$791*$G$792/100,2)</f>
        <v>2.23</v>
      </c>
    </row>
    <row r="1928" spans="1:7" x14ac:dyDescent="0.25">
      <c r="A1928" s="238"/>
      <c r="B1928" s="124">
        <f t="shared" si="29"/>
        <v>42630.291669999999</v>
      </c>
      <c r="C1928" s="125">
        <v>7</v>
      </c>
      <c r="D1928" s="11">
        <f>ROUND(АТС!D432*$D$791*$D$792/100,2)</f>
        <v>1.44</v>
      </c>
      <c r="E1928" s="11">
        <f>ROUND(АТС!$D432*$E$791*$E$792/100,2)</f>
        <v>1.32</v>
      </c>
      <c r="F1928" s="11">
        <f>ROUND(АТС!$D432*$F$791*$F$792/100,2)</f>
        <v>0.9</v>
      </c>
      <c r="G1928" s="11">
        <f>ROUND(АТС!$D432*$G$791*$G$792/100,2)</f>
        <v>0.53</v>
      </c>
    </row>
    <row r="1929" spans="1:7" x14ac:dyDescent="0.25">
      <c r="A1929" s="238"/>
      <c r="B1929" s="122">
        <f t="shared" si="29"/>
        <v>42630.333330000001</v>
      </c>
      <c r="C1929" s="125">
        <v>8</v>
      </c>
      <c r="D1929" s="11">
        <f>ROUND(АТС!D433*$D$791*$D$792/100,2)</f>
        <v>7.25</v>
      </c>
      <c r="E1929" s="11">
        <f>ROUND(АТС!$D433*$E$791*$E$792/100,2)</f>
        <v>6.66</v>
      </c>
      <c r="F1929" s="11">
        <f>ROUND(АТС!$D433*$F$791*$F$792/100,2)</f>
        <v>4.54</v>
      </c>
      <c r="G1929" s="11">
        <f>ROUND(АТС!$D433*$G$791*$G$792/100,2)</f>
        <v>2.66</v>
      </c>
    </row>
    <row r="1930" spans="1:7" x14ac:dyDescent="0.25">
      <c r="A1930" s="238"/>
      <c r="B1930" s="124">
        <f t="shared" si="29"/>
        <v>42630.375</v>
      </c>
      <c r="C1930" s="125">
        <v>9</v>
      </c>
      <c r="D1930" s="11">
        <f>ROUND(АТС!D434*$D$791*$D$792/100,2)</f>
        <v>0.86</v>
      </c>
      <c r="E1930" s="11">
        <f>ROUND(АТС!$D434*$E$791*$E$792/100,2)</f>
        <v>0.79</v>
      </c>
      <c r="F1930" s="11">
        <f>ROUND(АТС!$D434*$F$791*$F$792/100,2)</f>
        <v>0.54</v>
      </c>
      <c r="G1930" s="11">
        <f>ROUND(АТС!$D434*$G$791*$G$792/100,2)</f>
        <v>0.31</v>
      </c>
    </row>
    <row r="1931" spans="1:7" x14ac:dyDescent="0.25">
      <c r="A1931" s="238"/>
      <c r="B1931" s="122">
        <f t="shared" si="29"/>
        <v>42630.416669999999</v>
      </c>
      <c r="C1931" s="125">
        <v>10</v>
      </c>
      <c r="D1931" s="11">
        <f>ROUND(АТС!D435*$D$791*$D$792/100,2)</f>
        <v>0.89</v>
      </c>
      <c r="E1931" s="11">
        <f>ROUND(АТС!$D435*$E$791*$E$792/100,2)</f>
        <v>0.82</v>
      </c>
      <c r="F1931" s="11">
        <f>ROUND(АТС!$D435*$F$791*$F$792/100,2)</f>
        <v>0.56000000000000005</v>
      </c>
      <c r="G1931" s="11">
        <f>ROUND(АТС!$D435*$G$791*$G$792/100,2)</f>
        <v>0.33</v>
      </c>
    </row>
    <row r="1932" spans="1:7" x14ac:dyDescent="0.25">
      <c r="A1932" s="238"/>
      <c r="B1932" s="124">
        <f t="shared" si="29"/>
        <v>42630.458330000001</v>
      </c>
      <c r="C1932" s="125">
        <v>11</v>
      </c>
      <c r="D1932" s="11">
        <f>ROUND(АТС!D436*$D$791*$D$792/100,2)</f>
        <v>0.46</v>
      </c>
      <c r="E1932" s="11">
        <f>ROUND(АТС!$D436*$E$791*$E$792/100,2)</f>
        <v>0.42</v>
      </c>
      <c r="F1932" s="11">
        <f>ROUND(АТС!$D436*$F$791*$F$792/100,2)</f>
        <v>0.28999999999999998</v>
      </c>
      <c r="G1932" s="11">
        <f>ROUND(АТС!$D436*$G$791*$G$792/100,2)</f>
        <v>0.17</v>
      </c>
    </row>
    <row r="1933" spans="1:7" x14ac:dyDescent="0.25">
      <c r="A1933" s="238"/>
      <c r="B1933" s="122">
        <f t="shared" si="29"/>
        <v>42630.5</v>
      </c>
      <c r="C1933" s="125">
        <v>12</v>
      </c>
      <c r="D1933" s="11">
        <f>ROUND(АТС!D437*$D$791*$D$792/100,2)</f>
        <v>0.5</v>
      </c>
      <c r="E1933" s="11">
        <f>ROUND(АТС!$D437*$E$791*$E$792/100,2)</f>
        <v>0.46</v>
      </c>
      <c r="F1933" s="11">
        <f>ROUND(АТС!$D437*$F$791*$F$792/100,2)</f>
        <v>0.31</v>
      </c>
      <c r="G1933" s="11">
        <f>ROUND(АТС!$D437*$G$791*$G$792/100,2)</f>
        <v>0.18</v>
      </c>
    </row>
    <row r="1934" spans="1:7" x14ac:dyDescent="0.25">
      <c r="A1934" s="238"/>
      <c r="B1934" s="124">
        <f t="shared" si="29"/>
        <v>42630.541669999999</v>
      </c>
      <c r="C1934" s="125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38"/>
      <c r="B1935" s="122">
        <f t="shared" si="29"/>
        <v>42630.583330000001</v>
      </c>
      <c r="C1935" s="125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38"/>
      <c r="B1936" s="124">
        <f t="shared" si="29"/>
        <v>42630.625</v>
      </c>
      <c r="C1936" s="125">
        <v>15</v>
      </c>
      <c r="D1936" s="11">
        <f>ROUND(АТС!D440*$D$791*$D$792/100,2)</f>
        <v>0</v>
      </c>
      <c r="E1936" s="11">
        <f>ROUND(АТС!$D440*$E$791*$E$792/100,2)</f>
        <v>0</v>
      </c>
      <c r="F1936" s="11">
        <f>ROUND(АТС!$D440*$F$791*$F$792/100,2)</f>
        <v>0</v>
      </c>
      <c r="G1936" s="11">
        <f>ROUND(АТС!$D440*$G$791*$G$792/100,2)</f>
        <v>0</v>
      </c>
    </row>
    <row r="1937" spans="1:7" x14ac:dyDescent="0.25">
      <c r="A1937" s="238"/>
      <c r="B1937" s="122">
        <f t="shared" si="29"/>
        <v>42630.666669999999</v>
      </c>
      <c r="C1937" s="125">
        <v>16</v>
      </c>
      <c r="D1937" s="11">
        <f>ROUND(АТС!D441*$D$791*$D$792/100,2)</f>
        <v>0</v>
      </c>
      <c r="E1937" s="11">
        <f>ROUND(АТС!$D441*$E$791*$E$792/100,2)</f>
        <v>0</v>
      </c>
      <c r="F1937" s="11">
        <f>ROUND(АТС!$D441*$F$791*$F$792/100,2)</f>
        <v>0</v>
      </c>
      <c r="G1937" s="11">
        <f>ROUND(АТС!$D441*$G$791*$G$792/100,2)</f>
        <v>0</v>
      </c>
    </row>
    <row r="1938" spans="1:7" x14ac:dyDescent="0.25">
      <c r="A1938" s="238"/>
      <c r="B1938" s="124">
        <f t="shared" si="29"/>
        <v>42630.708330000001</v>
      </c>
      <c r="C1938" s="125">
        <v>17</v>
      </c>
      <c r="D1938" s="11">
        <f>ROUND(АТС!D442*$D$791*$D$792/100,2)</f>
        <v>4.45</v>
      </c>
      <c r="E1938" s="11">
        <f>ROUND(АТС!$D442*$E$791*$E$792/100,2)</f>
        <v>4.09</v>
      </c>
      <c r="F1938" s="11">
        <f>ROUND(АТС!$D442*$F$791*$F$792/100,2)</f>
        <v>2.79</v>
      </c>
      <c r="G1938" s="11">
        <f>ROUND(АТС!$D442*$G$791*$G$792/100,2)</f>
        <v>1.63</v>
      </c>
    </row>
    <row r="1939" spans="1:7" x14ac:dyDescent="0.25">
      <c r="A1939" s="238"/>
      <c r="B1939" s="122">
        <f t="shared" si="29"/>
        <v>42630.75</v>
      </c>
      <c r="C1939" s="125">
        <v>18</v>
      </c>
      <c r="D1939" s="11">
        <f>ROUND(АТС!D443*$D$791*$D$792/100,2)</f>
        <v>4.6500000000000004</v>
      </c>
      <c r="E1939" s="11">
        <f>ROUND(АТС!$D443*$E$791*$E$792/100,2)</f>
        <v>4.28</v>
      </c>
      <c r="F1939" s="11">
        <f>ROUND(АТС!$D443*$F$791*$F$792/100,2)</f>
        <v>2.91</v>
      </c>
      <c r="G1939" s="11">
        <f>ROUND(АТС!$D443*$G$791*$G$792/100,2)</f>
        <v>1.7</v>
      </c>
    </row>
    <row r="1940" spans="1:7" x14ac:dyDescent="0.25">
      <c r="A1940" s="238"/>
      <c r="B1940" s="124">
        <f t="shared" si="29"/>
        <v>42630.791669999999</v>
      </c>
      <c r="C1940" s="125">
        <v>19</v>
      </c>
      <c r="D1940" s="11">
        <f>ROUND(АТС!D444*$D$791*$D$792/100,2)</f>
        <v>3.55</v>
      </c>
      <c r="E1940" s="11">
        <f>ROUND(АТС!$D444*$E$791*$E$792/100,2)</f>
        <v>3.26</v>
      </c>
      <c r="F1940" s="11">
        <f>ROUND(АТС!$D444*$F$791*$F$792/100,2)</f>
        <v>2.2200000000000002</v>
      </c>
      <c r="G1940" s="11">
        <f>ROUND(АТС!$D444*$G$791*$G$792/100,2)</f>
        <v>1.3</v>
      </c>
    </row>
    <row r="1941" spans="1:7" x14ac:dyDescent="0.25">
      <c r="A1941" s="238"/>
      <c r="B1941" s="122">
        <f t="shared" si="29"/>
        <v>42630.833330000001</v>
      </c>
      <c r="C1941" s="125">
        <v>20</v>
      </c>
      <c r="D1941" s="11">
        <f>ROUND(АТС!D445*$D$791*$D$792/100,2)</f>
        <v>16.52</v>
      </c>
      <c r="E1941" s="11">
        <f>ROUND(АТС!$D445*$E$791*$E$792/100,2)</f>
        <v>15.18</v>
      </c>
      <c r="F1941" s="11">
        <f>ROUND(АТС!$D445*$F$791*$F$792/100,2)</f>
        <v>10.34</v>
      </c>
      <c r="G1941" s="11">
        <f>ROUND(АТС!$D445*$G$791*$G$792/100,2)</f>
        <v>6.05</v>
      </c>
    </row>
    <row r="1942" spans="1:7" x14ac:dyDescent="0.25">
      <c r="A1942" s="238"/>
      <c r="B1942" s="124">
        <f t="shared" si="29"/>
        <v>42630.875</v>
      </c>
      <c r="C1942" s="125">
        <v>21</v>
      </c>
      <c r="D1942" s="11">
        <f>ROUND(АТС!D446*$D$791*$D$792/100,2)</f>
        <v>4.3</v>
      </c>
      <c r="E1942" s="11">
        <f>ROUND(АТС!$D446*$E$791*$E$792/100,2)</f>
        <v>3.95</v>
      </c>
      <c r="F1942" s="11">
        <f>ROUND(АТС!$D446*$F$791*$F$792/100,2)</f>
        <v>2.69</v>
      </c>
      <c r="G1942" s="11">
        <f>ROUND(АТС!$D446*$G$791*$G$792/100,2)</f>
        <v>1.57</v>
      </c>
    </row>
    <row r="1943" spans="1:7" x14ac:dyDescent="0.25">
      <c r="A1943" s="238"/>
      <c r="B1943" s="122">
        <f t="shared" si="29"/>
        <v>42630.916669999999</v>
      </c>
      <c r="C1943" s="125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38"/>
      <c r="B1944" s="124">
        <f t="shared" si="29"/>
        <v>42630.958330000001</v>
      </c>
      <c r="C1944" s="125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38"/>
      <c r="B1945" s="122">
        <f t="shared" si="29"/>
        <v>42631</v>
      </c>
      <c r="C1945" s="125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38"/>
      <c r="B1946" s="124">
        <f t="shared" ref="B1946:B2009" si="30">B1922+1</f>
        <v>42631.041669999999</v>
      </c>
      <c r="C1946" s="125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38"/>
      <c r="B1947" s="122">
        <f t="shared" si="30"/>
        <v>42631.083330000001</v>
      </c>
      <c r="C1947" s="125">
        <v>2</v>
      </c>
      <c r="D1947" s="11">
        <f>ROUND(АТС!D451*$D$791*$D$792/100,2)</f>
        <v>0.11</v>
      </c>
      <c r="E1947" s="11">
        <f>ROUND(АТС!$D451*$E$791*$E$792/100,2)</f>
        <v>0.1</v>
      </c>
      <c r="F1947" s="11">
        <f>ROUND(АТС!$D451*$F$791*$F$792/100,2)</f>
        <v>7.0000000000000007E-2</v>
      </c>
      <c r="G1947" s="11">
        <f>ROUND(АТС!$D451*$G$791*$G$792/100,2)</f>
        <v>0.04</v>
      </c>
    </row>
    <row r="1948" spans="1:7" x14ac:dyDescent="0.25">
      <c r="A1948" s="238"/>
      <c r="B1948" s="124">
        <f t="shared" si="30"/>
        <v>42631.125</v>
      </c>
      <c r="C1948" s="125">
        <v>3</v>
      </c>
      <c r="D1948" s="11">
        <f>ROUND(АТС!D452*$D$791*$D$792/100,2)</f>
        <v>5.09</v>
      </c>
      <c r="E1948" s="11">
        <f>ROUND(АТС!$D452*$E$791*$E$792/100,2)</f>
        <v>4.67</v>
      </c>
      <c r="F1948" s="11">
        <f>ROUND(АТС!$D452*$F$791*$F$792/100,2)</f>
        <v>3.18</v>
      </c>
      <c r="G1948" s="11">
        <f>ROUND(АТС!$D452*$G$791*$G$792/100,2)</f>
        <v>1.86</v>
      </c>
    </row>
    <row r="1949" spans="1:7" x14ac:dyDescent="0.25">
      <c r="A1949" s="238"/>
      <c r="B1949" s="122">
        <f t="shared" si="30"/>
        <v>42631.166669999999</v>
      </c>
      <c r="C1949" s="125">
        <v>4</v>
      </c>
      <c r="D1949" s="11">
        <f>ROUND(АТС!D453*$D$791*$D$792/100,2)</f>
        <v>6.84</v>
      </c>
      <c r="E1949" s="11">
        <f>ROUND(АТС!$D453*$E$791*$E$792/100,2)</f>
        <v>6.29</v>
      </c>
      <c r="F1949" s="11">
        <f>ROUND(АТС!$D453*$F$791*$F$792/100,2)</f>
        <v>4.28</v>
      </c>
      <c r="G1949" s="11">
        <f>ROUND(АТС!$D453*$G$791*$G$792/100,2)</f>
        <v>2.5099999999999998</v>
      </c>
    </row>
    <row r="1950" spans="1:7" x14ac:dyDescent="0.25">
      <c r="A1950" s="238"/>
      <c r="B1950" s="124">
        <f t="shared" si="30"/>
        <v>42631.208330000001</v>
      </c>
      <c r="C1950" s="125">
        <v>5</v>
      </c>
      <c r="D1950" s="11">
        <f>ROUND(АТС!D454*$D$791*$D$792/100,2)</f>
        <v>5.65</v>
      </c>
      <c r="E1950" s="11">
        <f>ROUND(АТС!$D454*$E$791*$E$792/100,2)</f>
        <v>5.19</v>
      </c>
      <c r="F1950" s="11">
        <f>ROUND(АТС!$D454*$F$791*$F$792/100,2)</f>
        <v>3.53</v>
      </c>
      <c r="G1950" s="11">
        <f>ROUND(АТС!$D454*$G$791*$G$792/100,2)</f>
        <v>2.0699999999999998</v>
      </c>
    </row>
    <row r="1951" spans="1:7" x14ac:dyDescent="0.25">
      <c r="A1951" s="238"/>
      <c r="B1951" s="122">
        <f t="shared" si="30"/>
        <v>42631.25</v>
      </c>
      <c r="C1951" s="125">
        <v>6</v>
      </c>
      <c r="D1951" s="11">
        <f>ROUND(АТС!D455*$D$791*$D$792/100,2)</f>
        <v>7.37</v>
      </c>
      <c r="E1951" s="11">
        <f>ROUND(АТС!$D455*$E$791*$E$792/100,2)</f>
        <v>6.77</v>
      </c>
      <c r="F1951" s="11">
        <f>ROUND(АТС!$D455*$F$791*$F$792/100,2)</f>
        <v>4.6100000000000003</v>
      </c>
      <c r="G1951" s="11">
        <f>ROUND(АТС!$D455*$G$791*$G$792/100,2)</f>
        <v>2.7</v>
      </c>
    </row>
    <row r="1952" spans="1:7" x14ac:dyDescent="0.25">
      <c r="A1952" s="238"/>
      <c r="B1952" s="124">
        <f t="shared" si="30"/>
        <v>42631.291669999999</v>
      </c>
      <c r="C1952" s="125">
        <v>7</v>
      </c>
      <c r="D1952" s="11">
        <f>ROUND(АТС!D456*$D$791*$D$792/100,2)</f>
        <v>5.07</v>
      </c>
      <c r="E1952" s="11">
        <f>ROUND(АТС!$D456*$E$791*$E$792/100,2)</f>
        <v>4.66</v>
      </c>
      <c r="F1952" s="11">
        <f>ROUND(АТС!$D456*$F$791*$F$792/100,2)</f>
        <v>3.17</v>
      </c>
      <c r="G1952" s="11">
        <f>ROUND(АТС!$D456*$G$791*$G$792/100,2)</f>
        <v>1.86</v>
      </c>
    </row>
    <row r="1953" spans="1:7" x14ac:dyDescent="0.25">
      <c r="A1953" s="238"/>
      <c r="B1953" s="122">
        <f t="shared" si="30"/>
        <v>42631.333330000001</v>
      </c>
      <c r="C1953" s="125">
        <v>8</v>
      </c>
      <c r="D1953" s="11">
        <f>ROUND(АТС!D457*$D$791*$D$792/100,2)</f>
        <v>8.1199999999999992</v>
      </c>
      <c r="E1953" s="11">
        <f>ROUND(АТС!$D457*$E$791*$E$792/100,2)</f>
        <v>7.46</v>
      </c>
      <c r="F1953" s="11">
        <f>ROUND(АТС!$D457*$F$791*$F$792/100,2)</f>
        <v>5.08</v>
      </c>
      <c r="G1953" s="11">
        <f>ROUND(АТС!$D457*$G$791*$G$792/100,2)</f>
        <v>2.97</v>
      </c>
    </row>
    <row r="1954" spans="1:7" x14ac:dyDescent="0.25">
      <c r="A1954" s="238"/>
      <c r="B1954" s="124">
        <f t="shared" si="30"/>
        <v>42631.375</v>
      </c>
      <c r="C1954" s="125">
        <v>9</v>
      </c>
      <c r="D1954" s="11">
        <f>ROUND(АТС!D458*$D$791*$D$792/100,2)</f>
        <v>0.32</v>
      </c>
      <c r="E1954" s="11">
        <f>ROUND(АТС!$D458*$E$791*$E$792/100,2)</f>
        <v>0.3</v>
      </c>
      <c r="F1954" s="11">
        <f>ROUND(АТС!$D458*$F$791*$F$792/100,2)</f>
        <v>0.2</v>
      </c>
      <c r="G1954" s="11">
        <f>ROUND(АТС!$D458*$G$791*$G$792/100,2)</f>
        <v>0.12</v>
      </c>
    </row>
    <row r="1955" spans="1:7" x14ac:dyDescent="0.25">
      <c r="A1955" s="238"/>
      <c r="B1955" s="122">
        <f t="shared" si="30"/>
        <v>42631.416669999999</v>
      </c>
      <c r="C1955" s="125">
        <v>10</v>
      </c>
      <c r="D1955" s="11">
        <f>ROUND(АТС!D459*$D$791*$D$792/100,2)</f>
        <v>0</v>
      </c>
      <c r="E1955" s="11">
        <f>ROUND(АТС!$D459*$E$791*$E$792/100,2)</f>
        <v>0</v>
      </c>
      <c r="F1955" s="11">
        <f>ROUND(АТС!$D459*$F$791*$F$792/100,2)</f>
        <v>0</v>
      </c>
      <c r="G1955" s="11">
        <f>ROUND(АТС!$D459*$G$791*$G$792/100,2)</f>
        <v>0</v>
      </c>
    </row>
    <row r="1956" spans="1:7" x14ac:dyDescent="0.25">
      <c r="A1956" s="238"/>
      <c r="B1956" s="124">
        <f t="shared" si="30"/>
        <v>42631.458330000001</v>
      </c>
      <c r="C1956" s="125">
        <v>11</v>
      </c>
      <c r="D1956" s="11">
        <f>ROUND(АТС!D460*$D$791*$D$792/100,2)</f>
        <v>0.05</v>
      </c>
      <c r="E1956" s="11">
        <f>ROUND(АТС!$D460*$E$791*$E$792/100,2)</f>
        <v>0.05</v>
      </c>
      <c r="F1956" s="11">
        <f>ROUND(АТС!$D460*$F$791*$F$792/100,2)</f>
        <v>0.03</v>
      </c>
      <c r="G1956" s="11">
        <f>ROUND(АТС!$D460*$G$791*$G$792/100,2)</f>
        <v>0.02</v>
      </c>
    </row>
    <row r="1957" spans="1:7" x14ac:dyDescent="0.25">
      <c r="A1957" s="238"/>
      <c r="B1957" s="122">
        <f t="shared" si="30"/>
        <v>42631.5</v>
      </c>
      <c r="C1957" s="125">
        <v>12</v>
      </c>
      <c r="D1957" s="11">
        <f>ROUND(АТС!D461*$D$791*$D$792/100,2)</f>
        <v>0.61</v>
      </c>
      <c r="E1957" s="11">
        <f>ROUND(АТС!$D461*$E$791*$E$792/100,2)</f>
        <v>0.56000000000000005</v>
      </c>
      <c r="F1957" s="11">
        <f>ROUND(АТС!$D461*$F$791*$F$792/100,2)</f>
        <v>0.38</v>
      </c>
      <c r="G1957" s="11">
        <f>ROUND(АТС!$D461*$G$791*$G$792/100,2)</f>
        <v>0.22</v>
      </c>
    </row>
    <row r="1958" spans="1:7" x14ac:dyDescent="0.25">
      <c r="A1958" s="238"/>
      <c r="B1958" s="124">
        <f t="shared" si="30"/>
        <v>42631.541669999999</v>
      </c>
      <c r="C1958" s="125">
        <v>13</v>
      </c>
      <c r="D1958" s="11">
        <f>ROUND(АТС!D462*$D$791*$D$792/100,2)</f>
        <v>0.32</v>
      </c>
      <c r="E1958" s="11">
        <f>ROUND(АТС!$D462*$E$791*$E$792/100,2)</f>
        <v>0.28999999999999998</v>
      </c>
      <c r="F1958" s="11">
        <f>ROUND(АТС!$D462*$F$791*$F$792/100,2)</f>
        <v>0.2</v>
      </c>
      <c r="G1958" s="11">
        <f>ROUND(АТС!$D462*$G$791*$G$792/100,2)</f>
        <v>0.12</v>
      </c>
    </row>
    <row r="1959" spans="1:7" x14ac:dyDescent="0.25">
      <c r="A1959" s="238"/>
      <c r="B1959" s="122">
        <f t="shared" si="30"/>
        <v>42631.583330000001</v>
      </c>
      <c r="C1959" s="125">
        <v>14</v>
      </c>
      <c r="D1959" s="11">
        <f>ROUND(АТС!D463*$D$791*$D$792/100,2)</f>
        <v>0.02</v>
      </c>
      <c r="E1959" s="11">
        <f>ROUND(АТС!$D463*$E$791*$E$792/100,2)</f>
        <v>0.02</v>
      </c>
      <c r="F1959" s="11">
        <f>ROUND(АТС!$D463*$F$791*$F$792/100,2)</f>
        <v>0.01</v>
      </c>
      <c r="G1959" s="11">
        <f>ROUND(АТС!$D463*$G$791*$G$792/100,2)</f>
        <v>0.01</v>
      </c>
    </row>
    <row r="1960" spans="1:7" x14ac:dyDescent="0.25">
      <c r="A1960" s="238"/>
      <c r="B1960" s="124">
        <f t="shared" si="30"/>
        <v>42631.625</v>
      </c>
      <c r="C1960" s="125">
        <v>15</v>
      </c>
      <c r="D1960" s="11">
        <f>ROUND(АТС!D464*$D$791*$D$792/100,2)</f>
        <v>0.35</v>
      </c>
      <c r="E1960" s="11">
        <f>ROUND(АТС!$D464*$E$791*$E$792/100,2)</f>
        <v>0.32</v>
      </c>
      <c r="F1960" s="11">
        <f>ROUND(АТС!$D464*$F$791*$F$792/100,2)</f>
        <v>0.22</v>
      </c>
      <c r="G1960" s="11">
        <f>ROUND(АТС!$D464*$G$791*$G$792/100,2)</f>
        <v>0.13</v>
      </c>
    </row>
    <row r="1961" spans="1:7" x14ac:dyDescent="0.25">
      <c r="A1961" s="238"/>
      <c r="B1961" s="122">
        <f t="shared" si="30"/>
        <v>42631.666669999999</v>
      </c>
      <c r="C1961" s="125">
        <v>16</v>
      </c>
      <c r="D1961" s="11">
        <f>ROUND(АТС!D465*$D$791*$D$792/100,2)</f>
        <v>1.01</v>
      </c>
      <c r="E1961" s="11">
        <f>ROUND(АТС!$D465*$E$791*$E$792/100,2)</f>
        <v>0.93</v>
      </c>
      <c r="F1961" s="11">
        <f>ROUND(АТС!$D465*$F$791*$F$792/100,2)</f>
        <v>0.63</v>
      </c>
      <c r="G1961" s="11">
        <f>ROUND(АТС!$D465*$G$791*$G$792/100,2)</f>
        <v>0.37</v>
      </c>
    </row>
    <row r="1962" spans="1:7" x14ac:dyDescent="0.25">
      <c r="A1962" s="238"/>
      <c r="B1962" s="124">
        <f t="shared" si="30"/>
        <v>42631.708330000001</v>
      </c>
      <c r="C1962" s="125">
        <v>17</v>
      </c>
      <c r="D1962" s="11">
        <f>ROUND(АТС!D466*$D$791*$D$792/100,2)</f>
        <v>4.82</v>
      </c>
      <c r="E1962" s="11">
        <f>ROUND(АТС!$D466*$E$791*$E$792/100,2)</f>
        <v>4.43</v>
      </c>
      <c r="F1962" s="11">
        <f>ROUND(АТС!$D466*$F$791*$F$792/100,2)</f>
        <v>3.02</v>
      </c>
      <c r="G1962" s="11">
        <f>ROUND(АТС!$D466*$G$791*$G$792/100,2)</f>
        <v>1.77</v>
      </c>
    </row>
    <row r="1963" spans="1:7" x14ac:dyDescent="0.25">
      <c r="A1963" s="238"/>
      <c r="B1963" s="122">
        <f t="shared" si="30"/>
        <v>42631.75</v>
      </c>
      <c r="C1963" s="125">
        <v>18</v>
      </c>
      <c r="D1963" s="11">
        <f>ROUND(АТС!D467*$D$791*$D$792/100,2)</f>
        <v>20.97</v>
      </c>
      <c r="E1963" s="11">
        <f>ROUND(АТС!$D467*$E$791*$E$792/100,2)</f>
        <v>19.27</v>
      </c>
      <c r="F1963" s="11">
        <f>ROUND(АТС!$D467*$F$791*$F$792/100,2)</f>
        <v>13.12</v>
      </c>
      <c r="G1963" s="11">
        <f>ROUND(АТС!$D467*$G$791*$G$792/100,2)</f>
        <v>7.68</v>
      </c>
    </row>
    <row r="1964" spans="1:7" x14ac:dyDescent="0.25">
      <c r="A1964" s="238"/>
      <c r="B1964" s="124">
        <f t="shared" si="30"/>
        <v>42631.791669999999</v>
      </c>
      <c r="C1964" s="125">
        <v>19</v>
      </c>
      <c r="D1964" s="11">
        <f>ROUND(АТС!D468*$D$791*$D$792/100,2)</f>
        <v>22.92</v>
      </c>
      <c r="E1964" s="11">
        <f>ROUND(АТС!$D468*$E$791*$E$792/100,2)</f>
        <v>21.06</v>
      </c>
      <c r="F1964" s="11">
        <f>ROUND(АТС!$D468*$F$791*$F$792/100,2)</f>
        <v>14.34</v>
      </c>
      <c r="G1964" s="11">
        <f>ROUND(АТС!$D468*$G$791*$G$792/100,2)</f>
        <v>8.39</v>
      </c>
    </row>
    <row r="1965" spans="1:7" x14ac:dyDescent="0.25">
      <c r="A1965" s="238"/>
      <c r="B1965" s="122">
        <f t="shared" si="30"/>
        <v>42631.833330000001</v>
      </c>
      <c r="C1965" s="125">
        <v>20</v>
      </c>
      <c r="D1965" s="11">
        <f>ROUND(АТС!D469*$D$791*$D$792/100,2)</f>
        <v>5.13</v>
      </c>
      <c r="E1965" s="11">
        <f>ROUND(АТС!$D469*$E$791*$E$792/100,2)</f>
        <v>4.71</v>
      </c>
      <c r="F1965" s="11">
        <f>ROUND(АТС!$D469*$F$791*$F$792/100,2)</f>
        <v>3.21</v>
      </c>
      <c r="G1965" s="11">
        <f>ROUND(АТС!$D469*$G$791*$G$792/100,2)</f>
        <v>1.88</v>
      </c>
    </row>
    <row r="1966" spans="1:7" x14ac:dyDescent="0.25">
      <c r="A1966" s="238"/>
      <c r="B1966" s="124">
        <f t="shared" si="30"/>
        <v>42631.875</v>
      </c>
      <c r="C1966" s="125">
        <v>21</v>
      </c>
      <c r="D1966" s="11">
        <f>ROUND(АТС!D470*$D$791*$D$792/100,2)</f>
        <v>0.15</v>
      </c>
      <c r="E1966" s="11">
        <f>ROUND(АТС!$D470*$E$791*$E$792/100,2)</f>
        <v>0.14000000000000001</v>
      </c>
      <c r="F1966" s="11">
        <f>ROUND(АТС!$D470*$F$791*$F$792/100,2)</f>
        <v>0.1</v>
      </c>
      <c r="G1966" s="11">
        <f>ROUND(АТС!$D470*$G$791*$G$792/100,2)</f>
        <v>0.06</v>
      </c>
    </row>
    <row r="1967" spans="1:7" x14ac:dyDescent="0.25">
      <c r="A1967" s="238"/>
      <c r="B1967" s="122">
        <f t="shared" si="30"/>
        <v>42631.916669999999</v>
      </c>
      <c r="C1967" s="125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38"/>
      <c r="B1968" s="124">
        <f t="shared" si="30"/>
        <v>42631.958330000001</v>
      </c>
      <c r="C1968" s="125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38"/>
      <c r="B1969" s="122">
        <f t="shared" si="30"/>
        <v>42632</v>
      </c>
      <c r="C1969" s="125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38"/>
      <c r="B1970" s="124">
        <f t="shared" si="30"/>
        <v>42632.041669999999</v>
      </c>
      <c r="C1970" s="125">
        <v>1</v>
      </c>
      <c r="D1970" s="11">
        <f>ROUND(АТС!D474*$D$791*$D$792/100,2)</f>
        <v>0.01</v>
      </c>
      <c r="E1970" s="11">
        <f>ROUND(АТС!$D474*$E$791*$E$792/100,2)</f>
        <v>0.01</v>
      </c>
      <c r="F1970" s="11">
        <f>ROUND(АТС!$D474*$F$791*$F$792/100,2)</f>
        <v>0.01</v>
      </c>
      <c r="G1970" s="11">
        <f>ROUND(АТС!$D474*$G$791*$G$792/100,2)</f>
        <v>0</v>
      </c>
    </row>
    <row r="1971" spans="1:7" x14ac:dyDescent="0.25">
      <c r="A1971" s="238"/>
      <c r="B1971" s="122">
        <f t="shared" si="30"/>
        <v>42632.083330000001</v>
      </c>
      <c r="C1971" s="125">
        <v>2</v>
      </c>
      <c r="D1971" s="11">
        <f>ROUND(АТС!D475*$D$791*$D$792/100,2)</f>
        <v>6.52</v>
      </c>
      <c r="E1971" s="11">
        <f>ROUND(АТС!$D475*$E$791*$E$792/100,2)</f>
        <v>5.99</v>
      </c>
      <c r="F1971" s="11">
        <f>ROUND(АТС!$D475*$F$791*$F$792/100,2)</f>
        <v>4.08</v>
      </c>
      <c r="G1971" s="11">
        <f>ROUND(АТС!$D475*$G$791*$G$792/100,2)</f>
        <v>2.39</v>
      </c>
    </row>
    <row r="1972" spans="1:7" x14ac:dyDescent="0.25">
      <c r="A1972" s="238"/>
      <c r="B1972" s="124">
        <f t="shared" si="30"/>
        <v>42632.125</v>
      </c>
      <c r="C1972" s="125">
        <v>3</v>
      </c>
      <c r="D1972" s="11">
        <f>ROUND(АТС!D476*$D$791*$D$792/100,2)</f>
        <v>3.43</v>
      </c>
      <c r="E1972" s="11">
        <f>ROUND(АТС!$D476*$E$791*$E$792/100,2)</f>
        <v>3.16</v>
      </c>
      <c r="F1972" s="11">
        <f>ROUND(АТС!$D476*$F$791*$F$792/100,2)</f>
        <v>2.15</v>
      </c>
      <c r="G1972" s="11">
        <f>ROUND(АТС!$D476*$G$791*$G$792/100,2)</f>
        <v>1.26</v>
      </c>
    </row>
    <row r="1973" spans="1:7" x14ac:dyDescent="0.25">
      <c r="A1973" s="238"/>
      <c r="B1973" s="122">
        <f t="shared" si="30"/>
        <v>42632.166669999999</v>
      </c>
      <c r="C1973" s="125">
        <v>4</v>
      </c>
      <c r="D1973" s="11">
        <f>ROUND(АТС!D477*$D$791*$D$792/100,2)</f>
        <v>6.37</v>
      </c>
      <c r="E1973" s="11">
        <f>ROUND(АТС!$D477*$E$791*$E$792/100,2)</f>
        <v>5.86</v>
      </c>
      <c r="F1973" s="11">
        <f>ROUND(АТС!$D477*$F$791*$F$792/100,2)</f>
        <v>3.99</v>
      </c>
      <c r="G1973" s="11">
        <f>ROUND(АТС!$D477*$G$791*$G$792/100,2)</f>
        <v>2.33</v>
      </c>
    </row>
    <row r="1974" spans="1:7" x14ac:dyDescent="0.25">
      <c r="A1974" s="238"/>
      <c r="B1974" s="124">
        <f t="shared" si="30"/>
        <v>42632.208330000001</v>
      </c>
      <c r="C1974" s="125">
        <v>5</v>
      </c>
      <c r="D1974" s="11">
        <f>ROUND(АТС!D478*$D$791*$D$792/100,2)</f>
        <v>20.21</v>
      </c>
      <c r="E1974" s="11">
        <f>ROUND(АТС!$D478*$E$791*$E$792/100,2)</f>
        <v>18.57</v>
      </c>
      <c r="F1974" s="11">
        <f>ROUND(АТС!$D478*$F$791*$F$792/100,2)</f>
        <v>12.65</v>
      </c>
      <c r="G1974" s="11">
        <f>ROUND(АТС!$D478*$G$791*$G$792/100,2)</f>
        <v>7.4</v>
      </c>
    </row>
    <row r="1975" spans="1:7" x14ac:dyDescent="0.25">
      <c r="A1975" s="238"/>
      <c r="B1975" s="122">
        <f t="shared" si="30"/>
        <v>42632.25</v>
      </c>
      <c r="C1975" s="125">
        <v>6</v>
      </c>
      <c r="D1975" s="11">
        <f>ROUND(АТС!D479*$D$791*$D$792/100,2)</f>
        <v>23.21</v>
      </c>
      <c r="E1975" s="11">
        <f>ROUND(АТС!$D479*$E$791*$E$792/100,2)</f>
        <v>21.33</v>
      </c>
      <c r="F1975" s="11">
        <f>ROUND(АТС!$D479*$F$791*$F$792/100,2)</f>
        <v>14.53</v>
      </c>
      <c r="G1975" s="11">
        <f>ROUND(АТС!$D479*$G$791*$G$792/100,2)</f>
        <v>8.5</v>
      </c>
    </row>
    <row r="1976" spans="1:7" x14ac:dyDescent="0.25">
      <c r="A1976" s="238"/>
      <c r="B1976" s="124">
        <f t="shared" si="30"/>
        <v>42632.291669999999</v>
      </c>
      <c r="C1976" s="125">
        <v>7</v>
      </c>
      <c r="D1976" s="11">
        <f>ROUND(АТС!D480*$D$791*$D$792/100,2)</f>
        <v>2.02</v>
      </c>
      <c r="E1976" s="11">
        <f>ROUND(АТС!$D480*$E$791*$E$792/100,2)</f>
        <v>1.86</v>
      </c>
      <c r="F1976" s="11">
        <f>ROUND(АТС!$D480*$F$791*$F$792/100,2)</f>
        <v>1.26</v>
      </c>
      <c r="G1976" s="11">
        <f>ROUND(АТС!$D480*$G$791*$G$792/100,2)</f>
        <v>0.74</v>
      </c>
    </row>
    <row r="1977" spans="1:7" x14ac:dyDescent="0.25">
      <c r="A1977" s="238"/>
      <c r="B1977" s="122">
        <f t="shared" si="30"/>
        <v>42632.333330000001</v>
      </c>
      <c r="C1977" s="125">
        <v>8</v>
      </c>
      <c r="D1977" s="11">
        <f>ROUND(АТС!D481*$D$791*$D$792/100,2)</f>
        <v>5.25</v>
      </c>
      <c r="E1977" s="11">
        <f>ROUND(АТС!$D481*$E$791*$E$792/100,2)</f>
        <v>4.83</v>
      </c>
      <c r="F1977" s="11">
        <f>ROUND(АТС!$D481*$F$791*$F$792/100,2)</f>
        <v>3.29</v>
      </c>
      <c r="G1977" s="11">
        <f>ROUND(АТС!$D481*$G$791*$G$792/100,2)</f>
        <v>1.92</v>
      </c>
    </row>
    <row r="1978" spans="1:7" x14ac:dyDescent="0.25">
      <c r="A1978" s="238"/>
      <c r="B1978" s="124">
        <f t="shared" si="30"/>
        <v>42632.375</v>
      </c>
      <c r="C1978" s="125">
        <v>9</v>
      </c>
      <c r="D1978" s="11">
        <f>ROUND(АТС!D482*$D$791*$D$792/100,2)</f>
        <v>0</v>
      </c>
      <c r="E1978" s="11">
        <f>ROUND(АТС!$D482*$E$791*$E$792/100,2)</f>
        <v>0</v>
      </c>
      <c r="F1978" s="11">
        <f>ROUND(АТС!$D482*$F$791*$F$792/100,2)</f>
        <v>0</v>
      </c>
      <c r="G1978" s="11">
        <f>ROUND(АТС!$D482*$G$791*$G$792/100,2)</f>
        <v>0</v>
      </c>
    </row>
    <row r="1979" spans="1:7" x14ac:dyDescent="0.25">
      <c r="A1979" s="238"/>
      <c r="B1979" s="122">
        <f t="shared" si="30"/>
        <v>42632.416669999999</v>
      </c>
      <c r="C1979" s="125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38"/>
      <c r="B1980" s="124">
        <f t="shared" si="30"/>
        <v>42632.458330000001</v>
      </c>
      <c r="C1980" s="125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38"/>
      <c r="B1981" s="122">
        <f t="shared" si="30"/>
        <v>42632.5</v>
      </c>
      <c r="C1981" s="125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38"/>
      <c r="B1982" s="124">
        <f t="shared" si="30"/>
        <v>42632.541669999999</v>
      </c>
      <c r="C1982" s="125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38"/>
      <c r="B1983" s="122">
        <f t="shared" si="30"/>
        <v>42632.583330000001</v>
      </c>
      <c r="C1983" s="125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38"/>
      <c r="B1984" s="124">
        <f t="shared" si="30"/>
        <v>42632.625</v>
      </c>
      <c r="C1984" s="125">
        <v>15</v>
      </c>
      <c r="D1984" s="11">
        <f>ROUND(АТС!D488*$D$791*$D$792/100,2)</f>
        <v>1.48</v>
      </c>
      <c r="E1984" s="11">
        <f>ROUND(АТС!$D488*$E$791*$E$792/100,2)</f>
        <v>1.36</v>
      </c>
      <c r="F1984" s="11">
        <f>ROUND(АТС!$D488*$F$791*$F$792/100,2)</f>
        <v>0.93</v>
      </c>
      <c r="G1984" s="11">
        <f>ROUND(АТС!$D488*$G$791*$G$792/100,2)</f>
        <v>0.54</v>
      </c>
    </row>
    <row r="1985" spans="1:7" x14ac:dyDescent="0.25">
      <c r="A1985" s="238"/>
      <c r="B1985" s="122">
        <f t="shared" si="30"/>
        <v>42632.666669999999</v>
      </c>
      <c r="C1985" s="125">
        <v>16</v>
      </c>
      <c r="D1985" s="11">
        <f>ROUND(АТС!D489*$D$791*$D$792/100,2)</f>
        <v>1.56</v>
      </c>
      <c r="E1985" s="11">
        <f>ROUND(АТС!$D489*$E$791*$E$792/100,2)</f>
        <v>1.44</v>
      </c>
      <c r="F1985" s="11">
        <f>ROUND(АТС!$D489*$F$791*$F$792/100,2)</f>
        <v>0.98</v>
      </c>
      <c r="G1985" s="11">
        <f>ROUND(АТС!$D489*$G$791*$G$792/100,2)</f>
        <v>0.56999999999999995</v>
      </c>
    </row>
    <row r="1986" spans="1:7" x14ac:dyDescent="0.25">
      <c r="A1986" s="238"/>
      <c r="B1986" s="124">
        <f t="shared" si="30"/>
        <v>42632.708330000001</v>
      </c>
      <c r="C1986" s="125">
        <v>17</v>
      </c>
      <c r="D1986" s="11">
        <f>ROUND(АТС!D490*$D$791*$D$792/100,2)</f>
        <v>9.5</v>
      </c>
      <c r="E1986" s="11">
        <f>ROUND(АТС!$D490*$E$791*$E$792/100,2)</f>
        <v>8.73</v>
      </c>
      <c r="F1986" s="11">
        <f>ROUND(АТС!$D490*$F$791*$F$792/100,2)</f>
        <v>5.94</v>
      </c>
      <c r="G1986" s="11">
        <f>ROUND(АТС!$D490*$G$791*$G$792/100,2)</f>
        <v>3.48</v>
      </c>
    </row>
    <row r="1987" spans="1:7" x14ac:dyDescent="0.25">
      <c r="A1987" s="238"/>
      <c r="B1987" s="122">
        <f t="shared" si="30"/>
        <v>42632.75</v>
      </c>
      <c r="C1987" s="125">
        <v>18</v>
      </c>
      <c r="D1987" s="11">
        <f>ROUND(АТС!D491*$D$791*$D$792/100,2)</f>
        <v>18.91</v>
      </c>
      <c r="E1987" s="11">
        <f>ROUND(АТС!$D491*$E$791*$E$792/100,2)</f>
        <v>17.38</v>
      </c>
      <c r="F1987" s="11">
        <f>ROUND(АТС!$D491*$F$791*$F$792/100,2)</f>
        <v>11.83</v>
      </c>
      <c r="G1987" s="11">
        <f>ROUND(АТС!$D491*$G$791*$G$792/100,2)</f>
        <v>6.93</v>
      </c>
    </row>
    <row r="1988" spans="1:7" x14ac:dyDescent="0.25">
      <c r="A1988" s="238"/>
      <c r="B1988" s="124">
        <f t="shared" si="30"/>
        <v>42632.791669999999</v>
      </c>
      <c r="C1988" s="125">
        <v>19</v>
      </c>
      <c r="D1988" s="11">
        <f>ROUND(АТС!D492*$D$791*$D$792/100,2)</f>
        <v>17.5</v>
      </c>
      <c r="E1988" s="11">
        <f>ROUND(АТС!$D492*$E$791*$E$792/100,2)</f>
        <v>16.09</v>
      </c>
      <c r="F1988" s="11">
        <f>ROUND(АТС!$D492*$F$791*$F$792/100,2)</f>
        <v>10.95</v>
      </c>
      <c r="G1988" s="11">
        <f>ROUND(АТС!$D492*$G$791*$G$792/100,2)</f>
        <v>6.41</v>
      </c>
    </row>
    <row r="1989" spans="1:7" x14ac:dyDescent="0.25">
      <c r="A1989" s="238"/>
      <c r="B1989" s="122">
        <f t="shared" si="30"/>
        <v>42632.833330000001</v>
      </c>
      <c r="C1989" s="125">
        <v>20</v>
      </c>
      <c r="D1989" s="11">
        <f>ROUND(АТС!D493*$D$791*$D$792/100,2)</f>
        <v>6.52</v>
      </c>
      <c r="E1989" s="11">
        <f>ROUND(АТС!$D493*$E$791*$E$792/100,2)</f>
        <v>6</v>
      </c>
      <c r="F1989" s="11">
        <f>ROUND(АТС!$D493*$F$791*$F$792/100,2)</f>
        <v>4.08</v>
      </c>
      <c r="G1989" s="11">
        <f>ROUND(АТС!$D493*$G$791*$G$792/100,2)</f>
        <v>2.39</v>
      </c>
    </row>
    <row r="1990" spans="1:7" x14ac:dyDescent="0.25">
      <c r="A1990" s="238"/>
      <c r="B1990" s="124">
        <f t="shared" si="30"/>
        <v>42632.875</v>
      </c>
      <c r="C1990" s="125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38"/>
      <c r="B1991" s="122">
        <f t="shared" si="30"/>
        <v>42632.916669999999</v>
      </c>
      <c r="C1991" s="125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38"/>
      <c r="B1992" s="124">
        <f t="shared" si="30"/>
        <v>42632.958330000001</v>
      </c>
      <c r="C1992" s="125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38"/>
      <c r="B1993" s="122">
        <f t="shared" si="30"/>
        <v>42633</v>
      </c>
      <c r="C1993" s="125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38"/>
      <c r="B1994" s="124">
        <f t="shared" si="30"/>
        <v>42633.041669999999</v>
      </c>
      <c r="C1994" s="125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38"/>
      <c r="B1995" s="122">
        <f t="shared" si="30"/>
        <v>42633.083330000001</v>
      </c>
      <c r="C1995" s="125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38"/>
      <c r="B1996" s="124">
        <f t="shared" si="30"/>
        <v>42633.125</v>
      </c>
      <c r="C1996" s="125">
        <v>3</v>
      </c>
      <c r="D1996" s="11">
        <f>ROUND(АТС!D500*$D$791*$D$792/100,2)</f>
        <v>0.01</v>
      </c>
      <c r="E1996" s="11">
        <f>ROUND(АТС!$D500*$E$791*$E$792/100,2)</f>
        <v>0.01</v>
      </c>
      <c r="F1996" s="11">
        <f>ROUND(АТС!$D500*$F$791*$F$792/100,2)</f>
        <v>0.01</v>
      </c>
      <c r="G1996" s="11">
        <f>ROUND(АТС!$D500*$G$791*$G$792/100,2)</f>
        <v>0</v>
      </c>
    </row>
    <row r="1997" spans="1:7" x14ac:dyDescent="0.25">
      <c r="A1997" s="238"/>
      <c r="B1997" s="122">
        <f t="shared" si="30"/>
        <v>42633.166669999999</v>
      </c>
      <c r="C1997" s="125">
        <v>4</v>
      </c>
      <c r="D1997" s="11">
        <f>ROUND(АТС!D501*$D$791*$D$792/100,2)</f>
        <v>4.8899999999999997</v>
      </c>
      <c r="E1997" s="11">
        <f>ROUND(АТС!$D501*$E$791*$E$792/100,2)</f>
        <v>4.49</v>
      </c>
      <c r="F1997" s="11">
        <f>ROUND(АТС!$D501*$F$791*$F$792/100,2)</f>
        <v>3.06</v>
      </c>
      <c r="G1997" s="11">
        <f>ROUND(АТС!$D501*$G$791*$G$792/100,2)</f>
        <v>1.79</v>
      </c>
    </row>
    <row r="1998" spans="1:7" x14ac:dyDescent="0.25">
      <c r="A1998" s="238"/>
      <c r="B1998" s="124">
        <f t="shared" si="30"/>
        <v>42633.208330000001</v>
      </c>
      <c r="C1998" s="125">
        <v>5</v>
      </c>
      <c r="D1998" s="11">
        <f>ROUND(АТС!D502*$D$791*$D$792/100,2)</f>
        <v>22.28</v>
      </c>
      <c r="E1998" s="11">
        <f>ROUND(АТС!$D502*$E$791*$E$792/100,2)</f>
        <v>20.47</v>
      </c>
      <c r="F1998" s="11">
        <f>ROUND(АТС!$D502*$F$791*$F$792/100,2)</f>
        <v>13.94</v>
      </c>
      <c r="G1998" s="11">
        <f>ROUND(АТС!$D502*$G$791*$G$792/100,2)</f>
        <v>8.16</v>
      </c>
    </row>
    <row r="1999" spans="1:7" x14ac:dyDescent="0.25">
      <c r="A1999" s="238"/>
      <c r="B1999" s="122">
        <f t="shared" si="30"/>
        <v>42633.25</v>
      </c>
      <c r="C1999" s="125">
        <v>6</v>
      </c>
      <c r="D1999" s="11">
        <f>ROUND(АТС!D503*$D$791*$D$792/100,2)</f>
        <v>10.26</v>
      </c>
      <c r="E1999" s="11">
        <f>ROUND(АТС!$D503*$E$791*$E$792/100,2)</f>
        <v>9.43</v>
      </c>
      <c r="F1999" s="11">
        <f>ROUND(АТС!$D503*$F$791*$F$792/100,2)</f>
        <v>6.42</v>
      </c>
      <c r="G1999" s="11">
        <f>ROUND(АТС!$D503*$G$791*$G$792/100,2)</f>
        <v>3.76</v>
      </c>
    </row>
    <row r="2000" spans="1:7" x14ac:dyDescent="0.25">
      <c r="A2000" s="238"/>
      <c r="B2000" s="124">
        <f t="shared" si="30"/>
        <v>42633.291669999999</v>
      </c>
      <c r="C2000" s="125">
        <v>7</v>
      </c>
      <c r="D2000" s="11">
        <f>ROUND(АТС!D504*$D$791*$D$792/100,2)</f>
        <v>2.88</v>
      </c>
      <c r="E2000" s="11">
        <f>ROUND(АТС!$D504*$E$791*$E$792/100,2)</f>
        <v>2.64</v>
      </c>
      <c r="F2000" s="11">
        <f>ROUND(АТС!$D504*$F$791*$F$792/100,2)</f>
        <v>1.8</v>
      </c>
      <c r="G2000" s="11">
        <f>ROUND(АТС!$D504*$G$791*$G$792/100,2)</f>
        <v>1.05</v>
      </c>
    </row>
    <row r="2001" spans="1:7" x14ac:dyDescent="0.25">
      <c r="A2001" s="238"/>
      <c r="B2001" s="122">
        <f t="shared" si="30"/>
        <v>42633.333330000001</v>
      </c>
      <c r="C2001" s="125">
        <v>8</v>
      </c>
      <c r="D2001" s="11">
        <f>ROUND(АТС!D505*$D$791*$D$792/100,2)</f>
        <v>7.9</v>
      </c>
      <c r="E2001" s="11">
        <f>ROUND(АТС!$D505*$E$791*$E$792/100,2)</f>
        <v>7.26</v>
      </c>
      <c r="F2001" s="11">
        <f>ROUND(АТС!$D505*$F$791*$F$792/100,2)</f>
        <v>4.9400000000000004</v>
      </c>
      <c r="G2001" s="11">
        <f>ROUND(АТС!$D505*$G$791*$G$792/100,2)</f>
        <v>2.89</v>
      </c>
    </row>
    <row r="2002" spans="1:7" x14ac:dyDescent="0.25">
      <c r="A2002" s="238"/>
      <c r="B2002" s="124">
        <f t="shared" si="30"/>
        <v>42633.375</v>
      </c>
      <c r="C2002" s="125">
        <v>9</v>
      </c>
      <c r="D2002" s="11">
        <f>ROUND(АТС!D506*$D$791*$D$792/100,2)</f>
        <v>14.75</v>
      </c>
      <c r="E2002" s="11">
        <f>ROUND(АТС!$D506*$E$791*$E$792/100,2)</f>
        <v>13.55</v>
      </c>
      <c r="F2002" s="11">
        <f>ROUND(АТС!$D506*$F$791*$F$792/100,2)</f>
        <v>9.23</v>
      </c>
      <c r="G2002" s="11">
        <f>ROUND(АТС!$D506*$G$791*$G$792/100,2)</f>
        <v>5.4</v>
      </c>
    </row>
    <row r="2003" spans="1:7" x14ac:dyDescent="0.25">
      <c r="A2003" s="238"/>
      <c r="B2003" s="122">
        <f t="shared" si="30"/>
        <v>42633.416669999999</v>
      </c>
      <c r="C2003" s="125">
        <v>10</v>
      </c>
      <c r="D2003" s="11">
        <f>ROUND(АТС!D507*$D$791*$D$792/100,2)</f>
        <v>19.95</v>
      </c>
      <c r="E2003" s="11">
        <f>ROUND(АТС!$D507*$E$791*$E$792/100,2)</f>
        <v>18.329999999999998</v>
      </c>
      <c r="F2003" s="11">
        <f>ROUND(АТС!$D507*$F$791*$F$792/100,2)</f>
        <v>12.48</v>
      </c>
      <c r="G2003" s="11">
        <f>ROUND(АТС!$D507*$G$791*$G$792/100,2)</f>
        <v>7.31</v>
      </c>
    </row>
    <row r="2004" spans="1:7" x14ac:dyDescent="0.25">
      <c r="A2004" s="238"/>
      <c r="B2004" s="124">
        <f t="shared" si="30"/>
        <v>42633.458330000001</v>
      </c>
      <c r="C2004" s="125">
        <v>11</v>
      </c>
      <c r="D2004" s="11">
        <f>ROUND(АТС!D508*$D$791*$D$792/100,2)</f>
        <v>15.36</v>
      </c>
      <c r="E2004" s="11">
        <f>ROUND(АТС!$D508*$E$791*$E$792/100,2)</f>
        <v>14.12</v>
      </c>
      <c r="F2004" s="11">
        <f>ROUND(АТС!$D508*$F$791*$F$792/100,2)</f>
        <v>9.61</v>
      </c>
      <c r="G2004" s="11">
        <f>ROUND(АТС!$D508*$G$791*$G$792/100,2)</f>
        <v>5.63</v>
      </c>
    </row>
    <row r="2005" spans="1:7" x14ac:dyDescent="0.25">
      <c r="A2005" s="238"/>
      <c r="B2005" s="122">
        <f t="shared" si="30"/>
        <v>42633.5</v>
      </c>
      <c r="C2005" s="125">
        <v>12</v>
      </c>
      <c r="D2005" s="11">
        <f>ROUND(АТС!D509*$D$791*$D$792/100,2)</f>
        <v>16.260000000000002</v>
      </c>
      <c r="E2005" s="11">
        <f>ROUND(АТС!$D509*$E$791*$E$792/100,2)</f>
        <v>14.94</v>
      </c>
      <c r="F2005" s="11">
        <f>ROUND(АТС!$D509*$F$791*$F$792/100,2)</f>
        <v>10.17</v>
      </c>
      <c r="G2005" s="11">
        <f>ROUND(АТС!$D509*$G$791*$G$792/100,2)</f>
        <v>5.96</v>
      </c>
    </row>
    <row r="2006" spans="1:7" x14ac:dyDescent="0.25">
      <c r="A2006" s="238"/>
      <c r="B2006" s="124">
        <f t="shared" si="30"/>
        <v>42633.541669999999</v>
      </c>
      <c r="C2006" s="125">
        <v>13</v>
      </c>
      <c r="D2006" s="11">
        <f>ROUND(АТС!D510*$D$791*$D$792/100,2)</f>
        <v>17.87</v>
      </c>
      <c r="E2006" s="11">
        <f>ROUND(АТС!$D510*$E$791*$E$792/100,2)</f>
        <v>16.420000000000002</v>
      </c>
      <c r="F2006" s="11">
        <f>ROUND(АТС!$D510*$F$791*$F$792/100,2)</f>
        <v>11.18</v>
      </c>
      <c r="G2006" s="11">
        <f>ROUND(АТС!$D510*$G$791*$G$792/100,2)</f>
        <v>6.54</v>
      </c>
    </row>
    <row r="2007" spans="1:7" x14ac:dyDescent="0.25">
      <c r="A2007" s="238"/>
      <c r="B2007" s="122">
        <f t="shared" si="30"/>
        <v>42633.583330000001</v>
      </c>
      <c r="C2007" s="125">
        <v>14</v>
      </c>
      <c r="D2007" s="11">
        <f>ROUND(АТС!D511*$D$791*$D$792/100,2)</f>
        <v>17.68</v>
      </c>
      <c r="E2007" s="11">
        <f>ROUND(АТС!$D511*$E$791*$E$792/100,2)</f>
        <v>16.25</v>
      </c>
      <c r="F2007" s="11">
        <f>ROUND(АТС!$D511*$F$791*$F$792/100,2)</f>
        <v>11.06</v>
      </c>
      <c r="G2007" s="11">
        <f>ROUND(АТС!$D511*$G$791*$G$792/100,2)</f>
        <v>6.48</v>
      </c>
    </row>
    <row r="2008" spans="1:7" x14ac:dyDescent="0.25">
      <c r="A2008" s="238"/>
      <c r="B2008" s="124">
        <f t="shared" si="30"/>
        <v>42633.625</v>
      </c>
      <c r="C2008" s="125">
        <v>15</v>
      </c>
      <c r="D2008" s="11">
        <f>ROUND(АТС!D512*$D$791*$D$792/100,2)</f>
        <v>17.87</v>
      </c>
      <c r="E2008" s="11">
        <f>ROUND(АТС!$D512*$E$791*$E$792/100,2)</f>
        <v>16.420000000000002</v>
      </c>
      <c r="F2008" s="11">
        <f>ROUND(АТС!$D512*$F$791*$F$792/100,2)</f>
        <v>11.18</v>
      </c>
      <c r="G2008" s="11">
        <f>ROUND(АТС!$D512*$G$791*$G$792/100,2)</f>
        <v>6.54</v>
      </c>
    </row>
    <row r="2009" spans="1:7" x14ac:dyDescent="0.25">
      <c r="A2009" s="238"/>
      <c r="B2009" s="122">
        <f t="shared" si="30"/>
        <v>42633.666669999999</v>
      </c>
      <c r="C2009" s="125">
        <v>16</v>
      </c>
      <c r="D2009" s="11">
        <f>ROUND(АТС!D513*$D$791*$D$792/100,2)</f>
        <v>13.67</v>
      </c>
      <c r="E2009" s="11">
        <f>ROUND(АТС!$D513*$E$791*$E$792/100,2)</f>
        <v>12.57</v>
      </c>
      <c r="F2009" s="11">
        <f>ROUND(АТС!$D513*$F$791*$F$792/100,2)</f>
        <v>8.56</v>
      </c>
      <c r="G2009" s="11">
        <f>ROUND(АТС!$D513*$G$791*$G$792/100,2)</f>
        <v>5.01</v>
      </c>
    </row>
    <row r="2010" spans="1:7" x14ac:dyDescent="0.25">
      <c r="A2010" s="238"/>
      <c r="B2010" s="124">
        <f t="shared" ref="B2010:B2073" si="31">B1986+1</f>
        <v>42633.708330000001</v>
      </c>
      <c r="C2010" s="125">
        <v>17</v>
      </c>
      <c r="D2010" s="11">
        <f>ROUND(АТС!D514*$D$791*$D$792/100,2)</f>
        <v>12.26</v>
      </c>
      <c r="E2010" s="11">
        <f>ROUND(АТС!$D514*$E$791*$E$792/100,2)</f>
        <v>11.27</v>
      </c>
      <c r="F2010" s="11">
        <f>ROUND(АТС!$D514*$F$791*$F$792/100,2)</f>
        <v>7.67</v>
      </c>
      <c r="G2010" s="11">
        <f>ROUND(АТС!$D514*$G$791*$G$792/100,2)</f>
        <v>4.49</v>
      </c>
    </row>
    <row r="2011" spans="1:7" x14ac:dyDescent="0.25">
      <c r="A2011" s="238"/>
      <c r="B2011" s="122">
        <f t="shared" si="31"/>
        <v>42633.75</v>
      </c>
      <c r="C2011" s="125">
        <v>18</v>
      </c>
      <c r="D2011" s="11">
        <f>ROUND(АТС!D515*$D$791*$D$792/100,2)</f>
        <v>34.24</v>
      </c>
      <c r="E2011" s="11">
        <f>ROUND(АТС!$D515*$E$791*$E$792/100,2)</f>
        <v>31.47</v>
      </c>
      <c r="F2011" s="11">
        <f>ROUND(АТС!$D515*$F$791*$F$792/100,2)</f>
        <v>21.43</v>
      </c>
      <c r="G2011" s="11">
        <f>ROUND(АТС!$D515*$G$791*$G$792/100,2)</f>
        <v>12.54</v>
      </c>
    </row>
    <row r="2012" spans="1:7" x14ac:dyDescent="0.25">
      <c r="A2012" s="238"/>
      <c r="B2012" s="124">
        <f t="shared" si="31"/>
        <v>42633.791669999999</v>
      </c>
      <c r="C2012" s="125">
        <v>19</v>
      </c>
      <c r="D2012" s="11">
        <f>ROUND(АТС!D516*$D$791*$D$792/100,2)</f>
        <v>30.42</v>
      </c>
      <c r="E2012" s="11">
        <f>ROUND(АТС!$D516*$E$791*$E$792/100,2)</f>
        <v>27.95</v>
      </c>
      <c r="F2012" s="11">
        <f>ROUND(АТС!$D516*$F$791*$F$792/100,2)</f>
        <v>19.03</v>
      </c>
      <c r="G2012" s="11">
        <f>ROUND(АТС!$D516*$G$791*$G$792/100,2)</f>
        <v>11.14</v>
      </c>
    </row>
    <row r="2013" spans="1:7" x14ac:dyDescent="0.25">
      <c r="A2013" s="238"/>
      <c r="B2013" s="122">
        <f t="shared" si="31"/>
        <v>42633.833330000001</v>
      </c>
      <c r="C2013" s="125">
        <v>20</v>
      </c>
      <c r="D2013" s="11">
        <f>ROUND(АТС!D517*$D$791*$D$792/100,2)</f>
        <v>8.14</v>
      </c>
      <c r="E2013" s="11">
        <f>ROUND(АТС!$D517*$E$791*$E$792/100,2)</f>
        <v>7.48</v>
      </c>
      <c r="F2013" s="11">
        <f>ROUND(АТС!$D517*$F$791*$F$792/100,2)</f>
        <v>5.09</v>
      </c>
      <c r="G2013" s="11">
        <f>ROUND(АТС!$D517*$G$791*$G$792/100,2)</f>
        <v>2.98</v>
      </c>
    </row>
    <row r="2014" spans="1:7" x14ac:dyDescent="0.25">
      <c r="A2014" s="238"/>
      <c r="B2014" s="124">
        <f t="shared" si="31"/>
        <v>42633.875</v>
      </c>
      <c r="C2014" s="125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38"/>
      <c r="B2015" s="122">
        <f t="shared" si="31"/>
        <v>42633.916669999999</v>
      </c>
      <c r="C2015" s="125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38"/>
      <c r="B2016" s="124">
        <f t="shared" si="31"/>
        <v>42633.958330000001</v>
      </c>
      <c r="C2016" s="125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38"/>
      <c r="B2017" s="122">
        <f t="shared" si="31"/>
        <v>42634</v>
      </c>
      <c r="C2017" s="125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38"/>
      <c r="B2018" s="124">
        <f t="shared" si="31"/>
        <v>42634.041669999999</v>
      </c>
      <c r="C2018" s="125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38"/>
      <c r="B2019" s="122">
        <f t="shared" si="31"/>
        <v>42634.083330000001</v>
      </c>
      <c r="C2019" s="125">
        <v>2</v>
      </c>
      <c r="D2019" s="11">
        <f>ROUND(АТС!D523*$D$791*$D$792/100,2)</f>
        <v>9.19</v>
      </c>
      <c r="E2019" s="11">
        <f>ROUND(АТС!$D523*$E$791*$E$792/100,2)</f>
        <v>8.4499999999999993</v>
      </c>
      <c r="F2019" s="11">
        <f>ROUND(АТС!$D523*$F$791*$F$792/100,2)</f>
        <v>5.75</v>
      </c>
      <c r="G2019" s="11">
        <f>ROUND(АТС!$D523*$G$791*$G$792/100,2)</f>
        <v>3.37</v>
      </c>
    </row>
    <row r="2020" spans="1:7" x14ac:dyDescent="0.25">
      <c r="A2020" s="238"/>
      <c r="B2020" s="124">
        <f t="shared" si="31"/>
        <v>42634.125</v>
      </c>
      <c r="C2020" s="125">
        <v>3</v>
      </c>
      <c r="D2020" s="11">
        <f>ROUND(АТС!D524*$D$791*$D$792/100,2)</f>
        <v>8.69</v>
      </c>
      <c r="E2020" s="11">
        <f>ROUND(АТС!$D524*$E$791*$E$792/100,2)</f>
        <v>7.98</v>
      </c>
      <c r="F2020" s="11">
        <f>ROUND(АТС!$D524*$F$791*$F$792/100,2)</f>
        <v>5.44</v>
      </c>
      <c r="G2020" s="11">
        <f>ROUND(АТС!$D524*$G$791*$G$792/100,2)</f>
        <v>3.18</v>
      </c>
    </row>
    <row r="2021" spans="1:7" x14ac:dyDescent="0.25">
      <c r="A2021" s="238"/>
      <c r="B2021" s="122">
        <f t="shared" si="31"/>
        <v>42634.166669999999</v>
      </c>
      <c r="C2021" s="125">
        <v>4</v>
      </c>
      <c r="D2021" s="11">
        <f>ROUND(АТС!D525*$D$791*$D$792/100,2)</f>
        <v>3.42</v>
      </c>
      <c r="E2021" s="11">
        <f>ROUND(АТС!$D525*$E$791*$E$792/100,2)</f>
        <v>3.14</v>
      </c>
      <c r="F2021" s="11">
        <f>ROUND(АТС!$D525*$F$791*$F$792/100,2)</f>
        <v>2.14</v>
      </c>
      <c r="G2021" s="11">
        <f>ROUND(АТС!$D525*$G$791*$G$792/100,2)</f>
        <v>1.25</v>
      </c>
    </row>
    <row r="2022" spans="1:7" x14ac:dyDescent="0.25">
      <c r="A2022" s="238"/>
      <c r="B2022" s="124">
        <f t="shared" si="31"/>
        <v>42634.208330000001</v>
      </c>
      <c r="C2022" s="125">
        <v>5</v>
      </c>
      <c r="D2022" s="11">
        <f>ROUND(АТС!D526*$D$791*$D$792/100,2)</f>
        <v>23.85</v>
      </c>
      <c r="E2022" s="11">
        <f>ROUND(АТС!$D526*$E$791*$E$792/100,2)</f>
        <v>21.91</v>
      </c>
      <c r="F2022" s="11">
        <f>ROUND(АТС!$D526*$F$791*$F$792/100,2)</f>
        <v>14.92</v>
      </c>
      <c r="G2022" s="11">
        <f>ROUND(АТС!$D526*$G$791*$G$792/100,2)</f>
        <v>8.73</v>
      </c>
    </row>
    <row r="2023" spans="1:7" x14ac:dyDescent="0.25">
      <c r="A2023" s="238"/>
      <c r="B2023" s="122">
        <f t="shared" si="31"/>
        <v>42634.25</v>
      </c>
      <c r="C2023" s="125">
        <v>6</v>
      </c>
      <c r="D2023" s="11">
        <f>ROUND(АТС!D527*$D$791*$D$792/100,2)</f>
        <v>7.5</v>
      </c>
      <c r="E2023" s="11">
        <f>ROUND(АТС!$D527*$E$791*$E$792/100,2)</f>
        <v>6.89</v>
      </c>
      <c r="F2023" s="11">
        <f>ROUND(АТС!$D527*$F$791*$F$792/100,2)</f>
        <v>4.6900000000000004</v>
      </c>
      <c r="G2023" s="11">
        <f>ROUND(АТС!$D527*$G$791*$G$792/100,2)</f>
        <v>2.75</v>
      </c>
    </row>
    <row r="2024" spans="1:7" x14ac:dyDescent="0.25">
      <c r="A2024" s="238"/>
      <c r="B2024" s="124">
        <f t="shared" si="31"/>
        <v>42634.291669999999</v>
      </c>
      <c r="C2024" s="125">
        <v>7</v>
      </c>
      <c r="D2024" s="11">
        <f>ROUND(АТС!D528*$D$791*$D$792/100,2)</f>
        <v>0</v>
      </c>
      <c r="E2024" s="11">
        <f>ROUND(АТС!$D528*$E$791*$E$792/100,2)</f>
        <v>0</v>
      </c>
      <c r="F2024" s="11">
        <f>ROUND(АТС!$D528*$F$791*$F$792/100,2)</f>
        <v>0</v>
      </c>
      <c r="G2024" s="11">
        <f>ROUND(АТС!$D528*$G$791*$G$792/100,2)</f>
        <v>0</v>
      </c>
    </row>
    <row r="2025" spans="1:7" x14ac:dyDescent="0.25">
      <c r="A2025" s="238"/>
      <c r="B2025" s="122">
        <f t="shared" si="31"/>
        <v>42634.333330000001</v>
      </c>
      <c r="C2025" s="125">
        <v>8</v>
      </c>
      <c r="D2025" s="11">
        <f>ROUND(АТС!D529*$D$791*$D$792/100,2)</f>
        <v>0</v>
      </c>
      <c r="E2025" s="11">
        <f>ROUND(АТС!$D529*$E$791*$E$792/100,2)</f>
        <v>0</v>
      </c>
      <c r="F2025" s="11">
        <f>ROUND(АТС!$D529*$F$791*$F$792/100,2)</f>
        <v>0</v>
      </c>
      <c r="G2025" s="11">
        <f>ROUND(АТС!$D529*$G$791*$G$792/100,2)</f>
        <v>0</v>
      </c>
    </row>
    <row r="2026" spans="1:7" x14ac:dyDescent="0.25">
      <c r="A2026" s="238"/>
      <c r="B2026" s="124">
        <f t="shared" si="31"/>
        <v>42634.375</v>
      </c>
      <c r="C2026" s="125">
        <v>9</v>
      </c>
      <c r="D2026" s="11">
        <f>ROUND(АТС!D530*$D$791*$D$792/100,2)</f>
        <v>3.71</v>
      </c>
      <c r="E2026" s="11">
        <f>ROUND(АТС!$D530*$E$791*$E$792/100,2)</f>
        <v>3.41</v>
      </c>
      <c r="F2026" s="11">
        <f>ROUND(АТС!$D530*$F$791*$F$792/100,2)</f>
        <v>2.3199999999999998</v>
      </c>
      <c r="G2026" s="11">
        <f>ROUND(АТС!$D530*$G$791*$G$792/100,2)</f>
        <v>1.36</v>
      </c>
    </row>
    <row r="2027" spans="1:7" x14ac:dyDescent="0.25">
      <c r="A2027" s="238"/>
      <c r="B2027" s="122">
        <f t="shared" si="31"/>
        <v>42634.416669999999</v>
      </c>
      <c r="C2027" s="125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38"/>
      <c r="B2028" s="124">
        <f t="shared" si="31"/>
        <v>42634.458330000001</v>
      </c>
      <c r="C2028" s="125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38"/>
      <c r="B2029" s="122">
        <f t="shared" si="31"/>
        <v>42634.5</v>
      </c>
      <c r="C2029" s="125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38"/>
      <c r="B2030" s="124">
        <f t="shared" si="31"/>
        <v>42634.541669999999</v>
      </c>
      <c r="C2030" s="125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38"/>
      <c r="B2031" s="122">
        <f t="shared" si="31"/>
        <v>42634.583330000001</v>
      </c>
      <c r="C2031" s="125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38"/>
      <c r="B2032" s="124">
        <f t="shared" si="31"/>
        <v>42634.625</v>
      </c>
      <c r="C2032" s="125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38"/>
      <c r="B2033" s="122">
        <f t="shared" si="31"/>
        <v>42634.666669999999</v>
      </c>
      <c r="C2033" s="125">
        <v>16</v>
      </c>
      <c r="D2033" s="11">
        <f>ROUND(АТС!D537*$D$791*$D$792/100,2)</f>
        <v>0</v>
      </c>
      <c r="E2033" s="11">
        <f>ROUND(АТС!$D537*$E$791*$E$792/100,2)</f>
        <v>0</v>
      </c>
      <c r="F2033" s="11">
        <f>ROUND(АТС!$D537*$F$791*$F$792/100,2)</f>
        <v>0</v>
      </c>
      <c r="G2033" s="11">
        <f>ROUND(АТС!$D537*$G$791*$G$792/100,2)</f>
        <v>0</v>
      </c>
    </row>
    <row r="2034" spans="1:7" x14ac:dyDescent="0.25">
      <c r="A2034" s="238"/>
      <c r="B2034" s="124">
        <f t="shared" si="31"/>
        <v>42634.708330000001</v>
      </c>
      <c r="C2034" s="125">
        <v>17</v>
      </c>
      <c r="D2034" s="11">
        <f>ROUND(АТС!D538*$D$791*$D$792/100,2)</f>
        <v>0</v>
      </c>
      <c r="E2034" s="11">
        <f>ROUND(АТС!$D538*$E$791*$E$792/100,2)</f>
        <v>0</v>
      </c>
      <c r="F2034" s="11">
        <f>ROUND(АТС!$D538*$F$791*$F$792/100,2)</f>
        <v>0</v>
      </c>
      <c r="G2034" s="11">
        <f>ROUND(АТС!$D538*$G$791*$G$792/100,2)</f>
        <v>0</v>
      </c>
    </row>
    <row r="2035" spans="1:7" x14ac:dyDescent="0.25">
      <c r="A2035" s="238"/>
      <c r="B2035" s="122">
        <f t="shared" si="31"/>
        <v>42634.75</v>
      </c>
      <c r="C2035" s="125">
        <v>18</v>
      </c>
      <c r="D2035" s="11">
        <f>ROUND(АТС!D539*$D$791*$D$792/100,2)</f>
        <v>4.62</v>
      </c>
      <c r="E2035" s="11">
        <f>ROUND(АТС!$D539*$E$791*$E$792/100,2)</f>
        <v>4.25</v>
      </c>
      <c r="F2035" s="11">
        <f>ROUND(АТС!$D539*$F$791*$F$792/100,2)</f>
        <v>2.89</v>
      </c>
      <c r="G2035" s="11">
        <f>ROUND(АТС!$D539*$G$791*$G$792/100,2)</f>
        <v>1.69</v>
      </c>
    </row>
    <row r="2036" spans="1:7" x14ac:dyDescent="0.25">
      <c r="A2036" s="238"/>
      <c r="B2036" s="124">
        <f t="shared" si="31"/>
        <v>42634.791669999999</v>
      </c>
      <c r="C2036" s="125">
        <v>19</v>
      </c>
      <c r="D2036" s="11">
        <f>ROUND(АТС!D540*$D$791*$D$792/100,2)</f>
        <v>0</v>
      </c>
      <c r="E2036" s="11">
        <f>ROUND(АТС!$D540*$E$791*$E$792/100,2)</f>
        <v>0</v>
      </c>
      <c r="F2036" s="11">
        <f>ROUND(АТС!$D540*$F$791*$F$792/100,2)</f>
        <v>0</v>
      </c>
      <c r="G2036" s="11">
        <f>ROUND(АТС!$D540*$G$791*$G$792/100,2)</f>
        <v>0</v>
      </c>
    </row>
    <row r="2037" spans="1:7" x14ac:dyDescent="0.25">
      <c r="A2037" s="238"/>
      <c r="B2037" s="122">
        <f t="shared" si="31"/>
        <v>42634.833330000001</v>
      </c>
      <c r="C2037" s="125">
        <v>20</v>
      </c>
      <c r="D2037" s="11">
        <f>ROUND(АТС!D541*$D$791*$D$792/100,2)</f>
        <v>0</v>
      </c>
      <c r="E2037" s="11">
        <f>ROUND(АТС!$D541*$E$791*$E$792/100,2)</f>
        <v>0</v>
      </c>
      <c r="F2037" s="11">
        <f>ROUND(АТС!$D541*$F$791*$F$792/100,2)</f>
        <v>0</v>
      </c>
      <c r="G2037" s="11">
        <f>ROUND(АТС!$D541*$G$791*$G$792/100,2)</f>
        <v>0</v>
      </c>
    </row>
    <row r="2038" spans="1:7" x14ac:dyDescent="0.25">
      <c r="A2038" s="238"/>
      <c r="B2038" s="124">
        <f t="shared" si="31"/>
        <v>42634.875</v>
      </c>
      <c r="C2038" s="125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38"/>
      <c r="B2039" s="122">
        <f t="shared" si="31"/>
        <v>42634.916669999999</v>
      </c>
      <c r="C2039" s="125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38"/>
      <c r="B2040" s="124">
        <f t="shared" si="31"/>
        <v>42634.958330000001</v>
      </c>
      <c r="C2040" s="125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38"/>
      <c r="B2041" s="122">
        <f t="shared" si="31"/>
        <v>42635</v>
      </c>
      <c r="C2041" s="125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38"/>
      <c r="B2042" s="124">
        <f t="shared" si="31"/>
        <v>42635.041669999999</v>
      </c>
      <c r="C2042" s="125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38"/>
      <c r="B2043" s="122">
        <f t="shared" si="31"/>
        <v>42635.083330000001</v>
      </c>
      <c r="C2043" s="125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38"/>
      <c r="B2044" s="124">
        <f t="shared" si="31"/>
        <v>42635.125</v>
      </c>
      <c r="C2044" s="125">
        <v>3</v>
      </c>
      <c r="D2044" s="11">
        <f>ROUND(АТС!D548*$D$791*$D$792/100,2)</f>
        <v>3.3</v>
      </c>
      <c r="E2044" s="11">
        <f>ROUND(АТС!$D548*$E$791*$E$792/100,2)</f>
        <v>3.04</v>
      </c>
      <c r="F2044" s="11">
        <f>ROUND(АТС!$D548*$F$791*$F$792/100,2)</f>
        <v>2.0699999999999998</v>
      </c>
      <c r="G2044" s="11">
        <f>ROUND(АТС!$D548*$G$791*$G$792/100,2)</f>
        <v>1.21</v>
      </c>
    </row>
    <row r="2045" spans="1:7" x14ac:dyDescent="0.25">
      <c r="A2045" s="238"/>
      <c r="B2045" s="122">
        <f t="shared" si="31"/>
        <v>42635.166669999999</v>
      </c>
      <c r="C2045" s="125">
        <v>4</v>
      </c>
      <c r="D2045" s="11">
        <f>ROUND(АТС!D549*$D$791*$D$792/100,2)</f>
        <v>2.15</v>
      </c>
      <c r="E2045" s="11">
        <f>ROUND(АТС!$D549*$E$791*$E$792/100,2)</f>
        <v>1.97</v>
      </c>
      <c r="F2045" s="11">
        <f>ROUND(АТС!$D549*$F$791*$F$792/100,2)</f>
        <v>1.34</v>
      </c>
      <c r="G2045" s="11">
        <f>ROUND(АТС!$D549*$G$791*$G$792/100,2)</f>
        <v>0.79</v>
      </c>
    </row>
    <row r="2046" spans="1:7" x14ac:dyDescent="0.25">
      <c r="A2046" s="238"/>
      <c r="B2046" s="124">
        <f t="shared" si="31"/>
        <v>42635.208330000001</v>
      </c>
      <c r="C2046" s="125">
        <v>5</v>
      </c>
      <c r="D2046" s="11">
        <f>ROUND(АТС!D550*$D$791*$D$792/100,2)</f>
        <v>17.989999999999998</v>
      </c>
      <c r="E2046" s="11">
        <f>ROUND(АТС!$D550*$E$791*$E$792/100,2)</f>
        <v>16.53</v>
      </c>
      <c r="F2046" s="11">
        <f>ROUND(АТС!$D550*$F$791*$F$792/100,2)</f>
        <v>11.25</v>
      </c>
      <c r="G2046" s="11">
        <f>ROUND(АТС!$D550*$G$791*$G$792/100,2)</f>
        <v>6.59</v>
      </c>
    </row>
    <row r="2047" spans="1:7" x14ac:dyDescent="0.25">
      <c r="A2047" s="238"/>
      <c r="B2047" s="122">
        <f t="shared" si="31"/>
        <v>42635.25</v>
      </c>
      <c r="C2047" s="125">
        <v>6</v>
      </c>
      <c r="D2047" s="11">
        <f>ROUND(АТС!D551*$D$791*$D$792/100,2)</f>
        <v>12.12</v>
      </c>
      <c r="E2047" s="11">
        <f>ROUND(АТС!$D551*$E$791*$E$792/100,2)</f>
        <v>11.14</v>
      </c>
      <c r="F2047" s="11">
        <f>ROUND(АТС!$D551*$F$791*$F$792/100,2)</f>
        <v>7.58</v>
      </c>
      <c r="G2047" s="11">
        <f>ROUND(АТС!$D551*$G$791*$G$792/100,2)</f>
        <v>4.4400000000000004</v>
      </c>
    </row>
    <row r="2048" spans="1:7" x14ac:dyDescent="0.25">
      <c r="A2048" s="238"/>
      <c r="B2048" s="124">
        <f t="shared" si="31"/>
        <v>42635.291669999999</v>
      </c>
      <c r="C2048" s="125">
        <v>7</v>
      </c>
      <c r="D2048" s="11">
        <f>ROUND(АТС!D552*$D$791*$D$792/100,2)</f>
        <v>0</v>
      </c>
      <c r="E2048" s="11">
        <f>ROUND(АТС!$D552*$E$791*$E$792/100,2)</f>
        <v>0</v>
      </c>
      <c r="F2048" s="11">
        <f>ROUND(АТС!$D552*$F$791*$F$792/100,2)</f>
        <v>0</v>
      </c>
      <c r="G2048" s="11">
        <f>ROUND(АТС!$D552*$G$791*$G$792/100,2)</f>
        <v>0</v>
      </c>
    </row>
    <row r="2049" spans="1:7" x14ac:dyDescent="0.25">
      <c r="A2049" s="238"/>
      <c r="B2049" s="122">
        <f t="shared" si="31"/>
        <v>42635.333330000001</v>
      </c>
      <c r="C2049" s="125">
        <v>8</v>
      </c>
      <c r="D2049" s="11">
        <f>ROUND(АТС!D553*$D$791*$D$792/100,2)</f>
        <v>0</v>
      </c>
      <c r="E2049" s="11">
        <f>ROUND(АТС!$D553*$E$791*$E$792/100,2)</f>
        <v>0</v>
      </c>
      <c r="F2049" s="11">
        <f>ROUND(АТС!$D553*$F$791*$F$792/100,2)</f>
        <v>0</v>
      </c>
      <c r="G2049" s="11">
        <f>ROUND(АТС!$D553*$G$791*$G$792/100,2)</f>
        <v>0</v>
      </c>
    </row>
    <row r="2050" spans="1:7" x14ac:dyDescent="0.25">
      <c r="A2050" s="238"/>
      <c r="B2050" s="124">
        <f t="shared" si="31"/>
        <v>42635.375</v>
      </c>
      <c r="C2050" s="125">
        <v>9</v>
      </c>
      <c r="D2050" s="11">
        <f>ROUND(АТС!D554*$D$791*$D$792/100,2)</f>
        <v>0</v>
      </c>
      <c r="E2050" s="11">
        <f>ROUND(АТС!$D554*$E$791*$E$792/100,2)</f>
        <v>0</v>
      </c>
      <c r="F2050" s="11">
        <f>ROUND(АТС!$D554*$F$791*$F$792/100,2)</f>
        <v>0</v>
      </c>
      <c r="G2050" s="11">
        <f>ROUND(АТС!$D554*$G$791*$G$792/100,2)</f>
        <v>0</v>
      </c>
    </row>
    <row r="2051" spans="1:7" x14ac:dyDescent="0.25">
      <c r="A2051" s="238"/>
      <c r="B2051" s="122">
        <f t="shared" si="31"/>
        <v>42635.416669999999</v>
      </c>
      <c r="C2051" s="125">
        <v>10</v>
      </c>
      <c r="D2051" s="11">
        <f>ROUND(АТС!D555*$D$791*$D$792/100,2)</f>
        <v>0</v>
      </c>
      <c r="E2051" s="11">
        <f>ROUND(АТС!$D555*$E$791*$E$792/100,2)</f>
        <v>0</v>
      </c>
      <c r="F2051" s="11">
        <f>ROUND(АТС!$D555*$F$791*$F$792/100,2)</f>
        <v>0</v>
      </c>
      <c r="G2051" s="11">
        <f>ROUND(АТС!$D555*$G$791*$G$792/100,2)</f>
        <v>0</v>
      </c>
    </row>
    <row r="2052" spans="1:7" x14ac:dyDescent="0.25">
      <c r="A2052" s="238"/>
      <c r="B2052" s="124">
        <f t="shared" si="31"/>
        <v>42635.458330000001</v>
      </c>
      <c r="C2052" s="125">
        <v>11</v>
      </c>
      <c r="D2052" s="11">
        <f>ROUND(АТС!D556*$D$791*$D$792/100,2)</f>
        <v>0</v>
      </c>
      <c r="E2052" s="11">
        <f>ROUND(АТС!$D556*$E$791*$E$792/100,2)</f>
        <v>0</v>
      </c>
      <c r="F2052" s="11">
        <f>ROUND(АТС!$D556*$F$791*$F$792/100,2)</f>
        <v>0</v>
      </c>
      <c r="G2052" s="11">
        <f>ROUND(АТС!$D556*$G$791*$G$792/100,2)</f>
        <v>0</v>
      </c>
    </row>
    <row r="2053" spans="1:7" x14ac:dyDescent="0.25">
      <c r="A2053" s="238"/>
      <c r="B2053" s="122">
        <f t="shared" si="31"/>
        <v>42635.5</v>
      </c>
      <c r="C2053" s="125">
        <v>12</v>
      </c>
      <c r="D2053" s="11">
        <f>ROUND(АТС!D557*$D$791*$D$792/100,2)</f>
        <v>0</v>
      </c>
      <c r="E2053" s="11">
        <f>ROUND(АТС!$D557*$E$791*$E$792/100,2)</f>
        <v>0</v>
      </c>
      <c r="F2053" s="11">
        <f>ROUND(АТС!$D557*$F$791*$F$792/100,2)</f>
        <v>0</v>
      </c>
      <c r="G2053" s="11">
        <f>ROUND(АТС!$D557*$G$791*$G$792/100,2)</f>
        <v>0</v>
      </c>
    </row>
    <row r="2054" spans="1:7" x14ac:dyDescent="0.25">
      <c r="A2054" s="238"/>
      <c r="B2054" s="124">
        <f t="shared" si="31"/>
        <v>42635.541669999999</v>
      </c>
      <c r="C2054" s="125">
        <v>13</v>
      </c>
      <c r="D2054" s="11">
        <f>ROUND(АТС!D558*$D$791*$D$792/100,2)</f>
        <v>0</v>
      </c>
      <c r="E2054" s="11">
        <f>ROUND(АТС!$D558*$E$791*$E$792/100,2)</f>
        <v>0</v>
      </c>
      <c r="F2054" s="11">
        <f>ROUND(АТС!$D558*$F$791*$F$792/100,2)</f>
        <v>0</v>
      </c>
      <c r="G2054" s="11">
        <f>ROUND(АТС!$D558*$G$791*$G$792/100,2)</f>
        <v>0</v>
      </c>
    </row>
    <row r="2055" spans="1:7" x14ac:dyDescent="0.25">
      <c r="A2055" s="238"/>
      <c r="B2055" s="122">
        <f t="shared" si="31"/>
        <v>42635.583330000001</v>
      </c>
      <c r="C2055" s="125">
        <v>14</v>
      </c>
      <c r="D2055" s="11">
        <f>ROUND(АТС!D559*$D$791*$D$792/100,2)</f>
        <v>0</v>
      </c>
      <c r="E2055" s="11">
        <f>ROUND(АТС!$D559*$E$791*$E$792/100,2)</f>
        <v>0</v>
      </c>
      <c r="F2055" s="11">
        <f>ROUND(АТС!$D559*$F$791*$F$792/100,2)</f>
        <v>0</v>
      </c>
      <c r="G2055" s="11">
        <f>ROUND(АТС!$D559*$G$791*$G$792/100,2)</f>
        <v>0</v>
      </c>
    </row>
    <row r="2056" spans="1:7" x14ac:dyDescent="0.25">
      <c r="A2056" s="238"/>
      <c r="B2056" s="124">
        <f t="shared" si="31"/>
        <v>42635.625</v>
      </c>
      <c r="C2056" s="125">
        <v>15</v>
      </c>
      <c r="D2056" s="11">
        <f>ROUND(АТС!D560*$D$791*$D$792/100,2)</f>
        <v>0</v>
      </c>
      <c r="E2056" s="11">
        <f>ROUND(АТС!$D560*$E$791*$E$792/100,2)</f>
        <v>0</v>
      </c>
      <c r="F2056" s="11">
        <f>ROUND(АТС!$D560*$F$791*$F$792/100,2)</f>
        <v>0</v>
      </c>
      <c r="G2056" s="11">
        <f>ROUND(АТС!$D560*$G$791*$G$792/100,2)</f>
        <v>0</v>
      </c>
    </row>
    <row r="2057" spans="1:7" x14ac:dyDescent="0.25">
      <c r="A2057" s="238"/>
      <c r="B2057" s="122">
        <f t="shared" si="31"/>
        <v>42635.666669999999</v>
      </c>
      <c r="C2057" s="125">
        <v>16</v>
      </c>
      <c r="D2057" s="11">
        <f>ROUND(АТС!D561*$D$791*$D$792/100,2)</f>
        <v>0</v>
      </c>
      <c r="E2057" s="11">
        <f>ROUND(АТС!$D561*$E$791*$E$792/100,2)</f>
        <v>0</v>
      </c>
      <c r="F2057" s="11">
        <f>ROUND(АТС!$D561*$F$791*$F$792/100,2)</f>
        <v>0</v>
      </c>
      <c r="G2057" s="11">
        <f>ROUND(АТС!$D561*$G$791*$G$792/100,2)</f>
        <v>0</v>
      </c>
    </row>
    <row r="2058" spans="1:7" x14ac:dyDescent="0.25">
      <c r="A2058" s="238"/>
      <c r="B2058" s="124">
        <f t="shared" si="31"/>
        <v>42635.708330000001</v>
      </c>
      <c r="C2058" s="125">
        <v>17</v>
      </c>
      <c r="D2058" s="11">
        <f>ROUND(АТС!D562*$D$791*$D$792/100,2)</f>
        <v>0</v>
      </c>
      <c r="E2058" s="11">
        <f>ROUND(АТС!$D562*$E$791*$E$792/100,2)</f>
        <v>0</v>
      </c>
      <c r="F2058" s="11">
        <f>ROUND(АТС!$D562*$F$791*$F$792/100,2)</f>
        <v>0</v>
      </c>
      <c r="G2058" s="11">
        <f>ROUND(АТС!$D562*$G$791*$G$792/100,2)</f>
        <v>0</v>
      </c>
    </row>
    <row r="2059" spans="1:7" x14ac:dyDescent="0.25">
      <c r="A2059" s="238"/>
      <c r="B2059" s="122">
        <f t="shared" si="31"/>
        <v>42635.75</v>
      </c>
      <c r="C2059" s="125">
        <v>18</v>
      </c>
      <c r="D2059" s="11">
        <f>ROUND(АТС!D563*$D$791*$D$792/100,2)</f>
        <v>0</v>
      </c>
      <c r="E2059" s="11">
        <f>ROUND(АТС!$D563*$E$791*$E$792/100,2)</f>
        <v>0</v>
      </c>
      <c r="F2059" s="11">
        <f>ROUND(АТС!$D563*$F$791*$F$792/100,2)</f>
        <v>0</v>
      </c>
      <c r="G2059" s="11">
        <f>ROUND(АТС!$D563*$G$791*$G$792/100,2)</f>
        <v>0</v>
      </c>
    </row>
    <row r="2060" spans="1:7" x14ac:dyDescent="0.25">
      <c r="A2060" s="238"/>
      <c r="B2060" s="124">
        <f t="shared" si="31"/>
        <v>42635.791669999999</v>
      </c>
      <c r="C2060" s="125">
        <v>19</v>
      </c>
      <c r="D2060" s="11">
        <f>ROUND(АТС!D564*$D$791*$D$792/100,2)</f>
        <v>0.26</v>
      </c>
      <c r="E2060" s="11">
        <f>ROUND(АТС!$D564*$E$791*$E$792/100,2)</f>
        <v>0.24</v>
      </c>
      <c r="F2060" s="11">
        <f>ROUND(АТС!$D564*$F$791*$F$792/100,2)</f>
        <v>0.16</v>
      </c>
      <c r="G2060" s="11">
        <f>ROUND(АТС!$D564*$G$791*$G$792/100,2)</f>
        <v>0.09</v>
      </c>
    </row>
    <row r="2061" spans="1:7" x14ac:dyDescent="0.25">
      <c r="A2061" s="238"/>
      <c r="B2061" s="122">
        <f t="shared" si="31"/>
        <v>42635.833330000001</v>
      </c>
      <c r="C2061" s="125">
        <v>20</v>
      </c>
      <c r="D2061" s="11">
        <f>ROUND(АТС!D565*$D$791*$D$792/100,2)</f>
        <v>0</v>
      </c>
      <c r="E2061" s="11">
        <f>ROUND(АТС!$D565*$E$791*$E$792/100,2)</f>
        <v>0</v>
      </c>
      <c r="F2061" s="11">
        <f>ROUND(АТС!$D565*$F$791*$F$792/100,2)</f>
        <v>0</v>
      </c>
      <c r="G2061" s="11">
        <f>ROUND(АТС!$D565*$G$791*$G$792/100,2)</f>
        <v>0</v>
      </c>
    </row>
    <row r="2062" spans="1:7" x14ac:dyDescent="0.25">
      <c r="A2062" s="238"/>
      <c r="B2062" s="124">
        <f t="shared" si="31"/>
        <v>42635.875</v>
      </c>
      <c r="C2062" s="125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38"/>
      <c r="B2063" s="122">
        <f t="shared" si="31"/>
        <v>42635.916669999999</v>
      </c>
      <c r="C2063" s="125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38"/>
      <c r="B2064" s="124">
        <f t="shared" si="31"/>
        <v>42635.958330000001</v>
      </c>
      <c r="C2064" s="125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38"/>
      <c r="B2065" s="122">
        <f t="shared" si="31"/>
        <v>42636</v>
      </c>
      <c r="C2065" s="125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38"/>
      <c r="B2066" s="124">
        <f t="shared" si="31"/>
        <v>42636.041669999999</v>
      </c>
      <c r="C2066" s="125">
        <v>1</v>
      </c>
      <c r="D2066" s="11">
        <f>ROUND(АТС!D570*$D$791*$D$792/100,2)</f>
        <v>2.54</v>
      </c>
      <c r="E2066" s="11">
        <f>ROUND(АТС!$D570*$E$791*$E$792/100,2)</f>
        <v>2.33</v>
      </c>
      <c r="F2066" s="11">
        <f>ROUND(АТС!$D570*$F$791*$F$792/100,2)</f>
        <v>1.59</v>
      </c>
      <c r="G2066" s="11">
        <f>ROUND(АТС!$D570*$G$791*$G$792/100,2)</f>
        <v>0.93</v>
      </c>
    </row>
    <row r="2067" spans="1:7" x14ac:dyDescent="0.25">
      <c r="A2067" s="238"/>
      <c r="B2067" s="122">
        <f t="shared" si="31"/>
        <v>42636.083330000001</v>
      </c>
      <c r="C2067" s="125">
        <v>2</v>
      </c>
      <c r="D2067" s="11">
        <f>ROUND(АТС!D571*$D$791*$D$792/100,2)</f>
        <v>8.86</v>
      </c>
      <c r="E2067" s="11">
        <f>ROUND(АТС!$D571*$E$791*$E$792/100,2)</f>
        <v>8.14</v>
      </c>
      <c r="F2067" s="11">
        <f>ROUND(АТС!$D571*$F$791*$F$792/100,2)</f>
        <v>5.54</v>
      </c>
      <c r="G2067" s="11">
        <f>ROUND(АТС!$D571*$G$791*$G$792/100,2)</f>
        <v>3.24</v>
      </c>
    </row>
    <row r="2068" spans="1:7" x14ac:dyDescent="0.25">
      <c r="A2068" s="238"/>
      <c r="B2068" s="124">
        <f t="shared" si="31"/>
        <v>42636.125</v>
      </c>
      <c r="C2068" s="125">
        <v>3</v>
      </c>
      <c r="D2068" s="11">
        <f>ROUND(АТС!D572*$D$791*$D$792/100,2)</f>
        <v>9.32</v>
      </c>
      <c r="E2068" s="11">
        <f>ROUND(АТС!$D572*$E$791*$E$792/100,2)</f>
        <v>8.56</v>
      </c>
      <c r="F2068" s="11">
        <f>ROUND(АТС!$D572*$F$791*$F$792/100,2)</f>
        <v>5.83</v>
      </c>
      <c r="G2068" s="11">
        <f>ROUND(АТС!$D572*$G$791*$G$792/100,2)</f>
        <v>3.41</v>
      </c>
    </row>
    <row r="2069" spans="1:7" x14ac:dyDescent="0.25">
      <c r="A2069" s="238"/>
      <c r="B2069" s="122">
        <f t="shared" si="31"/>
        <v>42636.166669999999</v>
      </c>
      <c r="C2069" s="125">
        <v>4</v>
      </c>
      <c r="D2069" s="11">
        <f>ROUND(АТС!D573*$D$791*$D$792/100,2)</f>
        <v>11.09</v>
      </c>
      <c r="E2069" s="11">
        <f>ROUND(АТС!$D573*$E$791*$E$792/100,2)</f>
        <v>10.19</v>
      </c>
      <c r="F2069" s="11">
        <f>ROUND(АТС!$D573*$F$791*$F$792/100,2)</f>
        <v>6.94</v>
      </c>
      <c r="G2069" s="11">
        <f>ROUND(АТС!$D573*$G$791*$G$792/100,2)</f>
        <v>4.0599999999999996</v>
      </c>
    </row>
    <row r="2070" spans="1:7" x14ac:dyDescent="0.25">
      <c r="A2070" s="238"/>
      <c r="B2070" s="124">
        <f t="shared" si="31"/>
        <v>42636.208330000001</v>
      </c>
      <c r="C2070" s="125">
        <v>5</v>
      </c>
      <c r="D2070" s="11">
        <f>ROUND(АТС!D574*$D$791*$D$792/100,2)</f>
        <v>22.99</v>
      </c>
      <c r="E2070" s="11">
        <f>ROUND(АТС!$D574*$E$791*$E$792/100,2)</f>
        <v>21.12</v>
      </c>
      <c r="F2070" s="11">
        <f>ROUND(АТС!$D574*$F$791*$F$792/100,2)</f>
        <v>14.38</v>
      </c>
      <c r="G2070" s="11">
        <f>ROUND(АТС!$D574*$G$791*$G$792/100,2)</f>
        <v>8.42</v>
      </c>
    </row>
    <row r="2071" spans="1:7" x14ac:dyDescent="0.25">
      <c r="A2071" s="238"/>
      <c r="B2071" s="122">
        <f t="shared" si="31"/>
        <v>42636.25</v>
      </c>
      <c r="C2071" s="125">
        <v>6</v>
      </c>
      <c r="D2071" s="11">
        <f>ROUND(АТС!D575*$D$791*$D$792/100,2)</f>
        <v>0</v>
      </c>
      <c r="E2071" s="11">
        <f>ROUND(АТС!$D575*$E$791*$E$792/100,2)</f>
        <v>0</v>
      </c>
      <c r="F2071" s="11">
        <f>ROUND(АТС!$D575*$F$791*$F$792/100,2)</f>
        <v>0</v>
      </c>
      <c r="G2071" s="11">
        <f>ROUND(АТС!$D575*$G$791*$G$792/100,2)</f>
        <v>0</v>
      </c>
    </row>
    <row r="2072" spans="1:7" x14ac:dyDescent="0.25">
      <c r="A2072" s="238"/>
      <c r="B2072" s="124">
        <f t="shared" si="31"/>
        <v>42636.291669999999</v>
      </c>
      <c r="C2072" s="125">
        <v>7</v>
      </c>
      <c r="D2072" s="11">
        <f>ROUND(АТС!D576*$D$791*$D$792/100,2)</f>
        <v>1.5</v>
      </c>
      <c r="E2072" s="11">
        <f>ROUND(АТС!$D576*$E$791*$E$792/100,2)</f>
        <v>1.37</v>
      </c>
      <c r="F2072" s="11">
        <f>ROUND(АТС!$D576*$F$791*$F$792/100,2)</f>
        <v>0.94</v>
      </c>
      <c r="G2072" s="11">
        <f>ROUND(АТС!$D576*$G$791*$G$792/100,2)</f>
        <v>0.55000000000000004</v>
      </c>
    </row>
    <row r="2073" spans="1:7" x14ac:dyDescent="0.25">
      <c r="A2073" s="238"/>
      <c r="B2073" s="122">
        <f t="shared" si="31"/>
        <v>42636.333330000001</v>
      </c>
      <c r="C2073" s="125">
        <v>8</v>
      </c>
      <c r="D2073" s="11">
        <f>ROUND(АТС!D577*$D$791*$D$792/100,2)</f>
        <v>4.5599999999999996</v>
      </c>
      <c r="E2073" s="11">
        <f>ROUND(АТС!$D577*$E$791*$E$792/100,2)</f>
        <v>4.1900000000000004</v>
      </c>
      <c r="F2073" s="11">
        <f>ROUND(АТС!$D577*$F$791*$F$792/100,2)</f>
        <v>2.85</v>
      </c>
      <c r="G2073" s="11">
        <f>ROUND(АТС!$D577*$G$791*$G$792/100,2)</f>
        <v>1.67</v>
      </c>
    </row>
    <row r="2074" spans="1:7" x14ac:dyDescent="0.25">
      <c r="A2074" s="238"/>
      <c r="B2074" s="124">
        <f t="shared" ref="B2074:B2137" si="32">B2050+1</f>
        <v>42636.375</v>
      </c>
      <c r="C2074" s="125">
        <v>9</v>
      </c>
      <c r="D2074" s="11">
        <f>ROUND(АТС!D578*$D$791*$D$792/100,2)</f>
        <v>0</v>
      </c>
      <c r="E2074" s="11">
        <f>ROUND(АТС!$D578*$E$791*$E$792/100,2)</f>
        <v>0</v>
      </c>
      <c r="F2074" s="11">
        <f>ROUND(АТС!$D578*$F$791*$F$792/100,2)</f>
        <v>0</v>
      </c>
      <c r="G2074" s="11">
        <f>ROUND(АТС!$D578*$G$791*$G$792/100,2)</f>
        <v>0</v>
      </c>
    </row>
    <row r="2075" spans="1:7" x14ac:dyDescent="0.25">
      <c r="A2075" s="238"/>
      <c r="B2075" s="122">
        <f t="shared" si="32"/>
        <v>42636.416669999999</v>
      </c>
      <c r="C2075" s="125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38"/>
      <c r="B2076" s="124">
        <f t="shared" si="32"/>
        <v>42636.458330000001</v>
      </c>
      <c r="C2076" s="125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38"/>
      <c r="B2077" s="122">
        <f t="shared" si="32"/>
        <v>42636.5</v>
      </c>
      <c r="C2077" s="125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38"/>
      <c r="B2078" s="124">
        <f t="shared" si="32"/>
        <v>42636.541669999999</v>
      </c>
      <c r="C2078" s="125">
        <v>13</v>
      </c>
      <c r="D2078" s="11">
        <f>ROUND(АТС!D582*$D$791*$D$792/100,2)</f>
        <v>1.65</v>
      </c>
      <c r="E2078" s="11">
        <f>ROUND(АТС!$D582*$E$791*$E$792/100,2)</f>
        <v>1.52</v>
      </c>
      <c r="F2078" s="11">
        <f>ROUND(АТС!$D582*$F$791*$F$792/100,2)</f>
        <v>1.03</v>
      </c>
      <c r="G2078" s="11">
        <f>ROUND(АТС!$D582*$G$791*$G$792/100,2)</f>
        <v>0.6</v>
      </c>
    </row>
    <row r="2079" spans="1:7" x14ac:dyDescent="0.25">
      <c r="A2079" s="238"/>
      <c r="B2079" s="122">
        <f t="shared" si="32"/>
        <v>42636.583330000001</v>
      </c>
      <c r="C2079" s="125">
        <v>14</v>
      </c>
      <c r="D2079" s="11">
        <f>ROUND(АТС!D583*$D$791*$D$792/100,2)</f>
        <v>2.25</v>
      </c>
      <c r="E2079" s="11">
        <f>ROUND(АТС!$D583*$E$791*$E$792/100,2)</f>
        <v>2.0699999999999998</v>
      </c>
      <c r="F2079" s="11">
        <f>ROUND(АТС!$D583*$F$791*$F$792/100,2)</f>
        <v>1.41</v>
      </c>
      <c r="G2079" s="11">
        <f>ROUND(АТС!$D583*$G$791*$G$792/100,2)</f>
        <v>0.82</v>
      </c>
    </row>
    <row r="2080" spans="1:7" x14ac:dyDescent="0.25">
      <c r="A2080" s="238"/>
      <c r="B2080" s="124">
        <f t="shared" si="32"/>
        <v>42636.625</v>
      </c>
      <c r="C2080" s="125">
        <v>15</v>
      </c>
      <c r="D2080" s="11">
        <f>ROUND(АТС!D584*$D$791*$D$792/100,2)</f>
        <v>2.33</v>
      </c>
      <c r="E2080" s="11">
        <f>ROUND(АТС!$D584*$E$791*$E$792/100,2)</f>
        <v>2.14</v>
      </c>
      <c r="F2080" s="11">
        <f>ROUND(АТС!$D584*$F$791*$F$792/100,2)</f>
        <v>1.46</v>
      </c>
      <c r="G2080" s="11">
        <f>ROUND(АТС!$D584*$G$791*$G$792/100,2)</f>
        <v>0.85</v>
      </c>
    </row>
    <row r="2081" spans="1:7" x14ac:dyDescent="0.25">
      <c r="A2081" s="238"/>
      <c r="B2081" s="122">
        <f t="shared" si="32"/>
        <v>42636.666669999999</v>
      </c>
      <c r="C2081" s="125">
        <v>16</v>
      </c>
      <c r="D2081" s="11">
        <f>ROUND(АТС!D585*$D$791*$D$792/100,2)</f>
        <v>0.6</v>
      </c>
      <c r="E2081" s="11">
        <f>ROUND(АТС!$D585*$E$791*$E$792/100,2)</f>
        <v>0.55000000000000004</v>
      </c>
      <c r="F2081" s="11">
        <f>ROUND(АТС!$D585*$F$791*$F$792/100,2)</f>
        <v>0.37</v>
      </c>
      <c r="G2081" s="11">
        <f>ROUND(АТС!$D585*$G$791*$G$792/100,2)</f>
        <v>0.22</v>
      </c>
    </row>
    <row r="2082" spans="1:7" x14ac:dyDescent="0.25">
      <c r="A2082" s="238"/>
      <c r="B2082" s="124">
        <f t="shared" si="32"/>
        <v>42636.708330000001</v>
      </c>
      <c r="C2082" s="125">
        <v>17</v>
      </c>
      <c r="D2082" s="11">
        <f>ROUND(АТС!D586*$D$791*$D$792/100,2)</f>
        <v>18.03</v>
      </c>
      <c r="E2082" s="11">
        <f>ROUND(АТС!$D586*$E$791*$E$792/100,2)</f>
        <v>16.57</v>
      </c>
      <c r="F2082" s="11">
        <f>ROUND(АТС!$D586*$F$791*$F$792/100,2)</f>
        <v>11.28</v>
      </c>
      <c r="G2082" s="11">
        <f>ROUND(АТС!$D586*$G$791*$G$792/100,2)</f>
        <v>6.61</v>
      </c>
    </row>
    <row r="2083" spans="1:7" x14ac:dyDescent="0.25">
      <c r="A2083" s="238"/>
      <c r="B2083" s="122">
        <f t="shared" si="32"/>
        <v>42636.75</v>
      </c>
      <c r="C2083" s="125">
        <v>18</v>
      </c>
      <c r="D2083" s="11">
        <f>ROUND(АТС!D587*$D$791*$D$792/100,2)</f>
        <v>25</v>
      </c>
      <c r="E2083" s="11">
        <f>ROUND(АТС!$D587*$E$791*$E$792/100,2)</f>
        <v>22.98</v>
      </c>
      <c r="F2083" s="11">
        <f>ROUND(АТС!$D587*$F$791*$F$792/100,2)</f>
        <v>15.65</v>
      </c>
      <c r="G2083" s="11">
        <f>ROUND(АТС!$D587*$G$791*$G$792/100,2)</f>
        <v>9.16</v>
      </c>
    </row>
    <row r="2084" spans="1:7" x14ac:dyDescent="0.25">
      <c r="A2084" s="238"/>
      <c r="B2084" s="124">
        <f t="shared" si="32"/>
        <v>42636.791669999999</v>
      </c>
      <c r="C2084" s="125">
        <v>19</v>
      </c>
      <c r="D2084" s="11">
        <f>ROUND(АТС!D588*$D$791*$D$792/100,2)</f>
        <v>15.41</v>
      </c>
      <c r="E2084" s="11">
        <f>ROUND(АТС!$D588*$E$791*$E$792/100,2)</f>
        <v>14.16</v>
      </c>
      <c r="F2084" s="11">
        <f>ROUND(АТС!$D588*$F$791*$F$792/100,2)</f>
        <v>9.64</v>
      </c>
      <c r="G2084" s="11">
        <f>ROUND(АТС!$D588*$G$791*$G$792/100,2)</f>
        <v>5.65</v>
      </c>
    </row>
    <row r="2085" spans="1:7" x14ac:dyDescent="0.25">
      <c r="A2085" s="238"/>
      <c r="B2085" s="122">
        <f t="shared" si="32"/>
        <v>42636.833330000001</v>
      </c>
      <c r="C2085" s="125">
        <v>20</v>
      </c>
      <c r="D2085" s="11">
        <f>ROUND(АТС!D589*$D$791*$D$792/100,2)</f>
        <v>12.84</v>
      </c>
      <c r="E2085" s="11">
        <f>ROUND(АТС!$D589*$E$791*$E$792/100,2)</f>
        <v>11.8</v>
      </c>
      <c r="F2085" s="11">
        <f>ROUND(АТС!$D589*$F$791*$F$792/100,2)</f>
        <v>8.0299999999999994</v>
      </c>
      <c r="G2085" s="11">
        <f>ROUND(АТС!$D589*$G$791*$G$792/100,2)</f>
        <v>4.7</v>
      </c>
    </row>
    <row r="2086" spans="1:7" x14ac:dyDescent="0.25">
      <c r="A2086" s="238"/>
      <c r="B2086" s="124">
        <f t="shared" si="32"/>
        <v>42636.875</v>
      </c>
      <c r="C2086" s="125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38"/>
      <c r="B2087" s="122">
        <f t="shared" si="32"/>
        <v>42636.916669999999</v>
      </c>
      <c r="C2087" s="125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38"/>
      <c r="B2088" s="124">
        <f t="shared" si="32"/>
        <v>42636.958330000001</v>
      </c>
      <c r="C2088" s="125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38"/>
      <c r="B2089" s="122">
        <f t="shared" si="32"/>
        <v>42637</v>
      </c>
      <c r="C2089" s="125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38"/>
      <c r="B2090" s="124">
        <f t="shared" si="32"/>
        <v>42637.041669999999</v>
      </c>
      <c r="C2090" s="125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38"/>
      <c r="B2091" s="122">
        <f t="shared" si="32"/>
        <v>42637.083330000001</v>
      </c>
      <c r="C2091" s="125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38"/>
      <c r="B2092" s="124">
        <f t="shared" si="32"/>
        <v>42637.125</v>
      </c>
      <c r="C2092" s="125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38"/>
      <c r="B2093" s="122">
        <f t="shared" si="32"/>
        <v>42637.166669999999</v>
      </c>
      <c r="C2093" s="125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38"/>
      <c r="B2094" s="124">
        <f t="shared" si="32"/>
        <v>42637.208330000001</v>
      </c>
      <c r="C2094" s="125">
        <v>5</v>
      </c>
      <c r="D2094" s="11">
        <f>ROUND(АТС!D598*$D$791*$D$792/100,2)</f>
        <v>11.8</v>
      </c>
      <c r="E2094" s="11">
        <f>ROUND(АТС!$D598*$E$791*$E$792/100,2)</f>
        <v>10.84</v>
      </c>
      <c r="F2094" s="11">
        <f>ROUND(АТС!$D598*$F$791*$F$792/100,2)</f>
        <v>7.38</v>
      </c>
      <c r="G2094" s="11">
        <f>ROUND(АТС!$D598*$G$791*$G$792/100,2)</f>
        <v>4.32</v>
      </c>
    </row>
    <row r="2095" spans="1:7" x14ac:dyDescent="0.25">
      <c r="A2095" s="238"/>
      <c r="B2095" s="122">
        <f t="shared" si="32"/>
        <v>42637.25</v>
      </c>
      <c r="C2095" s="125">
        <v>6</v>
      </c>
      <c r="D2095" s="11">
        <f>ROUND(АТС!D599*$D$791*$D$792/100,2)</f>
        <v>7.14</v>
      </c>
      <c r="E2095" s="11">
        <f>ROUND(АТС!$D599*$E$791*$E$792/100,2)</f>
        <v>6.56</v>
      </c>
      <c r="F2095" s="11">
        <f>ROUND(АТС!$D599*$F$791*$F$792/100,2)</f>
        <v>4.47</v>
      </c>
      <c r="G2095" s="11">
        <f>ROUND(АТС!$D599*$G$791*$G$792/100,2)</f>
        <v>2.62</v>
      </c>
    </row>
    <row r="2096" spans="1:7" x14ac:dyDescent="0.25">
      <c r="A2096" s="238"/>
      <c r="B2096" s="124">
        <f t="shared" si="32"/>
        <v>42637.291669999999</v>
      </c>
      <c r="C2096" s="125">
        <v>7</v>
      </c>
      <c r="D2096" s="11">
        <f>ROUND(АТС!D600*$D$791*$D$792/100,2)</f>
        <v>0</v>
      </c>
      <c r="E2096" s="11">
        <f>ROUND(АТС!$D600*$E$791*$E$792/100,2)</f>
        <v>0</v>
      </c>
      <c r="F2096" s="11">
        <f>ROUND(АТС!$D600*$F$791*$F$792/100,2)</f>
        <v>0</v>
      </c>
      <c r="G2096" s="11">
        <f>ROUND(АТС!$D600*$G$791*$G$792/100,2)</f>
        <v>0</v>
      </c>
    </row>
    <row r="2097" spans="1:7" x14ac:dyDescent="0.25">
      <c r="A2097" s="238"/>
      <c r="B2097" s="122">
        <f t="shared" si="32"/>
        <v>42637.333330000001</v>
      </c>
      <c r="C2097" s="125">
        <v>8</v>
      </c>
      <c r="D2097" s="11">
        <f>ROUND(АТС!D601*$D$791*$D$792/100,2)</f>
        <v>0</v>
      </c>
      <c r="E2097" s="11">
        <f>ROUND(АТС!$D601*$E$791*$E$792/100,2)</f>
        <v>0</v>
      </c>
      <c r="F2097" s="11">
        <f>ROUND(АТС!$D601*$F$791*$F$792/100,2)</f>
        <v>0</v>
      </c>
      <c r="G2097" s="11">
        <f>ROUND(АТС!$D601*$G$791*$G$792/100,2)</f>
        <v>0</v>
      </c>
    </row>
    <row r="2098" spans="1:7" x14ac:dyDescent="0.25">
      <c r="A2098" s="238"/>
      <c r="B2098" s="124">
        <f t="shared" si="32"/>
        <v>42637.375</v>
      </c>
      <c r="C2098" s="125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38"/>
      <c r="B2099" s="122">
        <f t="shared" si="32"/>
        <v>42637.416669999999</v>
      </c>
      <c r="C2099" s="125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38"/>
      <c r="B2100" s="124">
        <f t="shared" si="32"/>
        <v>42637.458330000001</v>
      </c>
      <c r="C2100" s="125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38"/>
      <c r="B2101" s="122">
        <f t="shared" si="32"/>
        <v>42637.5</v>
      </c>
      <c r="C2101" s="125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38"/>
      <c r="B2102" s="124">
        <f t="shared" si="32"/>
        <v>42637.541669999999</v>
      </c>
      <c r="C2102" s="125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38"/>
      <c r="B2103" s="122">
        <f t="shared" si="32"/>
        <v>42637.583330000001</v>
      </c>
      <c r="C2103" s="125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38"/>
      <c r="B2104" s="124">
        <f t="shared" si="32"/>
        <v>42637.625</v>
      </c>
      <c r="C2104" s="125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38"/>
      <c r="B2105" s="122">
        <f t="shared" si="32"/>
        <v>42637.666669999999</v>
      </c>
      <c r="C2105" s="125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38"/>
      <c r="B2106" s="124">
        <f t="shared" si="32"/>
        <v>42637.708330000001</v>
      </c>
      <c r="C2106" s="125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38"/>
      <c r="B2107" s="122">
        <f t="shared" si="32"/>
        <v>42637.75</v>
      </c>
      <c r="C2107" s="125">
        <v>18</v>
      </c>
      <c r="D2107" s="11">
        <f>ROUND(АТС!D611*$D$791*$D$792/100,2)</f>
        <v>12.18</v>
      </c>
      <c r="E2107" s="11">
        <f>ROUND(АТС!$D611*$E$791*$E$792/100,2)</f>
        <v>11.19</v>
      </c>
      <c r="F2107" s="11">
        <f>ROUND(АТС!$D611*$F$791*$F$792/100,2)</f>
        <v>7.62</v>
      </c>
      <c r="G2107" s="11">
        <f>ROUND(АТС!$D611*$G$791*$G$792/100,2)</f>
        <v>4.46</v>
      </c>
    </row>
    <row r="2108" spans="1:7" x14ac:dyDescent="0.25">
      <c r="A2108" s="238"/>
      <c r="B2108" s="124">
        <f t="shared" si="32"/>
        <v>42637.791669999999</v>
      </c>
      <c r="C2108" s="125">
        <v>19</v>
      </c>
      <c r="D2108" s="11">
        <f>ROUND(АТС!D612*$D$791*$D$792/100,2)</f>
        <v>9.43</v>
      </c>
      <c r="E2108" s="11">
        <f>ROUND(АТС!$D612*$E$791*$E$792/100,2)</f>
        <v>8.67</v>
      </c>
      <c r="F2108" s="11">
        <f>ROUND(АТС!$D612*$F$791*$F$792/100,2)</f>
        <v>5.9</v>
      </c>
      <c r="G2108" s="11">
        <f>ROUND(АТС!$D612*$G$791*$G$792/100,2)</f>
        <v>3.45</v>
      </c>
    </row>
    <row r="2109" spans="1:7" x14ac:dyDescent="0.25">
      <c r="A2109" s="238"/>
      <c r="B2109" s="122">
        <f t="shared" si="32"/>
        <v>42637.833330000001</v>
      </c>
      <c r="C2109" s="125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38"/>
      <c r="B2110" s="124">
        <f t="shared" si="32"/>
        <v>42637.875</v>
      </c>
      <c r="C2110" s="125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38"/>
      <c r="B2111" s="122">
        <f t="shared" si="32"/>
        <v>42637.916669999999</v>
      </c>
      <c r="C2111" s="125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38"/>
      <c r="B2112" s="124">
        <f t="shared" si="32"/>
        <v>42637.958330000001</v>
      </c>
      <c r="C2112" s="125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38"/>
      <c r="B2113" s="122">
        <f t="shared" si="32"/>
        <v>42638</v>
      </c>
      <c r="C2113" s="125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38"/>
      <c r="B2114" s="124">
        <f t="shared" si="32"/>
        <v>42638.041669999999</v>
      </c>
      <c r="C2114" s="125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38"/>
      <c r="B2115" s="122">
        <f t="shared" si="32"/>
        <v>42638.083330000001</v>
      </c>
      <c r="C2115" s="125">
        <v>2</v>
      </c>
      <c r="D2115" s="11">
        <f>ROUND(АТС!D619*$D$791*$D$792/100,2)</f>
        <v>1.86</v>
      </c>
      <c r="E2115" s="11">
        <f>ROUND(АТС!$D619*$E$791*$E$792/100,2)</f>
        <v>1.71</v>
      </c>
      <c r="F2115" s="11">
        <f>ROUND(АТС!$D619*$F$791*$F$792/100,2)</f>
        <v>1.17</v>
      </c>
      <c r="G2115" s="11">
        <f>ROUND(АТС!$D619*$G$791*$G$792/100,2)</f>
        <v>0.68</v>
      </c>
    </row>
    <row r="2116" spans="1:7" x14ac:dyDescent="0.25">
      <c r="A2116" s="238"/>
      <c r="B2116" s="124">
        <f t="shared" si="32"/>
        <v>42638.125</v>
      </c>
      <c r="C2116" s="125">
        <v>3</v>
      </c>
      <c r="D2116" s="11">
        <f>ROUND(АТС!D620*$D$791*$D$792/100,2)</f>
        <v>2.76</v>
      </c>
      <c r="E2116" s="11">
        <f>ROUND(АТС!$D620*$E$791*$E$792/100,2)</f>
        <v>2.54</v>
      </c>
      <c r="F2116" s="11">
        <f>ROUND(АТС!$D620*$F$791*$F$792/100,2)</f>
        <v>1.73</v>
      </c>
      <c r="G2116" s="11">
        <f>ROUND(АТС!$D620*$G$791*$G$792/100,2)</f>
        <v>1.01</v>
      </c>
    </row>
    <row r="2117" spans="1:7" x14ac:dyDescent="0.25">
      <c r="A2117" s="238"/>
      <c r="B2117" s="122">
        <f t="shared" si="32"/>
        <v>42638.166669999999</v>
      </c>
      <c r="C2117" s="125">
        <v>4</v>
      </c>
      <c r="D2117" s="11">
        <f>ROUND(АТС!D621*$D$791*$D$792/100,2)</f>
        <v>2.4300000000000002</v>
      </c>
      <c r="E2117" s="11">
        <f>ROUND(АТС!$D621*$E$791*$E$792/100,2)</f>
        <v>2.2400000000000002</v>
      </c>
      <c r="F2117" s="11">
        <f>ROUND(АТС!$D621*$F$791*$F$792/100,2)</f>
        <v>1.52</v>
      </c>
      <c r="G2117" s="11">
        <f>ROUND(АТС!$D621*$G$791*$G$792/100,2)</f>
        <v>0.89</v>
      </c>
    </row>
    <row r="2118" spans="1:7" x14ac:dyDescent="0.25">
      <c r="A2118" s="238"/>
      <c r="B2118" s="124">
        <f t="shared" si="32"/>
        <v>42638.208330000001</v>
      </c>
      <c r="C2118" s="125">
        <v>5</v>
      </c>
      <c r="D2118" s="11">
        <f>ROUND(АТС!D622*$D$791*$D$792/100,2)</f>
        <v>1.5</v>
      </c>
      <c r="E2118" s="11">
        <f>ROUND(АТС!$D622*$E$791*$E$792/100,2)</f>
        <v>1.38</v>
      </c>
      <c r="F2118" s="11">
        <f>ROUND(АТС!$D622*$F$791*$F$792/100,2)</f>
        <v>0.94</v>
      </c>
      <c r="G2118" s="11">
        <f>ROUND(АТС!$D622*$G$791*$G$792/100,2)</f>
        <v>0.55000000000000004</v>
      </c>
    </row>
    <row r="2119" spans="1:7" x14ac:dyDescent="0.25">
      <c r="A2119" s="238"/>
      <c r="B2119" s="122">
        <f t="shared" si="32"/>
        <v>42638.25</v>
      </c>
      <c r="C2119" s="125">
        <v>6</v>
      </c>
      <c r="D2119" s="11">
        <f>ROUND(АТС!D623*$D$791*$D$792/100,2)</f>
        <v>11.38</v>
      </c>
      <c r="E2119" s="11">
        <f>ROUND(АТС!$D623*$E$791*$E$792/100,2)</f>
        <v>10.46</v>
      </c>
      <c r="F2119" s="11">
        <f>ROUND(АТС!$D623*$F$791*$F$792/100,2)</f>
        <v>7.12</v>
      </c>
      <c r="G2119" s="11">
        <f>ROUND(АТС!$D623*$G$791*$G$792/100,2)</f>
        <v>4.17</v>
      </c>
    </row>
    <row r="2120" spans="1:7" x14ac:dyDescent="0.25">
      <c r="A2120" s="238"/>
      <c r="B2120" s="124">
        <f t="shared" si="32"/>
        <v>42638.291669999999</v>
      </c>
      <c r="C2120" s="125">
        <v>7</v>
      </c>
      <c r="D2120" s="11">
        <f>ROUND(АТС!D624*$D$791*$D$792/100,2)</f>
        <v>4.26</v>
      </c>
      <c r="E2120" s="11">
        <f>ROUND(АТС!$D624*$E$791*$E$792/100,2)</f>
        <v>3.91</v>
      </c>
      <c r="F2120" s="11">
        <f>ROUND(АТС!$D624*$F$791*$F$792/100,2)</f>
        <v>2.66</v>
      </c>
      <c r="G2120" s="11">
        <f>ROUND(АТС!$D624*$G$791*$G$792/100,2)</f>
        <v>1.56</v>
      </c>
    </row>
    <row r="2121" spans="1:7" x14ac:dyDescent="0.25">
      <c r="A2121" s="238"/>
      <c r="B2121" s="122">
        <f t="shared" si="32"/>
        <v>42638.333330000001</v>
      </c>
      <c r="C2121" s="125">
        <v>8</v>
      </c>
      <c r="D2121" s="11">
        <f>ROUND(АТС!D625*$D$791*$D$792/100,2)</f>
        <v>2.64</v>
      </c>
      <c r="E2121" s="11">
        <f>ROUND(АТС!$D625*$E$791*$E$792/100,2)</f>
        <v>2.42</v>
      </c>
      <c r="F2121" s="11">
        <f>ROUND(АТС!$D625*$F$791*$F$792/100,2)</f>
        <v>1.65</v>
      </c>
      <c r="G2121" s="11">
        <f>ROUND(АТС!$D625*$G$791*$G$792/100,2)</f>
        <v>0.97</v>
      </c>
    </row>
    <row r="2122" spans="1:7" x14ac:dyDescent="0.25">
      <c r="A2122" s="238"/>
      <c r="B2122" s="124">
        <f t="shared" si="32"/>
        <v>42638.375</v>
      </c>
      <c r="C2122" s="125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38"/>
      <c r="B2123" s="122">
        <f t="shared" si="32"/>
        <v>42638.416669999999</v>
      </c>
      <c r="C2123" s="125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38"/>
      <c r="B2124" s="124">
        <f t="shared" si="32"/>
        <v>42638.458330000001</v>
      </c>
      <c r="C2124" s="125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38"/>
      <c r="B2125" s="122">
        <f t="shared" si="32"/>
        <v>42638.5</v>
      </c>
      <c r="C2125" s="125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38"/>
      <c r="B2126" s="124">
        <f t="shared" si="32"/>
        <v>42638.541669999999</v>
      </c>
      <c r="C2126" s="125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38"/>
      <c r="B2127" s="122">
        <f t="shared" si="32"/>
        <v>42638.583330000001</v>
      </c>
      <c r="C2127" s="125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38"/>
      <c r="B2128" s="124">
        <f t="shared" si="32"/>
        <v>42638.625</v>
      </c>
      <c r="C2128" s="125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38"/>
      <c r="B2129" s="122">
        <f t="shared" si="32"/>
        <v>42638.666669999999</v>
      </c>
      <c r="C2129" s="125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38"/>
      <c r="B2130" s="124">
        <f t="shared" si="32"/>
        <v>42638.708330000001</v>
      </c>
      <c r="C2130" s="125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38"/>
      <c r="B2131" s="122">
        <f t="shared" si="32"/>
        <v>42638.75</v>
      </c>
      <c r="C2131" s="125">
        <v>18</v>
      </c>
      <c r="D2131" s="11">
        <f>ROUND(АТС!D635*$D$791*$D$792/100,2)</f>
        <v>6.28</v>
      </c>
      <c r="E2131" s="11">
        <f>ROUND(АТС!$D635*$E$791*$E$792/100,2)</f>
        <v>5.77</v>
      </c>
      <c r="F2131" s="11">
        <f>ROUND(АТС!$D635*$F$791*$F$792/100,2)</f>
        <v>3.93</v>
      </c>
      <c r="G2131" s="11">
        <f>ROUND(АТС!$D635*$G$791*$G$792/100,2)</f>
        <v>2.2999999999999998</v>
      </c>
    </row>
    <row r="2132" spans="1:7" x14ac:dyDescent="0.25">
      <c r="A2132" s="238"/>
      <c r="B2132" s="124">
        <f t="shared" si="32"/>
        <v>42638.791669999999</v>
      </c>
      <c r="C2132" s="125">
        <v>19</v>
      </c>
      <c r="D2132" s="11">
        <f>ROUND(АТС!D636*$D$791*$D$792/100,2)</f>
        <v>2.48</v>
      </c>
      <c r="E2132" s="11">
        <f>ROUND(АТС!$D636*$E$791*$E$792/100,2)</f>
        <v>2.2799999999999998</v>
      </c>
      <c r="F2132" s="11">
        <f>ROUND(АТС!$D636*$F$791*$F$792/100,2)</f>
        <v>1.55</v>
      </c>
      <c r="G2132" s="11">
        <f>ROUND(АТС!$D636*$G$791*$G$792/100,2)</f>
        <v>0.91</v>
      </c>
    </row>
    <row r="2133" spans="1:7" x14ac:dyDescent="0.25">
      <c r="A2133" s="238"/>
      <c r="B2133" s="122">
        <f t="shared" si="32"/>
        <v>42638.833330000001</v>
      </c>
      <c r="C2133" s="125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38"/>
      <c r="B2134" s="124">
        <f t="shared" si="32"/>
        <v>42638.875</v>
      </c>
      <c r="C2134" s="125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38"/>
      <c r="B2135" s="122">
        <f t="shared" si="32"/>
        <v>42638.916669999999</v>
      </c>
      <c r="C2135" s="125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38"/>
      <c r="B2136" s="124">
        <f t="shared" si="32"/>
        <v>42638.958330000001</v>
      </c>
      <c r="C2136" s="125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38"/>
      <c r="B2137" s="124">
        <f t="shared" si="32"/>
        <v>42639</v>
      </c>
      <c r="C2137" s="125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38"/>
      <c r="B2138" s="124">
        <f t="shared" ref="B2138:B2201" si="33">B2114+1</f>
        <v>42639.041669999999</v>
      </c>
      <c r="C2138" s="125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38"/>
      <c r="B2139" s="124">
        <f t="shared" si="33"/>
        <v>42639.083330000001</v>
      </c>
      <c r="C2139" s="125">
        <v>2</v>
      </c>
      <c r="D2139" s="35">
        <f>ROUND(АТС!D643*$D$791*$D$792/100,2)</f>
        <v>1.18</v>
      </c>
      <c r="E2139" s="35">
        <f>ROUND(АТС!$D643*$E$791*$E$792/100,2)</f>
        <v>1.08</v>
      </c>
      <c r="F2139" s="35">
        <f>ROUND(АТС!$D643*$F$791*$F$792/100,2)</f>
        <v>0.74</v>
      </c>
      <c r="G2139" s="35">
        <f>ROUND(АТС!$D643*$G$791*$G$792/100,2)</f>
        <v>0.43</v>
      </c>
    </row>
    <row r="2140" spans="1:7" x14ac:dyDescent="0.25">
      <c r="A2140" s="238"/>
      <c r="B2140" s="124">
        <f t="shared" si="33"/>
        <v>42639.125</v>
      </c>
      <c r="C2140" s="125">
        <v>3</v>
      </c>
      <c r="D2140" s="35">
        <f>ROUND(АТС!D644*$D$791*$D$792/100,2)</f>
        <v>3.64</v>
      </c>
      <c r="E2140" s="35">
        <f>ROUND(АТС!$D644*$E$791*$E$792/100,2)</f>
        <v>3.35</v>
      </c>
      <c r="F2140" s="35">
        <f>ROUND(АТС!$D644*$F$791*$F$792/100,2)</f>
        <v>2.2799999999999998</v>
      </c>
      <c r="G2140" s="35">
        <f>ROUND(АТС!$D644*$G$791*$G$792/100,2)</f>
        <v>1.33</v>
      </c>
    </row>
    <row r="2141" spans="1:7" x14ac:dyDescent="0.25">
      <c r="A2141" s="238"/>
      <c r="B2141" s="124">
        <f t="shared" si="33"/>
        <v>42639.166669999999</v>
      </c>
      <c r="C2141" s="125">
        <v>4</v>
      </c>
      <c r="D2141" s="35">
        <f>ROUND(АТС!D645*$D$791*$D$792/100,2)</f>
        <v>5.91</v>
      </c>
      <c r="E2141" s="35">
        <f>ROUND(АТС!$D645*$E$791*$E$792/100,2)</f>
        <v>5.43</v>
      </c>
      <c r="F2141" s="35">
        <f>ROUND(АТС!$D645*$F$791*$F$792/100,2)</f>
        <v>3.7</v>
      </c>
      <c r="G2141" s="35">
        <f>ROUND(АТС!$D645*$G$791*$G$792/100,2)</f>
        <v>2.17</v>
      </c>
    </row>
    <row r="2142" spans="1:7" x14ac:dyDescent="0.25">
      <c r="A2142" s="238"/>
      <c r="B2142" s="124">
        <f t="shared" si="33"/>
        <v>42639.208330000001</v>
      </c>
      <c r="C2142" s="125">
        <v>5</v>
      </c>
      <c r="D2142" s="35">
        <f>ROUND(АТС!D646*$D$791*$D$792/100,2)</f>
        <v>10.85</v>
      </c>
      <c r="E2142" s="35">
        <f>ROUND(АТС!$D646*$E$791*$E$792/100,2)</f>
        <v>9.9700000000000006</v>
      </c>
      <c r="F2142" s="35">
        <f>ROUND(АТС!$D646*$F$791*$F$792/100,2)</f>
        <v>6.79</v>
      </c>
      <c r="G2142" s="35">
        <f>ROUND(АТС!$D646*$G$791*$G$792/100,2)</f>
        <v>3.97</v>
      </c>
    </row>
    <row r="2143" spans="1:7" x14ac:dyDescent="0.25">
      <c r="A2143" s="238"/>
      <c r="B2143" s="124">
        <f t="shared" si="33"/>
        <v>42639.25</v>
      </c>
      <c r="C2143" s="125">
        <v>6</v>
      </c>
      <c r="D2143" s="35">
        <f>ROUND(АТС!D647*$D$791*$D$792/100,2)</f>
        <v>0.15</v>
      </c>
      <c r="E2143" s="35">
        <f>ROUND(АТС!$D647*$E$791*$E$792/100,2)</f>
        <v>0.14000000000000001</v>
      </c>
      <c r="F2143" s="35">
        <f>ROUND(АТС!$D647*$F$791*$F$792/100,2)</f>
        <v>0.09</v>
      </c>
      <c r="G2143" s="35">
        <f>ROUND(АТС!$D647*$G$791*$G$792/100,2)</f>
        <v>0.06</v>
      </c>
    </row>
    <row r="2144" spans="1:7" x14ac:dyDescent="0.25">
      <c r="A2144" s="238"/>
      <c r="B2144" s="124">
        <f t="shared" si="33"/>
        <v>42639.291669999999</v>
      </c>
      <c r="C2144" s="125">
        <v>7</v>
      </c>
      <c r="D2144" s="35">
        <f>ROUND(АТС!D648*$D$791*$D$792/100,2)</f>
        <v>0</v>
      </c>
      <c r="E2144" s="35">
        <f>ROUND(АТС!$D648*$E$791*$E$792/100,2)</f>
        <v>0</v>
      </c>
      <c r="F2144" s="35">
        <f>ROUND(АТС!$D648*$F$791*$F$792/100,2)</f>
        <v>0</v>
      </c>
      <c r="G2144" s="35">
        <f>ROUND(АТС!$D648*$G$791*$G$792/100,2)</f>
        <v>0</v>
      </c>
    </row>
    <row r="2145" spans="1:7" x14ac:dyDescent="0.25">
      <c r="A2145" s="238"/>
      <c r="B2145" s="124">
        <f t="shared" si="33"/>
        <v>42639.333330000001</v>
      </c>
      <c r="C2145" s="125">
        <v>8</v>
      </c>
      <c r="D2145" s="35">
        <f>ROUND(АТС!D649*$D$791*$D$792/100,2)</f>
        <v>0</v>
      </c>
      <c r="E2145" s="35">
        <f>ROUND(АТС!$D649*$E$791*$E$792/100,2)</f>
        <v>0</v>
      </c>
      <c r="F2145" s="35">
        <f>ROUND(АТС!$D649*$F$791*$F$792/100,2)</f>
        <v>0</v>
      </c>
      <c r="G2145" s="35">
        <f>ROUND(АТС!$D649*$G$791*$G$792/100,2)</f>
        <v>0</v>
      </c>
    </row>
    <row r="2146" spans="1:7" x14ac:dyDescent="0.25">
      <c r="A2146" s="238"/>
      <c r="B2146" s="124">
        <f t="shared" si="33"/>
        <v>42639.375</v>
      </c>
      <c r="C2146" s="125">
        <v>9</v>
      </c>
      <c r="D2146" s="35">
        <f>ROUND(АТС!D650*$D$791*$D$792/100,2)</f>
        <v>0</v>
      </c>
      <c r="E2146" s="35">
        <f>ROUND(АТС!$D650*$E$791*$E$792/100,2)</f>
        <v>0</v>
      </c>
      <c r="F2146" s="35">
        <f>ROUND(АТС!$D650*$F$791*$F$792/100,2)</f>
        <v>0</v>
      </c>
      <c r="G2146" s="35">
        <f>ROUND(АТС!$D650*$G$791*$G$792/100,2)</f>
        <v>0</v>
      </c>
    </row>
    <row r="2147" spans="1:7" x14ac:dyDescent="0.25">
      <c r="A2147" s="238"/>
      <c r="B2147" s="124">
        <f t="shared" si="33"/>
        <v>42639.416669999999</v>
      </c>
      <c r="C2147" s="125">
        <v>10</v>
      </c>
      <c r="D2147" s="35">
        <f>ROUND(АТС!D651*$D$791*$D$792/100,2)</f>
        <v>0</v>
      </c>
      <c r="E2147" s="35">
        <f>ROUND(АТС!$D651*$E$791*$E$792/100,2)</f>
        <v>0</v>
      </c>
      <c r="F2147" s="35">
        <f>ROUND(АТС!$D651*$F$791*$F$792/100,2)</f>
        <v>0</v>
      </c>
      <c r="G2147" s="35">
        <f>ROUND(АТС!$D651*$G$791*$G$792/100,2)</f>
        <v>0</v>
      </c>
    </row>
    <row r="2148" spans="1:7" x14ac:dyDescent="0.25">
      <c r="A2148" s="238"/>
      <c r="B2148" s="124">
        <f t="shared" si="33"/>
        <v>42639.458330000001</v>
      </c>
      <c r="C2148" s="125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38"/>
      <c r="B2149" s="124">
        <f t="shared" si="33"/>
        <v>42639.5</v>
      </c>
      <c r="C2149" s="125">
        <v>12</v>
      </c>
      <c r="D2149" s="35">
        <f>ROUND(АТС!D653*$D$791*$D$792/100,2)</f>
        <v>0</v>
      </c>
      <c r="E2149" s="35">
        <f>ROUND(АТС!$D653*$E$791*$E$792/100,2)</f>
        <v>0</v>
      </c>
      <c r="F2149" s="35">
        <f>ROUND(АТС!$D653*$F$791*$F$792/100,2)</f>
        <v>0</v>
      </c>
      <c r="G2149" s="35">
        <f>ROUND(АТС!$D653*$G$791*$G$792/100,2)</f>
        <v>0</v>
      </c>
    </row>
    <row r="2150" spans="1:7" x14ac:dyDescent="0.25">
      <c r="A2150" s="238"/>
      <c r="B2150" s="124">
        <f t="shared" si="33"/>
        <v>42639.541669999999</v>
      </c>
      <c r="C2150" s="125">
        <v>13</v>
      </c>
      <c r="D2150" s="35">
        <f>ROUND(АТС!D654*$D$791*$D$792/100,2)</f>
        <v>0</v>
      </c>
      <c r="E2150" s="35">
        <f>ROUND(АТС!$D654*$E$791*$E$792/100,2)</f>
        <v>0</v>
      </c>
      <c r="F2150" s="35">
        <f>ROUND(АТС!$D654*$F$791*$F$792/100,2)</f>
        <v>0</v>
      </c>
      <c r="G2150" s="35">
        <f>ROUND(АТС!$D654*$G$791*$G$792/100,2)</f>
        <v>0</v>
      </c>
    </row>
    <row r="2151" spans="1:7" x14ac:dyDescent="0.25">
      <c r="A2151" s="238"/>
      <c r="B2151" s="124">
        <f t="shared" si="33"/>
        <v>42639.583330000001</v>
      </c>
      <c r="C2151" s="125">
        <v>14</v>
      </c>
      <c r="D2151" s="35">
        <f>ROUND(АТС!D655*$D$791*$D$792/100,2)</f>
        <v>0</v>
      </c>
      <c r="E2151" s="35">
        <f>ROUND(АТС!$D655*$E$791*$E$792/100,2)</f>
        <v>0</v>
      </c>
      <c r="F2151" s="35">
        <f>ROUND(АТС!$D655*$F$791*$F$792/100,2)</f>
        <v>0</v>
      </c>
      <c r="G2151" s="35">
        <f>ROUND(АТС!$D655*$G$791*$G$792/100,2)</f>
        <v>0</v>
      </c>
    </row>
    <row r="2152" spans="1:7" x14ac:dyDescent="0.25">
      <c r="A2152" s="238"/>
      <c r="B2152" s="124">
        <f t="shared" si="33"/>
        <v>42639.625</v>
      </c>
      <c r="C2152" s="125">
        <v>15</v>
      </c>
      <c r="D2152" s="35">
        <f>ROUND(АТС!D656*$D$791*$D$792/100,2)</f>
        <v>0</v>
      </c>
      <c r="E2152" s="35">
        <f>ROUND(АТС!$D656*$E$791*$E$792/100,2)</f>
        <v>0</v>
      </c>
      <c r="F2152" s="35">
        <f>ROUND(АТС!$D656*$F$791*$F$792/100,2)</f>
        <v>0</v>
      </c>
      <c r="G2152" s="35">
        <f>ROUND(АТС!$D656*$G$791*$G$792/100,2)</f>
        <v>0</v>
      </c>
    </row>
    <row r="2153" spans="1:7" x14ac:dyDescent="0.25">
      <c r="A2153" s="238"/>
      <c r="B2153" s="124">
        <f t="shared" si="33"/>
        <v>42639.666669999999</v>
      </c>
      <c r="C2153" s="125">
        <v>16</v>
      </c>
      <c r="D2153" s="35">
        <f>ROUND(АТС!D657*$D$791*$D$792/100,2)</f>
        <v>0</v>
      </c>
      <c r="E2153" s="35">
        <f>ROUND(АТС!$D657*$E$791*$E$792/100,2)</f>
        <v>0</v>
      </c>
      <c r="F2153" s="35">
        <f>ROUND(АТС!$D657*$F$791*$F$792/100,2)</f>
        <v>0</v>
      </c>
      <c r="G2153" s="35">
        <f>ROUND(АТС!$D657*$G$791*$G$792/100,2)</f>
        <v>0</v>
      </c>
    </row>
    <row r="2154" spans="1:7" x14ac:dyDescent="0.25">
      <c r="A2154" s="238"/>
      <c r="B2154" s="124">
        <f t="shared" si="33"/>
        <v>42639.708330000001</v>
      </c>
      <c r="C2154" s="125">
        <v>17</v>
      </c>
      <c r="D2154" s="35">
        <f>ROUND(АТС!D658*$D$791*$D$792/100,2)</f>
        <v>0.01</v>
      </c>
      <c r="E2154" s="35">
        <f>ROUND(АТС!$D658*$E$791*$E$792/100,2)</f>
        <v>0.01</v>
      </c>
      <c r="F2154" s="35">
        <f>ROUND(АТС!$D658*$F$791*$F$792/100,2)</f>
        <v>0.01</v>
      </c>
      <c r="G2154" s="35">
        <f>ROUND(АТС!$D658*$G$791*$G$792/100,2)</f>
        <v>0</v>
      </c>
    </row>
    <row r="2155" spans="1:7" x14ac:dyDescent="0.25">
      <c r="A2155" s="238"/>
      <c r="B2155" s="124">
        <f t="shared" si="33"/>
        <v>42639.75</v>
      </c>
      <c r="C2155" s="125">
        <v>18</v>
      </c>
      <c r="D2155" s="35">
        <f>ROUND(АТС!D659*$D$791*$D$792/100,2)</f>
        <v>0</v>
      </c>
      <c r="E2155" s="35">
        <f>ROUND(АТС!$D659*$E$791*$E$792/100,2)</f>
        <v>0</v>
      </c>
      <c r="F2155" s="35">
        <f>ROUND(АТС!$D659*$F$791*$F$792/100,2)</f>
        <v>0</v>
      </c>
      <c r="G2155" s="35">
        <f>ROUND(АТС!$D659*$G$791*$G$792/100,2)</f>
        <v>0</v>
      </c>
    </row>
    <row r="2156" spans="1:7" x14ac:dyDescent="0.25">
      <c r="A2156" s="238"/>
      <c r="B2156" s="124">
        <f t="shared" si="33"/>
        <v>42639.791669999999</v>
      </c>
      <c r="C2156" s="125">
        <v>19</v>
      </c>
      <c r="D2156" s="35">
        <f>ROUND(АТС!D660*$D$791*$D$792/100,2)</f>
        <v>8.57</v>
      </c>
      <c r="E2156" s="35">
        <f>ROUND(АТС!$D660*$E$791*$E$792/100,2)</f>
        <v>7.88</v>
      </c>
      <c r="F2156" s="35">
        <f>ROUND(АТС!$D660*$F$791*$F$792/100,2)</f>
        <v>5.36</v>
      </c>
      <c r="G2156" s="35">
        <f>ROUND(АТС!$D660*$G$791*$G$792/100,2)</f>
        <v>3.14</v>
      </c>
    </row>
    <row r="2157" spans="1:7" x14ac:dyDescent="0.25">
      <c r="A2157" s="238"/>
      <c r="B2157" s="124">
        <f t="shared" si="33"/>
        <v>42639.833330000001</v>
      </c>
      <c r="C2157" s="125">
        <v>20</v>
      </c>
      <c r="D2157" s="35">
        <f>ROUND(АТС!D661*$D$791*$D$792/100,2)</f>
        <v>1.7</v>
      </c>
      <c r="E2157" s="35">
        <f>ROUND(АТС!$D661*$E$791*$E$792/100,2)</f>
        <v>1.56</v>
      </c>
      <c r="F2157" s="35">
        <f>ROUND(АТС!$D661*$F$791*$F$792/100,2)</f>
        <v>1.06</v>
      </c>
      <c r="G2157" s="35">
        <f>ROUND(АТС!$D661*$G$791*$G$792/100,2)</f>
        <v>0.62</v>
      </c>
    </row>
    <row r="2158" spans="1:7" x14ac:dyDescent="0.25">
      <c r="A2158" s="238"/>
      <c r="B2158" s="124">
        <f t="shared" si="33"/>
        <v>42639.875</v>
      </c>
      <c r="C2158" s="125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38"/>
      <c r="B2159" s="124">
        <f t="shared" si="33"/>
        <v>42639.916669999999</v>
      </c>
      <c r="C2159" s="125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38"/>
      <c r="B2160" s="124">
        <f t="shared" si="33"/>
        <v>42639.958330000001</v>
      </c>
      <c r="C2160" s="125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38"/>
      <c r="B2161" s="124">
        <f t="shared" si="33"/>
        <v>42640</v>
      </c>
      <c r="C2161" s="125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38"/>
      <c r="B2162" s="124">
        <f t="shared" si="33"/>
        <v>42640.041669999999</v>
      </c>
      <c r="C2162" s="125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38"/>
      <c r="B2163" s="124">
        <f t="shared" si="33"/>
        <v>42640.083330000001</v>
      </c>
      <c r="C2163" s="125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38"/>
      <c r="B2164" s="124">
        <f t="shared" si="33"/>
        <v>42640.125</v>
      </c>
      <c r="C2164" s="125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38"/>
      <c r="B2165" s="124">
        <f t="shared" si="33"/>
        <v>42640.166669999999</v>
      </c>
      <c r="C2165" s="125">
        <v>4</v>
      </c>
      <c r="D2165" s="35">
        <f>ROUND(АТС!D669*$D$791*$D$792/100,2)</f>
        <v>1.1200000000000001</v>
      </c>
      <c r="E2165" s="35">
        <f>ROUND(АТС!$D669*$E$791*$E$792/100,2)</f>
        <v>1.03</v>
      </c>
      <c r="F2165" s="35">
        <f>ROUND(АТС!$D669*$F$791*$F$792/100,2)</f>
        <v>0.7</v>
      </c>
      <c r="G2165" s="35">
        <f>ROUND(АТС!$D669*$G$791*$G$792/100,2)</f>
        <v>0.41</v>
      </c>
    </row>
    <row r="2166" spans="1:7" x14ac:dyDescent="0.25">
      <c r="A2166" s="238"/>
      <c r="B2166" s="124">
        <f t="shared" si="33"/>
        <v>42640.208330000001</v>
      </c>
      <c r="C2166" s="125">
        <v>5</v>
      </c>
      <c r="D2166" s="35">
        <f>ROUND(АТС!D670*$D$791*$D$792/100,2)</f>
        <v>32.049999999999997</v>
      </c>
      <c r="E2166" s="35">
        <f>ROUND(АТС!$D670*$E$791*$E$792/100,2)</f>
        <v>29.45</v>
      </c>
      <c r="F2166" s="35">
        <f>ROUND(АТС!$D670*$F$791*$F$792/100,2)</f>
        <v>20.059999999999999</v>
      </c>
      <c r="G2166" s="35">
        <f>ROUND(АТС!$D670*$G$791*$G$792/100,2)</f>
        <v>11.74</v>
      </c>
    </row>
    <row r="2167" spans="1:7" x14ac:dyDescent="0.25">
      <c r="A2167" s="238"/>
      <c r="B2167" s="124">
        <f t="shared" si="33"/>
        <v>42640.25</v>
      </c>
      <c r="C2167" s="125">
        <v>6</v>
      </c>
      <c r="D2167" s="35">
        <f>ROUND(АТС!D671*$D$791*$D$792/100,2)</f>
        <v>17.41</v>
      </c>
      <c r="E2167" s="35">
        <f>ROUND(АТС!$D671*$E$791*$E$792/100,2)</f>
        <v>16</v>
      </c>
      <c r="F2167" s="35">
        <f>ROUND(АТС!$D671*$F$791*$F$792/100,2)</f>
        <v>10.9</v>
      </c>
      <c r="G2167" s="35">
        <f>ROUND(АТС!$D671*$G$791*$G$792/100,2)</f>
        <v>6.38</v>
      </c>
    </row>
    <row r="2168" spans="1:7" x14ac:dyDescent="0.25">
      <c r="A2168" s="238"/>
      <c r="B2168" s="124">
        <f t="shared" si="33"/>
        <v>42640.291669999999</v>
      </c>
      <c r="C2168" s="125">
        <v>7</v>
      </c>
      <c r="D2168" s="35">
        <f>ROUND(АТС!D672*$D$791*$D$792/100,2)</f>
        <v>5.21</v>
      </c>
      <c r="E2168" s="35">
        <f>ROUND(АТС!$D672*$E$791*$E$792/100,2)</f>
        <v>4.79</v>
      </c>
      <c r="F2168" s="35">
        <f>ROUND(АТС!$D672*$F$791*$F$792/100,2)</f>
        <v>3.26</v>
      </c>
      <c r="G2168" s="35">
        <f>ROUND(АТС!$D672*$G$791*$G$792/100,2)</f>
        <v>1.91</v>
      </c>
    </row>
    <row r="2169" spans="1:7" x14ac:dyDescent="0.25">
      <c r="A2169" s="238"/>
      <c r="B2169" s="124">
        <f t="shared" si="33"/>
        <v>42640.333330000001</v>
      </c>
      <c r="C2169" s="125">
        <v>8</v>
      </c>
      <c r="D2169" s="35">
        <f>ROUND(АТС!D673*$D$791*$D$792/100,2)</f>
        <v>5.54</v>
      </c>
      <c r="E2169" s="35">
        <f>ROUND(АТС!$D673*$E$791*$E$792/100,2)</f>
        <v>5.09</v>
      </c>
      <c r="F2169" s="35">
        <f>ROUND(АТС!$D673*$F$791*$F$792/100,2)</f>
        <v>3.47</v>
      </c>
      <c r="G2169" s="35">
        <f>ROUND(АТС!$D673*$G$791*$G$792/100,2)</f>
        <v>2.0299999999999998</v>
      </c>
    </row>
    <row r="2170" spans="1:7" x14ac:dyDescent="0.25">
      <c r="A2170" s="238"/>
      <c r="B2170" s="124">
        <f t="shared" si="33"/>
        <v>42640.375</v>
      </c>
      <c r="C2170" s="125">
        <v>9</v>
      </c>
      <c r="D2170" s="35">
        <f>ROUND(АТС!D674*$D$791*$D$792/100,2)</f>
        <v>3.12</v>
      </c>
      <c r="E2170" s="35">
        <f>ROUND(АТС!$D674*$E$791*$E$792/100,2)</f>
        <v>2.86</v>
      </c>
      <c r="F2170" s="35">
        <f>ROUND(АТС!$D674*$F$791*$F$792/100,2)</f>
        <v>1.95</v>
      </c>
      <c r="G2170" s="35">
        <f>ROUND(АТС!$D674*$G$791*$G$792/100,2)</f>
        <v>1.1399999999999999</v>
      </c>
    </row>
    <row r="2171" spans="1:7" x14ac:dyDescent="0.25">
      <c r="A2171" s="238"/>
      <c r="B2171" s="124">
        <f t="shared" si="33"/>
        <v>42640.416669999999</v>
      </c>
      <c r="C2171" s="125">
        <v>10</v>
      </c>
      <c r="D2171" s="35">
        <f>ROUND(АТС!D675*$D$791*$D$792/100,2)</f>
        <v>0</v>
      </c>
      <c r="E2171" s="35">
        <f>ROUND(АТС!$D675*$E$791*$E$792/100,2)</f>
        <v>0</v>
      </c>
      <c r="F2171" s="35">
        <f>ROUND(АТС!$D675*$F$791*$F$792/100,2)</f>
        <v>0</v>
      </c>
      <c r="G2171" s="35">
        <f>ROUND(АТС!$D675*$G$791*$G$792/100,2)</f>
        <v>0</v>
      </c>
    </row>
    <row r="2172" spans="1:7" x14ac:dyDescent="0.25">
      <c r="A2172" s="238"/>
      <c r="B2172" s="124">
        <f t="shared" si="33"/>
        <v>42640.458330000001</v>
      </c>
      <c r="C2172" s="125">
        <v>11</v>
      </c>
      <c r="D2172" s="35">
        <f>ROUND(АТС!D676*$D$791*$D$792/100,2)</f>
        <v>0</v>
      </c>
      <c r="E2172" s="35">
        <f>ROUND(АТС!$D676*$E$791*$E$792/100,2)</f>
        <v>0</v>
      </c>
      <c r="F2172" s="35">
        <f>ROUND(АТС!$D676*$F$791*$F$792/100,2)</f>
        <v>0</v>
      </c>
      <c r="G2172" s="35">
        <f>ROUND(АТС!$D676*$G$791*$G$792/100,2)</f>
        <v>0</v>
      </c>
    </row>
    <row r="2173" spans="1:7" x14ac:dyDescent="0.25">
      <c r="A2173" s="238"/>
      <c r="B2173" s="124">
        <f t="shared" si="33"/>
        <v>42640.5</v>
      </c>
      <c r="C2173" s="125">
        <v>12</v>
      </c>
      <c r="D2173" s="35">
        <f>ROUND(АТС!D677*$D$791*$D$792/100,2)</f>
        <v>0</v>
      </c>
      <c r="E2173" s="35">
        <f>ROUND(АТС!$D677*$E$791*$E$792/100,2)</f>
        <v>0</v>
      </c>
      <c r="F2173" s="35">
        <f>ROUND(АТС!$D677*$F$791*$F$792/100,2)</f>
        <v>0</v>
      </c>
      <c r="G2173" s="35">
        <f>ROUND(АТС!$D677*$G$791*$G$792/100,2)</f>
        <v>0</v>
      </c>
    </row>
    <row r="2174" spans="1:7" x14ac:dyDescent="0.25">
      <c r="A2174" s="238"/>
      <c r="B2174" s="124">
        <f t="shared" si="33"/>
        <v>42640.541669999999</v>
      </c>
      <c r="C2174" s="125">
        <v>13</v>
      </c>
      <c r="D2174" s="35">
        <f>ROUND(АТС!D678*$D$791*$D$792/100,2)</f>
        <v>0</v>
      </c>
      <c r="E2174" s="35">
        <f>ROUND(АТС!$D678*$E$791*$E$792/100,2)</f>
        <v>0</v>
      </c>
      <c r="F2174" s="35">
        <f>ROUND(АТС!$D678*$F$791*$F$792/100,2)</f>
        <v>0</v>
      </c>
      <c r="G2174" s="35">
        <f>ROUND(АТС!$D678*$G$791*$G$792/100,2)</f>
        <v>0</v>
      </c>
    </row>
    <row r="2175" spans="1:7" x14ac:dyDescent="0.25">
      <c r="A2175" s="238"/>
      <c r="B2175" s="124">
        <f t="shared" si="33"/>
        <v>42640.583330000001</v>
      </c>
      <c r="C2175" s="125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38"/>
      <c r="B2176" s="124">
        <f t="shared" si="33"/>
        <v>42640.625</v>
      </c>
      <c r="C2176" s="125">
        <v>15</v>
      </c>
      <c r="D2176" s="35">
        <f>ROUND(АТС!D680*$D$791*$D$792/100,2)</f>
        <v>0</v>
      </c>
      <c r="E2176" s="35">
        <f>ROUND(АТС!$D680*$E$791*$E$792/100,2)</f>
        <v>0</v>
      </c>
      <c r="F2176" s="35">
        <f>ROUND(АТС!$D680*$F$791*$F$792/100,2)</f>
        <v>0</v>
      </c>
      <c r="G2176" s="35">
        <f>ROUND(АТС!$D680*$G$791*$G$792/100,2)</f>
        <v>0</v>
      </c>
    </row>
    <row r="2177" spans="1:7" x14ac:dyDescent="0.25">
      <c r="A2177" s="238"/>
      <c r="B2177" s="124">
        <f t="shared" si="33"/>
        <v>42640.666669999999</v>
      </c>
      <c r="C2177" s="125">
        <v>16</v>
      </c>
      <c r="D2177" s="35">
        <f>ROUND(АТС!D681*$D$791*$D$792/100,2)</f>
        <v>0</v>
      </c>
      <c r="E2177" s="35">
        <f>ROUND(АТС!$D681*$E$791*$E$792/100,2)</f>
        <v>0</v>
      </c>
      <c r="F2177" s="35">
        <f>ROUND(АТС!$D681*$F$791*$F$792/100,2)</f>
        <v>0</v>
      </c>
      <c r="G2177" s="35">
        <f>ROUND(АТС!$D681*$G$791*$G$792/100,2)</f>
        <v>0</v>
      </c>
    </row>
    <row r="2178" spans="1:7" x14ac:dyDescent="0.25">
      <c r="A2178" s="238"/>
      <c r="B2178" s="124">
        <f t="shared" si="33"/>
        <v>42640.708330000001</v>
      </c>
      <c r="C2178" s="125">
        <v>17</v>
      </c>
      <c r="D2178" s="35">
        <f>ROUND(АТС!D682*$D$791*$D$792/100,2)</f>
        <v>0</v>
      </c>
      <c r="E2178" s="35">
        <f>ROUND(АТС!$D682*$E$791*$E$792/100,2)</f>
        <v>0</v>
      </c>
      <c r="F2178" s="35">
        <f>ROUND(АТС!$D682*$F$791*$F$792/100,2)</f>
        <v>0</v>
      </c>
      <c r="G2178" s="35">
        <f>ROUND(АТС!$D682*$G$791*$G$792/100,2)</f>
        <v>0</v>
      </c>
    </row>
    <row r="2179" spans="1:7" x14ac:dyDescent="0.25">
      <c r="A2179" s="238"/>
      <c r="B2179" s="124">
        <f t="shared" si="33"/>
        <v>42640.75</v>
      </c>
      <c r="C2179" s="125">
        <v>18</v>
      </c>
      <c r="D2179" s="35">
        <f>ROUND(АТС!D683*$D$791*$D$792/100,2)</f>
        <v>0</v>
      </c>
      <c r="E2179" s="35">
        <f>ROUND(АТС!$D683*$E$791*$E$792/100,2)</f>
        <v>0</v>
      </c>
      <c r="F2179" s="35">
        <f>ROUND(АТС!$D683*$F$791*$F$792/100,2)</f>
        <v>0</v>
      </c>
      <c r="G2179" s="35">
        <f>ROUND(АТС!$D683*$G$791*$G$792/100,2)</f>
        <v>0</v>
      </c>
    </row>
    <row r="2180" spans="1:7" x14ac:dyDescent="0.25">
      <c r="A2180" s="238"/>
      <c r="B2180" s="124">
        <f t="shared" si="33"/>
        <v>42640.791669999999</v>
      </c>
      <c r="C2180" s="125">
        <v>19</v>
      </c>
      <c r="D2180" s="35">
        <f>ROUND(АТС!D684*$D$791*$D$792/100,2)</f>
        <v>0</v>
      </c>
      <c r="E2180" s="35">
        <f>ROUND(АТС!$D684*$E$791*$E$792/100,2)</f>
        <v>0</v>
      </c>
      <c r="F2180" s="35">
        <f>ROUND(АТС!$D684*$F$791*$F$792/100,2)</f>
        <v>0</v>
      </c>
      <c r="G2180" s="35">
        <f>ROUND(АТС!$D684*$G$791*$G$792/100,2)</f>
        <v>0</v>
      </c>
    </row>
    <row r="2181" spans="1:7" x14ac:dyDescent="0.25">
      <c r="A2181" s="238"/>
      <c r="B2181" s="124">
        <f t="shared" si="33"/>
        <v>42640.833330000001</v>
      </c>
      <c r="C2181" s="125">
        <v>20</v>
      </c>
      <c r="D2181" s="35">
        <f>ROUND(АТС!D685*$D$791*$D$792/100,2)</f>
        <v>0</v>
      </c>
      <c r="E2181" s="35">
        <f>ROUND(АТС!$D685*$E$791*$E$792/100,2)</f>
        <v>0</v>
      </c>
      <c r="F2181" s="35">
        <f>ROUND(АТС!$D685*$F$791*$F$792/100,2)</f>
        <v>0</v>
      </c>
      <c r="G2181" s="35">
        <f>ROUND(АТС!$D685*$G$791*$G$792/100,2)</f>
        <v>0</v>
      </c>
    </row>
    <row r="2182" spans="1:7" x14ac:dyDescent="0.25">
      <c r="A2182" s="238"/>
      <c r="B2182" s="124">
        <f t="shared" si="33"/>
        <v>42640.875</v>
      </c>
      <c r="C2182" s="125">
        <v>21</v>
      </c>
      <c r="D2182" s="35">
        <f>ROUND(АТС!D686*$D$791*$D$792/100,2)</f>
        <v>0</v>
      </c>
      <c r="E2182" s="35">
        <f>ROUND(АТС!$D686*$E$791*$E$792/100,2)</f>
        <v>0</v>
      </c>
      <c r="F2182" s="35">
        <f>ROUND(АТС!$D686*$F$791*$F$792/100,2)</f>
        <v>0</v>
      </c>
      <c r="G2182" s="35">
        <f>ROUND(АТС!$D686*$G$791*$G$792/100,2)</f>
        <v>0</v>
      </c>
    </row>
    <row r="2183" spans="1:7" x14ac:dyDescent="0.25">
      <c r="A2183" s="238"/>
      <c r="B2183" s="124">
        <f t="shared" si="33"/>
        <v>42640.916669999999</v>
      </c>
      <c r="C2183" s="125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38"/>
      <c r="B2184" s="124">
        <f t="shared" si="33"/>
        <v>42640.958330000001</v>
      </c>
      <c r="C2184" s="125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38"/>
      <c r="B2185" s="124">
        <f t="shared" si="33"/>
        <v>42641</v>
      </c>
      <c r="C2185" s="125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38"/>
      <c r="B2186" s="124">
        <f t="shared" si="33"/>
        <v>42641.041669999999</v>
      </c>
      <c r="C2186" s="125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38"/>
      <c r="B2187" s="124">
        <f t="shared" si="33"/>
        <v>42641.083330000001</v>
      </c>
      <c r="C2187" s="125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38"/>
      <c r="B2188" s="124">
        <f t="shared" si="33"/>
        <v>42641.125</v>
      </c>
      <c r="C2188" s="125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38"/>
      <c r="B2189" s="124">
        <f t="shared" si="33"/>
        <v>42641.166669999999</v>
      </c>
      <c r="C2189" s="125">
        <v>4</v>
      </c>
      <c r="D2189" s="35">
        <f>ROUND(АТС!D693*$D$791*$D$792/100,2)</f>
        <v>0.45</v>
      </c>
      <c r="E2189" s="35">
        <f>ROUND(АТС!$D693*$E$791*$E$792/100,2)</f>
        <v>0.42</v>
      </c>
      <c r="F2189" s="35">
        <f>ROUND(АТС!$D693*$F$791*$F$792/100,2)</f>
        <v>0.28000000000000003</v>
      </c>
      <c r="G2189" s="35">
        <f>ROUND(АТС!$D693*$G$791*$G$792/100,2)</f>
        <v>0.17</v>
      </c>
    </row>
    <row r="2190" spans="1:7" x14ac:dyDescent="0.25">
      <c r="A2190" s="238"/>
      <c r="B2190" s="124">
        <f t="shared" si="33"/>
        <v>42641.208330000001</v>
      </c>
      <c r="C2190" s="125">
        <v>5</v>
      </c>
      <c r="D2190" s="35">
        <f>ROUND(АТС!D694*$D$791*$D$792/100,2)</f>
        <v>21.94</v>
      </c>
      <c r="E2190" s="35">
        <f>ROUND(АТС!$D694*$E$791*$E$792/100,2)</f>
        <v>20.16</v>
      </c>
      <c r="F2190" s="35">
        <f>ROUND(АТС!$D694*$F$791*$F$792/100,2)</f>
        <v>13.73</v>
      </c>
      <c r="G2190" s="35">
        <f>ROUND(АТС!$D694*$G$791*$G$792/100,2)</f>
        <v>8.0399999999999991</v>
      </c>
    </row>
    <row r="2191" spans="1:7" x14ac:dyDescent="0.25">
      <c r="A2191" s="238"/>
      <c r="B2191" s="124">
        <f t="shared" si="33"/>
        <v>42641.25</v>
      </c>
      <c r="C2191" s="125">
        <v>6</v>
      </c>
      <c r="D2191" s="35">
        <f>ROUND(АТС!D695*$D$791*$D$792/100,2)</f>
        <v>0</v>
      </c>
      <c r="E2191" s="35">
        <f>ROUND(АТС!$D695*$E$791*$E$792/100,2)</f>
        <v>0</v>
      </c>
      <c r="F2191" s="35">
        <f>ROUND(АТС!$D695*$F$791*$F$792/100,2)</f>
        <v>0</v>
      </c>
      <c r="G2191" s="35">
        <f>ROUND(АТС!$D695*$G$791*$G$792/100,2)</f>
        <v>0</v>
      </c>
    </row>
    <row r="2192" spans="1:7" x14ac:dyDescent="0.25">
      <c r="A2192" s="238"/>
      <c r="B2192" s="124">
        <f t="shared" si="33"/>
        <v>42641.291669999999</v>
      </c>
      <c r="C2192" s="125">
        <v>7</v>
      </c>
      <c r="D2192" s="35">
        <f>ROUND(АТС!D696*$D$791*$D$792/100,2)</f>
        <v>0</v>
      </c>
      <c r="E2192" s="35">
        <f>ROUND(АТС!$D696*$E$791*$E$792/100,2)</f>
        <v>0</v>
      </c>
      <c r="F2192" s="35">
        <f>ROUND(АТС!$D696*$F$791*$F$792/100,2)</f>
        <v>0</v>
      </c>
      <c r="G2192" s="35">
        <f>ROUND(АТС!$D696*$G$791*$G$792/100,2)</f>
        <v>0</v>
      </c>
    </row>
    <row r="2193" spans="1:7" x14ac:dyDescent="0.25">
      <c r="A2193" s="238"/>
      <c r="B2193" s="124">
        <f t="shared" si="33"/>
        <v>42641.333330000001</v>
      </c>
      <c r="C2193" s="125">
        <v>8</v>
      </c>
      <c r="D2193" s="35">
        <f>ROUND(АТС!D697*$D$791*$D$792/100,2)</f>
        <v>6.14</v>
      </c>
      <c r="E2193" s="35">
        <f>ROUND(АТС!$D697*$E$791*$E$792/100,2)</f>
        <v>5.65</v>
      </c>
      <c r="F2193" s="35">
        <f>ROUND(АТС!$D697*$F$791*$F$792/100,2)</f>
        <v>3.84</v>
      </c>
      <c r="G2193" s="35">
        <f>ROUND(АТС!$D697*$G$791*$G$792/100,2)</f>
        <v>2.25</v>
      </c>
    </row>
    <row r="2194" spans="1:7" x14ac:dyDescent="0.25">
      <c r="A2194" s="238"/>
      <c r="B2194" s="124">
        <f t="shared" si="33"/>
        <v>42641.375</v>
      </c>
      <c r="C2194" s="125">
        <v>9</v>
      </c>
      <c r="D2194" s="35">
        <f>ROUND(АТС!D698*$D$791*$D$792/100,2)</f>
        <v>2.62</v>
      </c>
      <c r="E2194" s="35">
        <f>ROUND(АТС!$D698*$E$791*$E$792/100,2)</f>
        <v>2.4</v>
      </c>
      <c r="F2194" s="35">
        <f>ROUND(АТС!$D698*$F$791*$F$792/100,2)</f>
        <v>1.64</v>
      </c>
      <c r="G2194" s="35">
        <f>ROUND(АТС!$D698*$G$791*$G$792/100,2)</f>
        <v>0.96</v>
      </c>
    </row>
    <row r="2195" spans="1:7" x14ac:dyDescent="0.25">
      <c r="A2195" s="238"/>
      <c r="B2195" s="124">
        <f t="shared" si="33"/>
        <v>42641.416669999999</v>
      </c>
      <c r="C2195" s="125">
        <v>10</v>
      </c>
      <c r="D2195" s="35">
        <f>ROUND(АТС!D699*$D$791*$D$792/100,2)</f>
        <v>0</v>
      </c>
      <c r="E2195" s="35">
        <f>ROUND(АТС!$D699*$E$791*$E$792/100,2)</f>
        <v>0</v>
      </c>
      <c r="F2195" s="35">
        <f>ROUND(АТС!$D699*$F$791*$F$792/100,2)</f>
        <v>0</v>
      </c>
      <c r="G2195" s="35">
        <f>ROUND(АТС!$D699*$G$791*$G$792/100,2)</f>
        <v>0</v>
      </c>
    </row>
    <row r="2196" spans="1:7" x14ac:dyDescent="0.25">
      <c r="A2196" s="238"/>
      <c r="B2196" s="124">
        <f t="shared" si="33"/>
        <v>42641.458330000001</v>
      </c>
      <c r="C2196" s="125">
        <v>11</v>
      </c>
      <c r="D2196" s="35">
        <f>ROUND(АТС!D700*$D$791*$D$792/100,2)</f>
        <v>0</v>
      </c>
      <c r="E2196" s="35">
        <f>ROUND(АТС!$D700*$E$791*$E$792/100,2)</f>
        <v>0</v>
      </c>
      <c r="F2196" s="35">
        <f>ROUND(АТС!$D700*$F$791*$F$792/100,2)</f>
        <v>0</v>
      </c>
      <c r="G2196" s="35">
        <f>ROUND(АТС!$D700*$G$791*$G$792/100,2)</f>
        <v>0</v>
      </c>
    </row>
    <row r="2197" spans="1:7" x14ac:dyDescent="0.25">
      <c r="A2197" s="238"/>
      <c r="B2197" s="124">
        <f t="shared" si="33"/>
        <v>42641.5</v>
      </c>
      <c r="C2197" s="125">
        <v>12</v>
      </c>
      <c r="D2197" s="35">
        <f>ROUND(АТС!D701*$D$791*$D$792/100,2)</f>
        <v>0</v>
      </c>
      <c r="E2197" s="35">
        <f>ROUND(АТС!$D701*$E$791*$E$792/100,2)</f>
        <v>0</v>
      </c>
      <c r="F2197" s="35">
        <f>ROUND(АТС!$D701*$F$791*$F$792/100,2)</f>
        <v>0</v>
      </c>
      <c r="G2197" s="35">
        <f>ROUND(АТС!$D701*$G$791*$G$792/100,2)</f>
        <v>0</v>
      </c>
    </row>
    <row r="2198" spans="1:7" x14ac:dyDescent="0.25">
      <c r="A2198" s="238"/>
      <c r="B2198" s="124">
        <f t="shared" si="33"/>
        <v>42641.541669999999</v>
      </c>
      <c r="C2198" s="125">
        <v>13</v>
      </c>
      <c r="D2198" s="35">
        <f>ROUND(АТС!D702*$D$791*$D$792/100,2)</f>
        <v>0</v>
      </c>
      <c r="E2198" s="35">
        <f>ROUND(АТС!$D702*$E$791*$E$792/100,2)</f>
        <v>0</v>
      </c>
      <c r="F2198" s="35">
        <f>ROUND(АТС!$D702*$F$791*$F$792/100,2)</f>
        <v>0</v>
      </c>
      <c r="G2198" s="35">
        <f>ROUND(АТС!$D702*$G$791*$G$792/100,2)</f>
        <v>0</v>
      </c>
    </row>
    <row r="2199" spans="1:7" x14ac:dyDescent="0.25">
      <c r="A2199" s="238"/>
      <c r="B2199" s="124">
        <f t="shared" si="33"/>
        <v>42641.583330000001</v>
      </c>
      <c r="C2199" s="125">
        <v>14</v>
      </c>
      <c r="D2199" s="35">
        <f>ROUND(АТС!D703*$D$791*$D$792/100,2)</f>
        <v>0</v>
      </c>
      <c r="E2199" s="35">
        <f>ROUND(АТС!$D703*$E$791*$E$792/100,2)</f>
        <v>0</v>
      </c>
      <c r="F2199" s="35">
        <f>ROUND(АТС!$D703*$F$791*$F$792/100,2)</f>
        <v>0</v>
      </c>
      <c r="G2199" s="35">
        <f>ROUND(АТС!$D703*$G$791*$G$792/100,2)</f>
        <v>0</v>
      </c>
    </row>
    <row r="2200" spans="1:7" x14ac:dyDescent="0.25">
      <c r="A2200" s="238"/>
      <c r="B2200" s="124">
        <f t="shared" si="33"/>
        <v>42641.625</v>
      </c>
      <c r="C2200" s="125">
        <v>15</v>
      </c>
      <c r="D2200" s="35">
        <f>ROUND(АТС!D704*$D$791*$D$792/100,2)</f>
        <v>0</v>
      </c>
      <c r="E2200" s="35">
        <f>ROUND(АТС!$D704*$E$791*$E$792/100,2)</f>
        <v>0</v>
      </c>
      <c r="F2200" s="35">
        <f>ROUND(АТС!$D704*$F$791*$F$792/100,2)</f>
        <v>0</v>
      </c>
      <c r="G2200" s="35">
        <f>ROUND(АТС!$D704*$G$791*$G$792/100,2)</f>
        <v>0</v>
      </c>
    </row>
    <row r="2201" spans="1:7" x14ac:dyDescent="0.25">
      <c r="A2201" s="238"/>
      <c r="B2201" s="124">
        <f t="shared" si="33"/>
        <v>42641.666669999999</v>
      </c>
      <c r="C2201" s="125">
        <v>16</v>
      </c>
      <c r="D2201" s="35">
        <f>ROUND(АТС!D705*$D$791*$D$792/100,2)</f>
        <v>0</v>
      </c>
      <c r="E2201" s="35">
        <f>ROUND(АТС!$D705*$E$791*$E$792/100,2)</f>
        <v>0</v>
      </c>
      <c r="F2201" s="35">
        <f>ROUND(АТС!$D705*$F$791*$F$792/100,2)</f>
        <v>0</v>
      </c>
      <c r="G2201" s="35">
        <f>ROUND(АТС!$D705*$G$791*$G$792/100,2)</f>
        <v>0</v>
      </c>
    </row>
    <row r="2202" spans="1:7" x14ac:dyDescent="0.25">
      <c r="A2202" s="238"/>
      <c r="B2202" s="124">
        <f t="shared" ref="B2202:B2265" si="34">B2178+1</f>
        <v>42641.708330000001</v>
      </c>
      <c r="C2202" s="125">
        <v>17</v>
      </c>
      <c r="D2202" s="35">
        <f>ROUND(АТС!D706*$D$791*$D$792/100,2)</f>
        <v>0</v>
      </c>
      <c r="E2202" s="35">
        <f>ROUND(АТС!$D706*$E$791*$E$792/100,2)</f>
        <v>0</v>
      </c>
      <c r="F2202" s="35">
        <f>ROUND(АТС!$D706*$F$791*$F$792/100,2)</f>
        <v>0</v>
      </c>
      <c r="G2202" s="35">
        <f>ROUND(АТС!$D706*$G$791*$G$792/100,2)</f>
        <v>0</v>
      </c>
    </row>
    <row r="2203" spans="1:7" x14ac:dyDescent="0.25">
      <c r="A2203" s="238"/>
      <c r="B2203" s="124">
        <f t="shared" si="34"/>
        <v>42641.75</v>
      </c>
      <c r="C2203" s="125">
        <v>18</v>
      </c>
      <c r="D2203" s="35">
        <f>ROUND(АТС!D707*$D$791*$D$792/100,2)</f>
        <v>0</v>
      </c>
      <c r="E2203" s="35">
        <f>ROUND(АТС!$D707*$E$791*$E$792/100,2)</f>
        <v>0</v>
      </c>
      <c r="F2203" s="35">
        <f>ROUND(АТС!$D707*$F$791*$F$792/100,2)</f>
        <v>0</v>
      </c>
      <c r="G2203" s="35">
        <f>ROUND(АТС!$D707*$G$791*$G$792/100,2)</f>
        <v>0</v>
      </c>
    </row>
    <row r="2204" spans="1:7" x14ac:dyDescent="0.25">
      <c r="A2204" s="238"/>
      <c r="B2204" s="124">
        <f t="shared" si="34"/>
        <v>42641.791669999999</v>
      </c>
      <c r="C2204" s="125">
        <v>19</v>
      </c>
      <c r="D2204" s="35">
        <f>ROUND(АТС!D708*$D$791*$D$792/100,2)</f>
        <v>0</v>
      </c>
      <c r="E2204" s="35">
        <f>ROUND(АТС!$D708*$E$791*$E$792/100,2)</f>
        <v>0</v>
      </c>
      <c r="F2204" s="35">
        <f>ROUND(АТС!$D708*$F$791*$F$792/100,2)</f>
        <v>0</v>
      </c>
      <c r="G2204" s="35">
        <f>ROUND(АТС!$D708*$G$791*$G$792/100,2)</f>
        <v>0</v>
      </c>
    </row>
    <row r="2205" spans="1:7" x14ac:dyDescent="0.25">
      <c r="A2205" s="238"/>
      <c r="B2205" s="124">
        <f t="shared" si="34"/>
        <v>42641.833330000001</v>
      </c>
      <c r="C2205" s="125">
        <v>20</v>
      </c>
      <c r="D2205" s="35">
        <f>ROUND(АТС!D709*$D$791*$D$792/100,2)</f>
        <v>0</v>
      </c>
      <c r="E2205" s="35">
        <f>ROUND(АТС!$D709*$E$791*$E$792/100,2)</f>
        <v>0</v>
      </c>
      <c r="F2205" s="35">
        <f>ROUND(АТС!$D709*$F$791*$F$792/100,2)</f>
        <v>0</v>
      </c>
      <c r="G2205" s="35">
        <f>ROUND(АТС!$D709*$G$791*$G$792/100,2)</f>
        <v>0</v>
      </c>
    </row>
    <row r="2206" spans="1:7" x14ac:dyDescent="0.25">
      <c r="A2206" s="238"/>
      <c r="B2206" s="124">
        <f t="shared" si="34"/>
        <v>42641.875</v>
      </c>
      <c r="C2206" s="125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38"/>
      <c r="B2207" s="124">
        <f t="shared" si="34"/>
        <v>42641.916669999999</v>
      </c>
      <c r="C2207" s="125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38"/>
      <c r="B2208" s="124">
        <f t="shared" si="34"/>
        <v>42641.958330000001</v>
      </c>
      <c r="C2208" s="125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38"/>
      <c r="B2209" s="124">
        <f t="shared" si="34"/>
        <v>42642</v>
      </c>
      <c r="C2209" s="125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38"/>
      <c r="B2210" s="124">
        <f t="shared" si="34"/>
        <v>42642.041669999999</v>
      </c>
      <c r="C2210" s="125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38"/>
      <c r="B2211" s="124">
        <f t="shared" si="34"/>
        <v>42642.083330000001</v>
      </c>
      <c r="C2211" s="125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38"/>
      <c r="B2212" s="124">
        <f t="shared" si="34"/>
        <v>42642.125</v>
      </c>
      <c r="C2212" s="125">
        <v>3</v>
      </c>
      <c r="D2212" s="35">
        <f>ROUND(АТС!D716*$D$791*$D$792/100,2)</f>
        <v>4.21</v>
      </c>
      <c r="E2212" s="35">
        <f>ROUND(АТС!$D716*$E$791*$E$792/100,2)</f>
        <v>3.87</v>
      </c>
      <c r="F2212" s="35">
        <f>ROUND(АТС!$D716*$F$791*$F$792/100,2)</f>
        <v>2.64</v>
      </c>
      <c r="G2212" s="35">
        <f>ROUND(АТС!$D716*$G$791*$G$792/100,2)</f>
        <v>1.54</v>
      </c>
    </row>
    <row r="2213" spans="1:7" x14ac:dyDescent="0.25">
      <c r="A2213" s="238"/>
      <c r="B2213" s="124">
        <f t="shared" si="34"/>
        <v>42642.166669999999</v>
      </c>
      <c r="C2213" s="125">
        <v>4</v>
      </c>
      <c r="D2213" s="35">
        <f>ROUND(АТС!D717*$D$791*$D$792/100,2)</f>
        <v>0.01</v>
      </c>
      <c r="E2213" s="35">
        <f>ROUND(АТС!$D717*$E$791*$E$792/100,2)</f>
        <v>0.01</v>
      </c>
      <c r="F2213" s="35">
        <f>ROUND(АТС!$D717*$F$791*$F$792/100,2)</f>
        <v>0.01</v>
      </c>
      <c r="G2213" s="35">
        <f>ROUND(АТС!$D717*$G$791*$G$792/100,2)</f>
        <v>0</v>
      </c>
    </row>
    <row r="2214" spans="1:7" x14ac:dyDescent="0.25">
      <c r="A2214" s="238"/>
      <c r="B2214" s="124">
        <f t="shared" si="34"/>
        <v>42642.208330000001</v>
      </c>
      <c r="C2214" s="125">
        <v>5</v>
      </c>
      <c r="D2214" s="35">
        <f>ROUND(АТС!D718*$D$791*$D$792/100,2)</f>
        <v>11.3</v>
      </c>
      <c r="E2214" s="35">
        <f>ROUND(АТС!$D718*$E$791*$E$792/100,2)</f>
        <v>10.38</v>
      </c>
      <c r="F2214" s="35">
        <f>ROUND(АТС!$D718*$F$791*$F$792/100,2)</f>
        <v>7.07</v>
      </c>
      <c r="G2214" s="35">
        <f>ROUND(АТС!$D718*$G$791*$G$792/100,2)</f>
        <v>4.1399999999999997</v>
      </c>
    </row>
    <row r="2215" spans="1:7" x14ac:dyDescent="0.25">
      <c r="A2215" s="238"/>
      <c r="B2215" s="124">
        <f t="shared" si="34"/>
        <v>42642.25</v>
      </c>
      <c r="C2215" s="125">
        <v>6</v>
      </c>
      <c r="D2215" s="35">
        <f>ROUND(АТС!D719*$D$791*$D$792/100,2)</f>
        <v>38.770000000000003</v>
      </c>
      <c r="E2215" s="35">
        <f>ROUND(АТС!$D719*$E$791*$E$792/100,2)</f>
        <v>35.619999999999997</v>
      </c>
      <c r="F2215" s="35">
        <f>ROUND(АТС!$D719*$F$791*$F$792/100,2)</f>
        <v>24.26</v>
      </c>
      <c r="G2215" s="35">
        <f>ROUND(АТС!$D719*$G$791*$G$792/100,2)</f>
        <v>14.2</v>
      </c>
    </row>
    <row r="2216" spans="1:7" x14ac:dyDescent="0.25">
      <c r="A2216" s="238"/>
      <c r="B2216" s="124">
        <f t="shared" si="34"/>
        <v>42642.291669999999</v>
      </c>
      <c r="C2216" s="125">
        <v>7</v>
      </c>
      <c r="D2216" s="35">
        <f>ROUND(АТС!D720*$D$791*$D$792/100,2)</f>
        <v>0</v>
      </c>
      <c r="E2216" s="35">
        <f>ROUND(АТС!$D720*$E$791*$E$792/100,2)</f>
        <v>0</v>
      </c>
      <c r="F2216" s="35">
        <f>ROUND(АТС!$D720*$F$791*$F$792/100,2)</f>
        <v>0</v>
      </c>
      <c r="G2216" s="35">
        <f>ROUND(АТС!$D720*$G$791*$G$792/100,2)</f>
        <v>0</v>
      </c>
    </row>
    <row r="2217" spans="1:7" x14ac:dyDescent="0.25">
      <c r="A2217" s="238"/>
      <c r="B2217" s="124">
        <f t="shared" si="34"/>
        <v>42642.333330000001</v>
      </c>
      <c r="C2217" s="125">
        <v>8</v>
      </c>
      <c r="D2217" s="35">
        <f>ROUND(АТС!D721*$D$791*$D$792/100,2)</f>
        <v>1.05</v>
      </c>
      <c r="E2217" s="35">
        <f>ROUND(АТС!$D721*$E$791*$E$792/100,2)</f>
        <v>0.96</v>
      </c>
      <c r="F2217" s="35">
        <f>ROUND(АТС!$D721*$F$791*$F$792/100,2)</f>
        <v>0.66</v>
      </c>
      <c r="G2217" s="35">
        <f>ROUND(АТС!$D721*$G$791*$G$792/100,2)</f>
        <v>0.38</v>
      </c>
    </row>
    <row r="2218" spans="1:7" x14ac:dyDescent="0.25">
      <c r="A2218" s="238"/>
      <c r="B2218" s="124">
        <f t="shared" si="34"/>
        <v>42642.375</v>
      </c>
      <c r="C2218" s="125">
        <v>9</v>
      </c>
      <c r="D2218" s="35">
        <f>ROUND(АТС!D722*$D$791*$D$792/100,2)</f>
        <v>0.34</v>
      </c>
      <c r="E2218" s="35">
        <f>ROUND(АТС!$D722*$E$791*$E$792/100,2)</f>
        <v>0.32</v>
      </c>
      <c r="F2218" s="35">
        <f>ROUND(АТС!$D722*$F$791*$F$792/100,2)</f>
        <v>0.21</v>
      </c>
      <c r="G2218" s="35">
        <f>ROUND(АТС!$D722*$G$791*$G$792/100,2)</f>
        <v>0.13</v>
      </c>
    </row>
    <row r="2219" spans="1:7" x14ac:dyDescent="0.25">
      <c r="A2219" s="238"/>
      <c r="B2219" s="124">
        <f t="shared" si="34"/>
        <v>42642.416669999999</v>
      </c>
      <c r="C2219" s="125">
        <v>10</v>
      </c>
      <c r="D2219" s="35">
        <f>ROUND(АТС!D723*$D$791*$D$792/100,2)</f>
        <v>0</v>
      </c>
      <c r="E2219" s="35">
        <f>ROUND(АТС!$D723*$E$791*$E$792/100,2)</f>
        <v>0</v>
      </c>
      <c r="F2219" s="35">
        <f>ROUND(АТС!$D723*$F$791*$F$792/100,2)</f>
        <v>0</v>
      </c>
      <c r="G2219" s="35">
        <f>ROUND(АТС!$D723*$G$791*$G$792/100,2)</f>
        <v>0</v>
      </c>
    </row>
    <row r="2220" spans="1:7" x14ac:dyDescent="0.25">
      <c r="A2220" s="238"/>
      <c r="B2220" s="124">
        <f t="shared" si="34"/>
        <v>42642.458330000001</v>
      </c>
      <c r="C2220" s="125">
        <v>11</v>
      </c>
      <c r="D2220" s="35">
        <f>ROUND(АТС!D724*$D$791*$D$792/100,2)</f>
        <v>0</v>
      </c>
      <c r="E2220" s="35">
        <f>ROUND(АТС!$D724*$E$791*$E$792/100,2)</f>
        <v>0</v>
      </c>
      <c r="F2220" s="35">
        <f>ROUND(АТС!$D724*$F$791*$F$792/100,2)</f>
        <v>0</v>
      </c>
      <c r="G2220" s="35">
        <f>ROUND(АТС!$D724*$G$791*$G$792/100,2)</f>
        <v>0</v>
      </c>
    </row>
    <row r="2221" spans="1:7" x14ac:dyDescent="0.25">
      <c r="A2221" s="238"/>
      <c r="B2221" s="124">
        <f t="shared" si="34"/>
        <v>42642.5</v>
      </c>
      <c r="C2221" s="125">
        <v>12</v>
      </c>
      <c r="D2221" s="35">
        <f>ROUND(АТС!D725*$D$791*$D$792/100,2)</f>
        <v>0</v>
      </c>
      <c r="E2221" s="35">
        <f>ROUND(АТС!$D725*$E$791*$E$792/100,2)</f>
        <v>0</v>
      </c>
      <c r="F2221" s="35">
        <f>ROUND(АТС!$D725*$F$791*$F$792/100,2)</f>
        <v>0</v>
      </c>
      <c r="G2221" s="35">
        <f>ROUND(АТС!$D725*$G$791*$G$792/100,2)</f>
        <v>0</v>
      </c>
    </row>
    <row r="2222" spans="1:7" x14ac:dyDescent="0.25">
      <c r="A2222" s="238"/>
      <c r="B2222" s="124">
        <f t="shared" si="34"/>
        <v>42642.541669999999</v>
      </c>
      <c r="C2222" s="125">
        <v>13</v>
      </c>
      <c r="D2222" s="35">
        <f>ROUND(АТС!D726*$D$791*$D$792/100,2)</f>
        <v>0</v>
      </c>
      <c r="E2222" s="35">
        <f>ROUND(АТС!$D726*$E$791*$E$792/100,2)</f>
        <v>0</v>
      </c>
      <c r="F2222" s="35">
        <f>ROUND(АТС!$D726*$F$791*$F$792/100,2)</f>
        <v>0</v>
      </c>
      <c r="G2222" s="35">
        <f>ROUND(АТС!$D726*$G$791*$G$792/100,2)</f>
        <v>0</v>
      </c>
    </row>
    <row r="2223" spans="1:7" x14ac:dyDescent="0.25">
      <c r="A2223" s="238"/>
      <c r="B2223" s="124">
        <f t="shared" si="34"/>
        <v>42642.583330000001</v>
      </c>
      <c r="C2223" s="125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x14ac:dyDescent="0.25">
      <c r="A2224" s="238"/>
      <c r="B2224" s="124">
        <f t="shared" si="34"/>
        <v>42642.625</v>
      </c>
      <c r="C2224" s="125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x14ac:dyDescent="0.25">
      <c r="A2225" s="238"/>
      <c r="B2225" s="124">
        <f t="shared" si="34"/>
        <v>42642.666669999999</v>
      </c>
      <c r="C2225" s="125">
        <v>16</v>
      </c>
      <c r="D2225" s="35">
        <f>ROUND(АТС!D729*$D$791*$D$792/100,2)</f>
        <v>0</v>
      </c>
      <c r="E2225" s="35">
        <f>ROUND(АТС!$D729*$E$791*$E$792/100,2)</f>
        <v>0</v>
      </c>
      <c r="F2225" s="35">
        <f>ROUND(АТС!$D729*$F$791*$F$792/100,2)</f>
        <v>0</v>
      </c>
      <c r="G2225" s="35">
        <f>ROUND(АТС!$D729*$G$791*$G$792/100,2)</f>
        <v>0</v>
      </c>
    </row>
    <row r="2226" spans="1:7" x14ac:dyDescent="0.25">
      <c r="A2226" s="238"/>
      <c r="B2226" s="124">
        <f t="shared" si="34"/>
        <v>42642.708330000001</v>
      </c>
      <c r="C2226" s="125">
        <v>17</v>
      </c>
      <c r="D2226" s="35">
        <f>ROUND(АТС!D730*$D$791*$D$792/100,2)</f>
        <v>0</v>
      </c>
      <c r="E2226" s="35">
        <f>ROUND(АТС!$D730*$E$791*$E$792/100,2)</f>
        <v>0</v>
      </c>
      <c r="F2226" s="35">
        <f>ROUND(АТС!$D730*$F$791*$F$792/100,2)</f>
        <v>0</v>
      </c>
      <c r="G2226" s="35">
        <f>ROUND(АТС!$D730*$G$791*$G$792/100,2)</f>
        <v>0</v>
      </c>
    </row>
    <row r="2227" spans="1:7" x14ac:dyDescent="0.25">
      <c r="A2227" s="238"/>
      <c r="B2227" s="124">
        <f t="shared" si="34"/>
        <v>42642.75</v>
      </c>
      <c r="C2227" s="125">
        <v>18</v>
      </c>
      <c r="D2227" s="35">
        <f>ROUND(АТС!D731*$D$791*$D$792/100,2)</f>
        <v>7.5</v>
      </c>
      <c r="E2227" s="35">
        <f>ROUND(АТС!$D731*$E$791*$E$792/100,2)</f>
        <v>6.89</v>
      </c>
      <c r="F2227" s="35">
        <f>ROUND(АТС!$D731*$F$791*$F$792/100,2)</f>
        <v>4.6900000000000004</v>
      </c>
      <c r="G2227" s="35">
        <f>ROUND(АТС!$D731*$G$791*$G$792/100,2)</f>
        <v>2.75</v>
      </c>
    </row>
    <row r="2228" spans="1:7" x14ac:dyDescent="0.25">
      <c r="A2228" s="238"/>
      <c r="B2228" s="124">
        <f t="shared" si="34"/>
        <v>42642.791669999999</v>
      </c>
      <c r="C2228" s="125">
        <v>19</v>
      </c>
      <c r="D2228" s="35">
        <f>ROUND(АТС!D732*$D$791*$D$792/100,2)</f>
        <v>0</v>
      </c>
      <c r="E2228" s="35">
        <f>ROUND(АТС!$D732*$E$791*$E$792/100,2)</f>
        <v>0</v>
      </c>
      <c r="F2228" s="35">
        <f>ROUND(АТС!$D732*$F$791*$F$792/100,2)</f>
        <v>0</v>
      </c>
      <c r="G2228" s="35">
        <f>ROUND(АТС!$D732*$G$791*$G$792/100,2)</f>
        <v>0</v>
      </c>
    </row>
    <row r="2229" spans="1:7" x14ac:dyDescent="0.25">
      <c r="A2229" s="238"/>
      <c r="B2229" s="124">
        <f t="shared" si="34"/>
        <v>42642.833330000001</v>
      </c>
      <c r="C2229" s="125">
        <v>20</v>
      </c>
      <c r="D2229" s="35">
        <f>ROUND(АТС!D733*$D$791*$D$792/100,2)</f>
        <v>0.03</v>
      </c>
      <c r="E2229" s="35">
        <f>ROUND(АТС!$D733*$E$791*$E$792/100,2)</f>
        <v>0.03</v>
      </c>
      <c r="F2229" s="35">
        <f>ROUND(АТС!$D733*$F$791*$F$792/100,2)</f>
        <v>0.02</v>
      </c>
      <c r="G2229" s="35">
        <f>ROUND(АТС!$D733*$G$791*$G$792/100,2)</f>
        <v>0.01</v>
      </c>
    </row>
    <row r="2230" spans="1:7" x14ac:dyDescent="0.25">
      <c r="A2230" s="238"/>
      <c r="B2230" s="124">
        <f t="shared" si="34"/>
        <v>42642.875</v>
      </c>
      <c r="C2230" s="125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38"/>
      <c r="B2231" s="124">
        <f t="shared" si="34"/>
        <v>42642.916669999999</v>
      </c>
      <c r="C2231" s="125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38"/>
      <c r="B2232" s="124">
        <f t="shared" si="34"/>
        <v>42642.958330000001</v>
      </c>
      <c r="C2232" s="125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38"/>
      <c r="B2233" s="124">
        <f t="shared" si="34"/>
        <v>42643</v>
      </c>
      <c r="C2233" s="125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38"/>
      <c r="B2234" s="124">
        <f t="shared" si="34"/>
        <v>42643.041669999999</v>
      </c>
      <c r="C2234" s="125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38"/>
      <c r="B2235" s="124">
        <f t="shared" si="34"/>
        <v>42643.083330000001</v>
      </c>
      <c r="C2235" s="125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x14ac:dyDescent="0.25">
      <c r="A2236" s="238"/>
      <c r="B2236" s="124">
        <f t="shared" si="34"/>
        <v>42643.125</v>
      </c>
      <c r="C2236" s="125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38"/>
      <c r="B2237" s="124">
        <f t="shared" si="34"/>
        <v>42643.166669999999</v>
      </c>
      <c r="C2237" s="125">
        <v>4</v>
      </c>
      <c r="D2237" s="35">
        <f>ROUND(АТС!D741*$D$791*$D$792/100,2)</f>
        <v>0</v>
      </c>
      <c r="E2237" s="35">
        <f>ROUND(АТС!$D741*$E$791*$E$792/100,2)</f>
        <v>0</v>
      </c>
      <c r="F2237" s="35">
        <f>ROUND(АТС!$D741*$F$791*$F$792/100,2)</f>
        <v>0</v>
      </c>
      <c r="G2237" s="35">
        <f>ROUND(АТС!$D741*$G$791*$G$792/100,2)</f>
        <v>0</v>
      </c>
    </row>
    <row r="2238" spans="1:7" x14ac:dyDescent="0.25">
      <c r="A2238" s="238"/>
      <c r="B2238" s="124">
        <f t="shared" si="34"/>
        <v>42643.208330000001</v>
      </c>
      <c r="C2238" s="125">
        <v>5</v>
      </c>
      <c r="D2238" s="35">
        <f>ROUND(АТС!D742*$D$791*$D$792/100,2)</f>
        <v>14.05</v>
      </c>
      <c r="E2238" s="35">
        <f>ROUND(АТС!$D742*$E$791*$E$792/100,2)</f>
        <v>12.91</v>
      </c>
      <c r="F2238" s="35">
        <f>ROUND(АТС!$D742*$F$791*$F$792/100,2)</f>
        <v>8.7899999999999991</v>
      </c>
      <c r="G2238" s="35">
        <f>ROUND(АТС!$D742*$G$791*$G$792/100,2)</f>
        <v>5.15</v>
      </c>
    </row>
    <row r="2239" spans="1:7" x14ac:dyDescent="0.25">
      <c r="A2239" s="238"/>
      <c r="B2239" s="124">
        <f t="shared" si="34"/>
        <v>42643.25</v>
      </c>
      <c r="C2239" s="125">
        <v>6</v>
      </c>
      <c r="D2239" s="35">
        <f>ROUND(АТС!D743*$D$791*$D$792/100,2)</f>
        <v>13.92</v>
      </c>
      <c r="E2239" s="35">
        <f>ROUND(АТС!$D743*$E$791*$E$792/100,2)</f>
        <v>12.79</v>
      </c>
      <c r="F2239" s="35">
        <f>ROUND(АТС!$D743*$F$791*$F$792/100,2)</f>
        <v>8.7100000000000009</v>
      </c>
      <c r="G2239" s="35">
        <f>ROUND(АТС!$D743*$G$791*$G$792/100,2)</f>
        <v>5.0999999999999996</v>
      </c>
    </row>
    <row r="2240" spans="1:7" x14ac:dyDescent="0.25">
      <c r="A2240" s="238"/>
      <c r="B2240" s="124">
        <f t="shared" si="34"/>
        <v>42643.291669999999</v>
      </c>
      <c r="C2240" s="125">
        <v>7</v>
      </c>
      <c r="D2240" s="35">
        <f>ROUND(АТС!D744*$D$791*$D$792/100,2)</f>
        <v>0</v>
      </c>
      <c r="E2240" s="35">
        <f>ROUND(АТС!$D744*$E$791*$E$792/100,2)</f>
        <v>0</v>
      </c>
      <c r="F2240" s="35">
        <f>ROUND(АТС!$D744*$F$791*$F$792/100,2)</f>
        <v>0</v>
      </c>
      <c r="G2240" s="35">
        <f>ROUND(АТС!$D744*$G$791*$G$792/100,2)</f>
        <v>0</v>
      </c>
    </row>
    <row r="2241" spans="1:7" x14ac:dyDescent="0.25">
      <c r="A2241" s="238"/>
      <c r="B2241" s="124">
        <f t="shared" si="34"/>
        <v>42643.333330000001</v>
      </c>
      <c r="C2241" s="125">
        <v>8</v>
      </c>
      <c r="D2241" s="35">
        <f>ROUND(АТС!D745*$D$791*$D$792/100,2)</f>
        <v>0</v>
      </c>
      <c r="E2241" s="35">
        <f>ROUND(АТС!$D745*$E$791*$E$792/100,2)</f>
        <v>0</v>
      </c>
      <c r="F2241" s="35">
        <f>ROUND(АТС!$D745*$F$791*$F$792/100,2)</f>
        <v>0</v>
      </c>
      <c r="G2241" s="35">
        <f>ROUND(АТС!$D745*$G$791*$G$792/100,2)</f>
        <v>0</v>
      </c>
    </row>
    <row r="2242" spans="1:7" x14ac:dyDescent="0.25">
      <c r="A2242" s="238"/>
      <c r="B2242" s="124">
        <f t="shared" si="34"/>
        <v>42643.375</v>
      </c>
      <c r="C2242" s="125">
        <v>9</v>
      </c>
      <c r="D2242" s="35">
        <f>ROUND(АТС!D746*$D$791*$D$792/100,2)</f>
        <v>0</v>
      </c>
      <c r="E2242" s="35">
        <f>ROUND(АТС!$D746*$E$791*$E$792/100,2)</f>
        <v>0</v>
      </c>
      <c r="F2242" s="35">
        <f>ROUND(АТС!$D746*$F$791*$F$792/100,2)</f>
        <v>0</v>
      </c>
      <c r="G2242" s="35">
        <f>ROUND(АТС!$D746*$G$791*$G$792/100,2)</f>
        <v>0</v>
      </c>
    </row>
    <row r="2243" spans="1:7" x14ac:dyDescent="0.25">
      <c r="A2243" s="238"/>
      <c r="B2243" s="124">
        <f t="shared" si="34"/>
        <v>42643.416669999999</v>
      </c>
      <c r="C2243" s="125">
        <v>10</v>
      </c>
      <c r="D2243" s="35">
        <f>ROUND(АТС!D747*$D$791*$D$792/100,2)</f>
        <v>0</v>
      </c>
      <c r="E2243" s="35">
        <f>ROUND(АТС!$D747*$E$791*$E$792/100,2)</f>
        <v>0</v>
      </c>
      <c r="F2243" s="35">
        <f>ROUND(АТС!$D747*$F$791*$F$792/100,2)</f>
        <v>0</v>
      </c>
      <c r="G2243" s="35">
        <f>ROUND(АТС!$D747*$G$791*$G$792/100,2)</f>
        <v>0</v>
      </c>
    </row>
    <row r="2244" spans="1:7" x14ac:dyDescent="0.25">
      <c r="A2244" s="238"/>
      <c r="B2244" s="124">
        <f t="shared" si="34"/>
        <v>42643.458330000001</v>
      </c>
      <c r="C2244" s="125">
        <v>11</v>
      </c>
      <c r="D2244" s="35">
        <f>ROUND(АТС!D748*$D$791*$D$792/100,2)</f>
        <v>0</v>
      </c>
      <c r="E2244" s="35">
        <f>ROUND(АТС!$D748*$E$791*$E$792/100,2)</f>
        <v>0</v>
      </c>
      <c r="F2244" s="35">
        <f>ROUND(АТС!$D748*$F$791*$F$792/100,2)</f>
        <v>0</v>
      </c>
      <c r="G2244" s="35">
        <f>ROUND(АТС!$D748*$G$791*$G$792/100,2)</f>
        <v>0</v>
      </c>
    </row>
    <row r="2245" spans="1:7" x14ac:dyDescent="0.25">
      <c r="A2245" s="238"/>
      <c r="B2245" s="124">
        <f t="shared" si="34"/>
        <v>42643.5</v>
      </c>
      <c r="C2245" s="125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x14ac:dyDescent="0.25">
      <c r="A2246" s="238"/>
      <c r="B2246" s="124">
        <f t="shared" si="34"/>
        <v>42643.541669999999</v>
      </c>
      <c r="C2246" s="125">
        <v>13</v>
      </c>
      <c r="D2246" s="35">
        <f>ROUND(АТС!D750*$D$791*$D$792/100,2)</f>
        <v>0</v>
      </c>
      <c r="E2246" s="35">
        <f>ROUND(АТС!$D750*$E$791*$E$792/100,2)</f>
        <v>0</v>
      </c>
      <c r="F2246" s="35">
        <f>ROUND(АТС!$D750*$F$791*$F$792/100,2)</f>
        <v>0</v>
      </c>
      <c r="G2246" s="35">
        <f>ROUND(АТС!$D750*$G$791*$G$792/100,2)</f>
        <v>0</v>
      </c>
    </row>
    <row r="2247" spans="1:7" x14ac:dyDescent="0.25">
      <c r="A2247" s="238"/>
      <c r="B2247" s="124">
        <f t="shared" si="34"/>
        <v>42643.583330000001</v>
      </c>
      <c r="C2247" s="125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x14ac:dyDescent="0.25">
      <c r="A2248" s="238"/>
      <c r="B2248" s="124">
        <f t="shared" si="34"/>
        <v>42643.625</v>
      </c>
      <c r="C2248" s="125">
        <v>15</v>
      </c>
      <c r="D2248" s="35">
        <f>ROUND(АТС!D752*$D$791*$D$792/100,2)</f>
        <v>0</v>
      </c>
      <c r="E2248" s="35">
        <f>ROUND(АТС!$D752*$E$791*$E$792/100,2)</f>
        <v>0</v>
      </c>
      <c r="F2248" s="35">
        <f>ROUND(АТС!$D752*$F$791*$F$792/100,2)</f>
        <v>0</v>
      </c>
      <c r="G2248" s="35">
        <f>ROUND(АТС!$D752*$G$791*$G$792/100,2)</f>
        <v>0</v>
      </c>
    </row>
    <row r="2249" spans="1:7" x14ac:dyDescent="0.25">
      <c r="A2249" s="238"/>
      <c r="B2249" s="124">
        <f t="shared" si="34"/>
        <v>42643.666669999999</v>
      </c>
      <c r="C2249" s="125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x14ac:dyDescent="0.25">
      <c r="A2250" s="238"/>
      <c r="B2250" s="124">
        <f t="shared" si="34"/>
        <v>42643.708330000001</v>
      </c>
      <c r="C2250" s="125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x14ac:dyDescent="0.25">
      <c r="A2251" s="238"/>
      <c r="B2251" s="124">
        <f t="shared" si="34"/>
        <v>42643.75</v>
      </c>
      <c r="C2251" s="125">
        <v>18</v>
      </c>
      <c r="D2251" s="35">
        <f>ROUND(АТС!D755*$D$791*$D$792/100,2)</f>
        <v>3.07</v>
      </c>
      <c r="E2251" s="35">
        <f>ROUND(АТС!$D755*$E$791*$E$792/100,2)</f>
        <v>2.82</v>
      </c>
      <c r="F2251" s="35">
        <f>ROUND(АТС!$D755*$F$791*$F$792/100,2)</f>
        <v>1.92</v>
      </c>
      <c r="G2251" s="35">
        <f>ROUND(АТС!$D755*$G$791*$G$792/100,2)</f>
        <v>1.1200000000000001</v>
      </c>
    </row>
    <row r="2252" spans="1:7" x14ac:dyDescent="0.25">
      <c r="A2252" s="238"/>
      <c r="B2252" s="124">
        <f t="shared" si="34"/>
        <v>42643.791669999999</v>
      </c>
      <c r="C2252" s="125">
        <v>19</v>
      </c>
      <c r="D2252" s="35">
        <f>ROUND(АТС!D756*$D$791*$D$792/100,2)</f>
        <v>0</v>
      </c>
      <c r="E2252" s="35">
        <f>ROUND(АТС!$D756*$E$791*$E$792/100,2)</f>
        <v>0</v>
      </c>
      <c r="F2252" s="35">
        <f>ROUND(АТС!$D756*$F$791*$F$792/100,2)</f>
        <v>0</v>
      </c>
      <c r="G2252" s="35">
        <f>ROUND(АТС!$D756*$G$791*$G$792/100,2)</f>
        <v>0</v>
      </c>
    </row>
    <row r="2253" spans="1:7" x14ac:dyDescent="0.25">
      <c r="A2253" s="238"/>
      <c r="B2253" s="124">
        <f t="shared" si="34"/>
        <v>42643.833330000001</v>
      </c>
      <c r="C2253" s="125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x14ac:dyDescent="0.25">
      <c r="A2254" s="238"/>
      <c r="B2254" s="124">
        <f t="shared" si="34"/>
        <v>42643.875</v>
      </c>
      <c r="C2254" s="125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38"/>
      <c r="B2255" s="124">
        <f t="shared" si="34"/>
        <v>42643.916669999999</v>
      </c>
      <c r="C2255" s="125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38"/>
      <c r="B2256" s="124">
        <f t="shared" si="34"/>
        <v>42643.958330000001</v>
      </c>
      <c r="C2256" s="125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x14ac:dyDescent="0.25">
      <c r="A2257" s="238"/>
      <c r="B2257" s="124">
        <f t="shared" si="34"/>
        <v>42644</v>
      </c>
      <c r="C2257" s="125">
        <v>0</v>
      </c>
      <c r="D2257" s="35" t="e">
        <f>ROUND(АТС!#REF!*$D$791*$D$792/100,2)</f>
        <v>#REF!</v>
      </c>
      <c r="E2257" s="35" t="e">
        <f>ROUND(АТС!#REF!*$E$791*$E$792/100,2)</f>
        <v>#REF!</v>
      </c>
      <c r="F2257" s="35" t="e">
        <f>ROUND(АТС!#REF!*$F$791*$F$792/100,2)</f>
        <v>#REF!</v>
      </c>
      <c r="G2257" s="35" t="e">
        <f>ROUND(АТС!#REF!*$G$791*$G$792/100,2)</f>
        <v>#REF!</v>
      </c>
    </row>
    <row r="2258" spans="1:7" x14ac:dyDescent="0.25">
      <c r="A2258" s="238"/>
      <c r="B2258" s="124">
        <f t="shared" si="34"/>
        <v>42644.041669999999</v>
      </c>
      <c r="C2258" s="125">
        <v>1</v>
      </c>
      <c r="D2258" s="35" t="e">
        <f>ROUND(АТС!#REF!*$D$791*$D$792/100,2)</f>
        <v>#REF!</v>
      </c>
      <c r="E2258" s="35" t="e">
        <f>ROUND(АТС!#REF!*$E$791*$E$792/100,2)</f>
        <v>#REF!</v>
      </c>
      <c r="F2258" s="35" t="e">
        <f>ROUND(АТС!#REF!*$F$791*$F$792/100,2)</f>
        <v>#REF!</v>
      </c>
      <c r="G2258" s="35" t="e">
        <f>ROUND(АТС!#REF!*$G$791*$G$792/100,2)</f>
        <v>#REF!</v>
      </c>
    </row>
    <row r="2259" spans="1:7" x14ac:dyDescent="0.25">
      <c r="A2259" s="238"/>
      <c r="B2259" s="124">
        <f t="shared" si="34"/>
        <v>42644.083330000001</v>
      </c>
      <c r="C2259" s="125">
        <v>2</v>
      </c>
      <c r="D2259" s="35" t="e">
        <f>ROUND(АТС!#REF!*$D$791*$D$792/100,2)</f>
        <v>#REF!</v>
      </c>
      <c r="E2259" s="35" t="e">
        <f>ROUND(АТС!#REF!*$E$791*$E$792/100,2)</f>
        <v>#REF!</v>
      </c>
      <c r="F2259" s="35" t="e">
        <f>ROUND(АТС!#REF!*$F$791*$F$792/100,2)</f>
        <v>#REF!</v>
      </c>
      <c r="G2259" s="35" t="e">
        <f>ROUND(АТС!#REF!*$G$791*$G$792/100,2)</f>
        <v>#REF!</v>
      </c>
    </row>
    <row r="2260" spans="1:7" x14ac:dyDescent="0.25">
      <c r="A2260" s="238"/>
      <c r="B2260" s="124">
        <f t="shared" si="34"/>
        <v>42644.125</v>
      </c>
      <c r="C2260" s="125">
        <v>3</v>
      </c>
      <c r="D2260" s="35" t="e">
        <f>ROUND(АТС!#REF!*$D$791*$D$792/100,2)</f>
        <v>#REF!</v>
      </c>
      <c r="E2260" s="35" t="e">
        <f>ROUND(АТС!#REF!*$E$791*$E$792/100,2)</f>
        <v>#REF!</v>
      </c>
      <c r="F2260" s="35" t="e">
        <f>ROUND(АТС!#REF!*$F$791*$F$792/100,2)</f>
        <v>#REF!</v>
      </c>
      <c r="G2260" s="35" t="e">
        <f>ROUND(АТС!#REF!*$G$791*$G$792/100,2)</f>
        <v>#REF!</v>
      </c>
    </row>
    <row r="2261" spans="1:7" x14ac:dyDescent="0.25">
      <c r="A2261" s="238"/>
      <c r="B2261" s="124">
        <f t="shared" si="34"/>
        <v>42644.166669999999</v>
      </c>
      <c r="C2261" s="125">
        <v>4</v>
      </c>
      <c r="D2261" s="35" t="e">
        <f>ROUND(АТС!#REF!*$D$791*$D$792/100,2)</f>
        <v>#REF!</v>
      </c>
      <c r="E2261" s="35" t="e">
        <f>ROUND(АТС!#REF!*$E$791*$E$792/100,2)</f>
        <v>#REF!</v>
      </c>
      <c r="F2261" s="35" t="e">
        <f>ROUND(АТС!#REF!*$F$791*$F$792/100,2)</f>
        <v>#REF!</v>
      </c>
      <c r="G2261" s="35" t="e">
        <f>ROUND(АТС!#REF!*$G$791*$G$792/100,2)</f>
        <v>#REF!</v>
      </c>
    </row>
    <row r="2262" spans="1:7" x14ac:dyDescent="0.25">
      <c r="A2262" s="238"/>
      <c r="B2262" s="124">
        <f t="shared" si="34"/>
        <v>42644.208330000001</v>
      </c>
      <c r="C2262" s="125">
        <v>5</v>
      </c>
      <c r="D2262" s="35" t="e">
        <f>ROUND(АТС!#REF!*$D$791*$D$792/100,2)</f>
        <v>#REF!</v>
      </c>
      <c r="E2262" s="35" t="e">
        <f>ROUND(АТС!#REF!*$E$791*$E$792/100,2)</f>
        <v>#REF!</v>
      </c>
      <c r="F2262" s="35" t="e">
        <f>ROUND(АТС!#REF!*$F$791*$F$792/100,2)</f>
        <v>#REF!</v>
      </c>
      <c r="G2262" s="35" t="e">
        <f>ROUND(АТС!#REF!*$G$791*$G$792/100,2)</f>
        <v>#REF!</v>
      </c>
    </row>
    <row r="2263" spans="1:7" x14ac:dyDescent="0.25">
      <c r="A2263" s="238"/>
      <c r="B2263" s="124">
        <f t="shared" si="34"/>
        <v>42644.25</v>
      </c>
      <c r="C2263" s="125">
        <v>6</v>
      </c>
      <c r="D2263" s="35" t="e">
        <f>ROUND(АТС!#REF!*$D$791*$D$792/100,2)</f>
        <v>#REF!</v>
      </c>
      <c r="E2263" s="35" t="e">
        <f>ROUND(АТС!#REF!*$E$791*$E$792/100,2)</f>
        <v>#REF!</v>
      </c>
      <c r="F2263" s="35" t="e">
        <f>ROUND(АТС!#REF!*$F$791*$F$792/100,2)</f>
        <v>#REF!</v>
      </c>
      <c r="G2263" s="35" t="e">
        <f>ROUND(АТС!#REF!*$G$791*$G$792/100,2)</f>
        <v>#REF!</v>
      </c>
    </row>
    <row r="2264" spans="1:7" x14ac:dyDescent="0.25">
      <c r="A2264" s="238"/>
      <c r="B2264" s="124">
        <f t="shared" si="34"/>
        <v>42644.291669999999</v>
      </c>
      <c r="C2264" s="125">
        <v>7</v>
      </c>
      <c r="D2264" s="35" t="e">
        <f>ROUND(АТС!#REF!*$D$791*$D$792/100,2)</f>
        <v>#REF!</v>
      </c>
      <c r="E2264" s="35" t="e">
        <f>ROUND(АТС!#REF!*$E$791*$E$792/100,2)</f>
        <v>#REF!</v>
      </c>
      <c r="F2264" s="35" t="e">
        <f>ROUND(АТС!#REF!*$F$791*$F$792/100,2)</f>
        <v>#REF!</v>
      </c>
      <c r="G2264" s="35" t="e">
        <f>ROUND(АТС!#REF!*$G$791*$G$792/100,2)</f>
        <v>#REF!</v>
      </c>
    </row>
    <row r="2265" spans="1:7" x14ac:dyDescent="0.25">
      <c r="A2265" s="238"/>
      <c r="B2265" s="124">
        <f t="shared" si="34"/>
        <v>42644.333330000001</v>
      </c>
      <c r="C2265" s="125">
        <v>8</v>
      </c>
      <c r="D2265" s="35" t="e">
        <f>ROUND(АТС!#REF!*$D$791*$D$792/100,2)</f>
        <v>#REF!</v>
      </c>
      <c r="E2265" s="35" t="e">
        <f>ROUND(АТС!#REF!*$E$791*$E$792/100,2)</f>
        <v>#REF!</v>
      </c>
      <c r="F2265" s="35" t="e">
        <f>ROUND(АТС!#REF!*$F$791*$F$792/100,2)</f>
        <v>#REF!</v>
      </c>
      <c r="G2265" s="35" t="e">
        <f>ROUND(АТС!#REF!*$G$791*$G$792/100,2)</f>
        <v>#REF!</v>
      </c>
    </row>
    <row r="2266" spans="1:7" x14ac:dyDescent="0.25">
      <c r="A2266" s="238"/>
      <c r="B2266" s="124">
        <f t="shared" ref="B2266:B2280" si="35">B2242+1</f>
        <v>42644.375</v>
      </c>
      <c r="C2266" s="125">
        <v>9</v>
      </c>
      <c r="D2266" s="35" t="e">
        <f>ROUND(АТС!#REF!*$D$791*$D$792/100,2)</f>
        <v>#REF!</v>
      </c>
      <c r="E2266" s="35" t="e">
        <f>ROUND(АТС!#REF!*$E$791*$E$792/100,2)</f>
        <v>#REF!</v>
      </c>
      <c r="F2266" s="35" t="e">
        <f>ROUND(АТС!#REF!*$F$791*$F$792/100,2)</f>
        <v>#REF!</v>
      </c>
      <c r="G2266" s="35" t="e">
        <f>ROUND(АТС!#REF!*$G$791*$G$792/100,2)</f>
        <v>#REF!</v>
      </c>
    </row>
    <row r="2267" spans="1:7" x14ac:dyDescent="0.25">
      <c r="A2267" s="238"/>
      <c r="B2267" s="124">
        <f t="shared" si="35"/>
        <v>42644.416669999999</v>
      </c>
      <c r="C2267" s="125">
        <v>10</v>
      </c>
      <c r="D2267" s="35" t="e">
        <f>ROUND(АТС!#REF!*$D$791*$D$792/100,2)</f>
        <v>#REF!</v>
      </c>
      <c r="E2267" s="35" t="e">
        <f>ROUND(АТС!#REF!*$E$791*$E$792/100,2)</f>
        <v>#REF!</v>
      </c>
      <c r="F2267" s="35" t="e">
        <f>ROUND(АТС!#REF!*$F$791*$F$792/100,2)</f>
        <v>#REF!</v>
      </c>
      <c r="G2267" s="35" t="e">
        <f>ROUND(АТС!#REF!*$G$791*$G$792/100,2)</f>
        <v>#REF!</v>
      </c>
    </row>
    <row r="2268" spans="1:7" x14ac:dyDescent="0.25">
      <c r="A2268" s="238"/>
      <c r="B2268" s="124">
        <f t="shared" si="35"/>
        <v>42644.458330000001</v>
      </c>
      <c r="C2268" s="125">
        <v>11</v>
      </c>
      <c r="D2268" s="35" t="e">
        <f>ROUND(АТС!#REF!*$D$791*$D$792/100,2)</f>
        <v>#REF!</v>
      </c>
      <c r="E2268" s="35" t="e">
        <f>ROUND(АТС!#REF!*$E$791*$E$792/100,2)</f>
        <v>#REF!</v>
      </c>
      <c r="F2268" s="35" t="e">
        <f>ROUND(АТС!#REF!*$F$791*$F$792/100,2)</f>
        <v>#REF!</v>
      </c>
      <c r="G2268" s="35" t="e">
        <f>ROUND(АТС!#REF!*$G$791*$G$792/100,2)</f>
        <v>#REF!</v>
      </c>
    </row>
    <row r="2269" spans="1:7" x14ac:dyDescent="0.25">
      <c r="A2269" s="238"/>
      <c r="B2269" s="124">
        <f t="shared" si="35"/>
        <v>42644.5</v>
      </c>
      <c r="C2269" s="125">
        <v>12</v>
      </c>
      <c r="D2269" s="35" t="e">
        <f>ROUND(АТС!#REF!*$D$791*$D$792/100,2)</f>
        <v>#REF!</v>
      </c>
      <c r="E2269" s="35" t="e">
        <f>ROUND(АТС!#REF!*$E$791*$E$792/100,2)</f>
        <v>#REF!</v>
      </c>
      <c r="F2269" s="35" t="e">
        <f>ROUND(АТС!#REF!*$F$791*$F$792/100,2)</f>
        <v>#REF!</v>
      </c>
      <c r="G2269" s="35" t="e">
        <f>ROUND(АТС!#REF!*$G$791*$G$792/100,2)</f>
        <v>#REF!</v>
      </c>
    </row>
    <row r="2270" spans="1:7" x14ac:dyDescent="0.25">
      <c r="A2270" s="238"/>
      <c r="B2270" s="124">
        <f t="shared" si="35"/>
        <v>42644.541669999999</v>
      </c>
      <c r="C2270" s="125">
        <v>13</v>
      </c>
      <c r="D2270" s="35" t="e">
        <f>ROUND(АТС!#REF!*$D$791*$D$792/100,2)</f>
        <v>#REF!</v>
      </c>
      <c r="E2270" s="35" t="e">
        <f>ROUND(АТС!#REF!*$E$791*$E$792/100,2)</f>
        <v>#REF!</v>
      </c>
      <c r="F2270" s="35" t="e">
        <f>ROUND(АТС!#REF!*$F$791*$F$792/100,2)</f>
        <v>#REF!</v>
      </c>
      <c r="G2270" s="35" t="e">
        <f>ROUND(АТС!#REF!*$G$791*$G$792/100,2)</f>
        <v>#REF!</v>
      </c>
    </row>
    <row r="2271" spans="1:7" x14ac:dyDescent="0.25">
      <c r="A2271" s="238"/>
      <c r="B2271" s="124">
        <f t="shared" si="35"/>
        <v>42644.583330000001</v>
      </c>
      <c r="C2271" s="125">
        <v>14</v>
      </c>
      <c r="D2271" s="35" t="e">
        <f>ROUND(АТС!#REF!*$D$791*$D$792/100,2)</f>
        <v>#REF!</v>
      </c>
      <c r="E2271" s="35" t="e">
        <f>ROUND(АТС!#REF!*$E$791*$E$792/100,2)</f>
        <v>#REF!</v>
      </c>
      <c r="F2271" s="35" t="e">
        <f>ROUND(АТС!#REF!*$F$791*$F$792/100,2)</f>
        <v>#REF!</v>
      </c>
      <c r="G2271" s="35" t="e">
        <f>ROUND(АТС!#REF!*$G$791*$G$792/100,2)</f>
        <v>#REF!</v>
      </c>
    </row>
    <row r="2272" spans="1:7" x14ac:dyDescent="0.25">
      <c r="A2272" s="238"/>
      <c r="B2272" s="124">
        <f t="shared" si="35"/>
        <v>42644.625</v>
      </c>
      <c r="C2272" s="125">
        <v>15</v>
      </c>
      <c r="D2272" s="35" t="e">
        <f>ROUND(АТС!#REF!*$D$791*$D$792/100,2)</f>
        <v>#REF!</v>
      </c>
      <c r="E2272" s="35" t="e">
        <f>ROUND(АТС!#REF!*$E$791*$E$792/100,2)</f>
        <v>#REF!</v>
      </c>
      <c r="F2272" s="35" t="e">
        <f>ROUND(АТС!#REF!*$F$791*$F$792/100,2)</f>
        <v>#REF!</v>
      </c>
      <c r="G2272" s="35" t="e">
        <f>ROUND(АТС!#REF!*$G$791*$G$792/100,2)</f>
        <v>#REF!</v>
      </c>
    </row>
    <row r="2273" spans="1:7" x14ac:dyDescent="0.25">
      <c r="A2273" s="238"/>
      <c r="B2273" s="124">
        <f t="shared" si="35"/>
        <v>42644.666669999999</v>
      </c>
      <c r="C2273" s="125">
        <v>16</v>
      </c>
      <c r="D2273" s="35" t="e">
        <f>ROUND(АТС!#REF!*$D$791*$D$792/100,2)</f>
        <v>#REF!</v>
      </c>
      <c r="E2273" s="35" t="e">
        <f>ROUND(АТС!#REF!*$E$791*$E$792/100,2)</f>
        <v>#REF!</v>
      </c>
      <c r="F2273" s="35" t="e">
        <f>ROUND(АТС!#REF!*$F$791*$F$792/100,2)</f>
        <v>#REF!</v>
      </c>
      <c r="G2273" s="35" t="e">
        <f>ROUND(АТС!#REF!*$G$791*$G$792/100,2)</f>
        <v>#REF!</v>
      </c>
    </row>
    <row r="2274" spans="1:7" x14ac:dyDescent="0.25">
      <c r="A2274" s="238"/>
      <c r="B2274" s="124">
        <f t="shared" si="35"/>
        <v>42644.708330000001</v>
      </c>
      <c r="C2274" s="125">
        <v>17</v>
      </c>
      <c r="D2274" s="35" t="e">
        <f>ROUND(АТС!#REF!*$D$791*$D$792/100,2)</f>
        <v>#REF!</v>
      </c>
      <c r="E2274" s="35" t="e">
        <f>ROUND(АТС!#REF!*$E$791*$E$792/100,2)</f>
        <v>#REF!</v>
      </c>
      <c r="F2274" s="35" t="e">
        <f>ROUND(АТС!#REF!*$F$791*$F$792/100,2)</f>
        <v>#REF!</v>
      </c>
      <c r="G2274" s="35" t="e">
        <f>ROUND(АТС!#REF!*$G$791*$G$792/100,2)</f>
        <v>#REF!</v>
      </c>
    </row>
    <row r="2275" spans="1:7" x14ac:dyDescent="0.25">
      <c r="A2275" s="238"/>
      <c r="B2275" s="124">
        <f t="shared" si="35"/>
        <v>42644.75</v>
      </c>
      <c r="C2275" s="125">
        <v>18</v>
      </c>
      <c r="D2275" s="35" t="e">
        <f>ROUND(АТС!#REF!*$D$791*$D$792/100,2)</f>
        <v>#REF!</v>
      </c>
      <c r="E2275" s="35" t="e">
        <f>ROUND(АТС!#REF!*$E$791*$E$792/100,2)</f>
        <v>#REF!</v>
      </c>
      <c r="F2275" s="35" t="e">
        <f>ROUND(АТС!#REF!*$F$791*$F$792/100,2)</f>
        <v>#REF!</v>
      </c>
      <c r="G2275" s="35" t="e">
        <f>ROUND(АТС!#REF!*$G$791*$G$792/100,2)</f>
        <v>#REF!</v>
      </c>
    </row>
    <row r="2276" spans="1:7" x14ac:dyDescent="0.25">
      <c r="A2276" s="238"/>
      <c r="B2276" s="124">
        <f t="shared" si="35"/>
        <v>42644.791669999999</v>
      </c>
      <c r="C2276" s="125">
        <v>19</v>
      </c>
      <c r="D2276" s="35" t="e">
        <f>ROUND(АТС!#REF!*$D$791*$D$792/100,2)</f>
        <v>#REF!</v>
      </c>
      <c r="E2276" s="35" t="e">
        <f>ROUND(АТС!#REF!*$E$791*$E$792/100,2)</f>
        <v>#REF!</v>
      </c>
      <c r="F2276" s="35" t="e">
        <f>ROUND(АТС!#REF!*$F$791*$F$792/100,2)</f>
        <v>#REF!</v>
      </c>
      <c r="G2276" s="35" t="e">
        <f>ROUND(АТС!#REF!*$G$791*$G$792/100,2)</f>
        <v>#REF!</v>
      </c>
    </row>
    <row r="2277" spans="1:7" x14ac:dyDescent="0.25">
      <c r="A2277" s="238"/>
      <c r="B2277" s="124">
        <f t="shared" si="35"/>
        <v>42644.833330000001</v>
      </c>
      <c r="C2277" s="125">
        <v>20</v>
      </c>
      <c r="D2277" s="35" t="e">
        <f>ROUND(АТС!#REF!*$D$791*$D$792/100,2)</f>
        <v>#REF!</v>
      </c>
      <c r="E2277" s="35" t="e">
        <f>ROUND(АТС!#REF!*$E$791*$E$792/100,2)</f>
        <v>#REF!</v>
      </c>
      <c r="F2277" s="35" t="e">
        <f>ROUND(АТС!#REF!*$F$791*$F$792/100,2)</f>
        <v>#REF!</v>
      </c>
      <c r="G2277" s="35" t="e">
        <f>ROUND(АТС!#REF!*$G$791*$G$792/100,2)</f>
        <v>#REF!</v>
      </c>
    </row>
    <row r="2278" spans="1:7" x14ac:dyDescent="0.25">
      <c r="A2278" s="238"/>
      <c r="B2278" s="124">
        <f t="shared" si="35"/>
        <v>42644.875</v>
      </c>
      <c r="C2278" s="125">
        <v>21</v>
      </c>
      <c r="D2278" s="35" t="e">
        <f>ROUND(АТС!#REF!*$D$791*$D$792/100,2)</f>
        <v>#REF!</v>
      </c>
      <c r="E2278" s="35" t="e">
        <f>ROUND(АТС!#REF!*$E$791*$E$792/100,2)</f>
        <v>#REF!</v>
      </c>
      <c r="F2278" s="35" t="e">
        <f>ROUND(АТС!#REF!*$F$791*$F$792/100,2)</f>
        <v>#REF!</v>
      </c>
      <c r="G2278" s="35" t="e">
        <f>ROUND(АТС!#REF!*$G$791*$G$792/100,2)</f>
        <v>#REF!</v>
      </c>
    </row>
    <row r="2279" spans="1:7" x14ac:dyDescent="0.25">
      <c r="A2279" s="238"/>
      <c r="B2279" s="124">
        <f t="shared" si="35"/>
        <v>42644.916669999999</v>
      </c>
      <c r="C2279" s="125">
        <v>22</v>
      </c>
      <c r="D2279" s="35" t="e">
        <f>ROUND(АТС!#REF!*$D$791*$D$792/100,2)</f>
        <v>#REF!</v>
      </c>
      <c r="E2279" s="35" t="e">
        <f>ROUND(АТС!#REF!*$E$791*$E$792/100,2)</f>
        <v>#REF!</v>
      </c>
      <c r="F2279" s="35" t="e">
        <f>ROUND(АТС!#REF!*$F$791*$F$792/100,2)</f>
        <v>#REF!</v>
      </c>
      <c r="G2279" s="35" t="e">
        <f>ROUND(АТС!#REF!*$G$791*$G$792/100,2)</f>
        <v>#REF!</v>
      </c>
    </row>
    <row r="2280" spans="1:7" x14ac:dyDescent="0.25">
      <c r="A2280" s="238"/>
      <c r="B2280" s="124">
        <f t="shared" si="35"/>
        <v>42644.958330000001</v>
      </c>
      <c r="C2280" s="125">
        <v>23</v>
      </c>
      <c r="D2280" s="35" t="e">
        <f>ROUND(АТС!#REF!*$D$791*$D$792/100,2)</f>
        <v>#REF!</v>
      </c>
      <c r="E2280" s="35" t="e">
        <f>ROUND(АТС!#REF!*$E$791*$E$792/100,2)</f>
        <v>#REF!</v>
      </c>
      <c r="F2280" s="35" t="e">
        <f>ROUND(АТС!#REF!*$F$791*$F$792/100,2)</f>
        <v>#REF!</v>
      </c>
      <c r="G2280" s="35" t="e">
        <f>ROUND(АТС!#REF!*$G$791*$G$792/100,2)</f>
        <v>#REF!</v>
      </c>
    </row>
    <row r="2281" spans="1:7" x14ac:dyDescent="0.25">
      <c r="A2281" s="238" t="s">
        <v>177</v>
      </c>
      <c r="B2281" s="122">
        <f>B1537</f>
        <v>42614</v>
      </c>
      <c r="C2281" s="125">
        <v>0</v>
      </c>
      <c r="D2281" s="11">
        <f>ROUND(АТС!E41*$D$791*$D$792/100,2)</f>
        <v>16.48</v>
      </c>
      <c r="E2281" s="11">
        <f>ROUND(АТС!E41*$E$791*$E$792/100,2)</f>
        <v>15.14</v>
      </c>
      <c r="F2281" s="11">
        <f>ROUND(АТС!E41*$F$791*$F$792/100,2)</f>
        <v>10.31</v>
      </c>
      <c r="G2281" s="11">
        <f>ROUND(АТС!E41*$G$791*$G$792/100,2)</f>
        <v>6.04</v>
      </c>
    </row>
    <row r="2282" spans="1:7" x14ac:dyDescent="0.25">
      <c r="A2282" s="238"/>
      <c r="B2282" s="124">
        <f>B$43+ROUND(C2282/24,5)</f>
        <v>42614.041669999999</v>
      </c>
      <c r="C2282" s="125">
        <v>1</v>
      </c>
      <c r="D2282" s="11">
        <f>ROUND(АТС!E42*$D$791*$D$792/100,2)</f>
        <v>15.27</v>
      </c>
      <c r="E2282" s="11">
        <f>ROUND(АТС!E42*$E$791*$E$792/100,2)</f>
        <v>14.03</v>
      </c>
      <c r="F2282" s="11">
        <f>ROUND(АТС!E42*$F$791*$F$792/100,2)</f>
        <v>9.5500000000000007</v>
      </c>
      <c r="G2282" s="11">
        <f>ROUND(АТС!E42*$G$791*$G$792/100,2)</f>
        <v>5.59</v>
      </c>
    </row>
    <row r="2283" spans="1:7" x14ac:dyDescent="0.25">
      <c r="A2283" s="238"/>
      <c r="B2283" s="122">
        <f>B$43+ROUND(C2283/24,5)</f>
        <v>42614.083330000001</v>
      </c>
      <c r="C2283" s="125">
        <v>2</v>
      </c>
      <c r="D2283" s="11">
        <f>ROUND(АТС!E43*$D$791*$D$792/100,2)</f>
        <v>9.1300000000000008</v>
      </c>
      <c r="E2283" s="11">
        <f>ROUND(АТС!E43*$E$791*$E$792/100,2)</f>
        <v>8.39</v>
      </c>
      <c r="F2283" s="11">
        <f>ROUND(АТС!E43*$F$791*$F$792/100,2)</f>
        <v>5.71</v>
      </c>
      <c r="G2283" s="11">
        <f>ROUND(АТС!E43*$G$791*$G$792/100,2)</f>
        <v>3.34</v>
      </c>
    </row>
    <row r="2284" spans="1:7" x14ac:dyDescent="0.25">
      <c r="A2284" s="238"/>
      <c r="B2284" s="124">
        <f t="shared" ref="B2284:B2304" si="36">B$43+ROUND(C2284/24,5)</f>
        <v>42614.125</v>
      </c>
      <c r="C2284" s="125">
        <v>3</v>
      </c>
      <c r="D2284" s="11">
        <f>ROUND(АТС!E44*$D$791*$D$792/100,2)</f>
        <v>4.6900000000000004</v>
      </c>
      <c r="E2284" s="11">
        <f>ROUND(АТС!E44*$E$791*$E$792/100,2)</f>
        <v>4.3099999999999996</v>
      </c>
      <c r="F2284" s="11">
        <f>ROUND(АТС!E44*$F$791*$F$792/100,2)</f>
        <v>2.93</v>
      </c>
      <c r="G2284" s="11">
        <f>ROUND(АТС!E44*$G$791*$G$792/100,2)</f>
        <v>1.72</v>
      </c>
    </row>
    <row r="2285" spans="1:7" x14ac:dyDescent="0.25">
      <c r="A2285" s="238"/>
      <c r="B2285" s="122">
        <f t="shared" si="36"/>
        <v>42614.166669999999</v>
      </c>
      <c r="C2285" s="125">
        <v>4</v>
      </c>
      <c r="D2285" s="11">
        <f>ROUND(АТС!E45*$D$791*$D$792/100,2)</f>
        <v>108.99</v>
      </c>
      <c r="E2285" s="11">
        <f>ROUND(АТС!E45*$E$791*$E$792/100,2)</f>
        <v>100.15</v>
      </c>
      <c r="F2285" s="11">
        <f>ROUND(АТС!E45*$F$791*$F$792/100,2)</f>
        <v>68.2</v>
      </c>
      <c r="G2285" s="11">
        <f>ROUND(АТС!E45*$G$791*$G$792/100,2)</f>
        <v>39.92</v>
      </c>
    </row>
    <row r="2286" spans="1:7" x14ac:dyDescent="0.25">
      <c r="A2286" s="238"/>
      <c r="B2286" s="124">
        <f t="shared" si="36"/>
        <v>42614.208330000001</v>
      </c>
      <c r="C2286" s="125">
        <v>5</v>
      </c>
      <c r="D2286" s="11">
        <f>ROUND(АТС!E46*$D$791*$D$792/100,2)</f>
        <v>104.22</v>
      </c>
      <c r="E2286" s="11">
        <f>ROUND(АТС!E46*$E$791*$E$792/100,2)</f>
        <v>95.78</v>
      </c>
      <c r="F2286" s="11">
        <f>ROUND(АТС!E46*$F$791*$F$792/100,2)</f>
        <v>65.22</v>
      </c>
      <c r="G2286" s="11">
        <f>ROUND(АТС!E46*$G$791*$G$792/100,2)</f>
        <v>38.18</v>
      </c>
    </row>
    <row r="2287" spans="1:7" x14ac:dyDescent="0.25">
      <c r="A2287" s="238"/>
      <c r="B2287" s="122">
        <f t="shared" si="36"/>
        <v>42614.25</v>
      </c>
      <c r="C2287" s="125">
        <v>6</v>
      </c>
      <c r="D2287" s="11">
        <f>ROUND(АТС!E47*$D$791*$D$792/100,2)</f>
        <v>0.05</v>
      </c>
      <c r="E2287" s="11">
        <f>ROUND(АТС!E47*$E$791*$E$792/100,2)</f>
        <v>0.05</v>
      </c>
      <c r="F2287" s="11">
        <f>ROUND(АТС!E47*$F$791*$F$792/100,2)</f>
        <v>0.03</v>
      </c>
      <c r="G2287" s="11">
        <f>ROUND(АТС!E47*$G$791*$G$792/100,2)</f>
        <v>0.02</v>
      </c>
    </row>
    <row r="2288" spans="1:7" x14ac:dyDescent="0.25">
      <c r="A2288" s="238"/>
      <c r="B2288" s="124">
        <f t="shared" si="36"/>
        <v>42614.291669999999</v>
      </c>
      <c r="C2288" s="125">
        <v>7</v>
      </c>
      <c r="D2288" s="11">
        <f>ROUND(АТС!E48*$D$791*$D$792/100,2)</f>
        <v>2.15</v>
      </c>
      <c r="E2288" s="11">
        <f>ROUND(АТС!E48*$E$791*$E$792/100,2)</f>
        <v>1.98</v>
      </c>
      <c r="F2288" s="11">
        <f>ROUND(АТС!E48*$F$791*$F$792/100,2)</f>
        <v>1.35</v>
      </c>
      <c r="G2288" s="11">
        <f>ROUND(АТС!E48*$G$791*$G$792/100,2)</f>
        <v>0.79</v>
      </c>
    </row>
    <row r="2289" spans="1:7" x14ac:dyDescent="0.25">
      <c r="A2289" s="238"/>
      <c r="B2289" s="122">
        <f t="shared" si="36"/>
        <v>42614.333330000001</v>
      </c>
      <c r="C2289" s="125">
        <v>8</v>
      </c>
      <c r="D2289" s="11">
        <f>ROUND(АТС!E49*$D$791*$D$792/100,2)</f>
        <v>87.16</v>
      </c>
      <c r="E2289" s="11">
        <f>ROUND(АТС!E49*$E$791*$E$792/100,2)</f>
        <v>80.099999999999994</v>
      </c>
      <c r="F2289" s="11">
        <f>ROUND(АТС!E49*$F$791*$F$792/100,2)</f>
        <v>54.54</v>
      </c>
      <c r="G2289" s="11">
        <f>ROUND(АТС!E49*$G$791*$G$792/100,2)</f>
        <v>31.93</v>
      </c>
    </row>
    <row r="2290" spans="1:7" x14ac:dyDescent="0.25">
      <c r="A2290" s="238"/>
      <c r="B2290" s="124">
        <f t="shared" si="36"/>
        <v>42614.375</v>
      </c>
      <c r="C2290" s="125">
        <v>9</v>
      </c>
      <c r="D2290" s="11">
        <f>ROUND(АТС!E50*$D$791*$D$792/100,2)</f>
        <v>19.829999999999998</v>
      </c>
      <c r="E2290" s="11">
        <f>ROUND(АТС!E50*$E$791*$E$792/100,2)</f>
        <v>18.22</v>
      </c>
      <c r="F2290" s="11">
        <f>ROUND(АТС!E50*$F$791*$F$792/100,2)</f>
        <v>12.41</v>
      </c>
      <c r="G2290" s="11">
        <f>ROUND(АТС!E50*$G$791*$G$792/100,2)</f>
        <v>7.26</v>
      </c>
    </row>
    <row r="2291" spans="1:7" x14ac:dyDescent="0.25">
      <c r="A2291" s="238"/>
      <c r="B2291" s="122">
        <f t="shared" si="36"/>
        <v>42614.416669999999</v>
      </c>
      <c r="C2291" s="125">
        <v>10</v>
      </c>
      <c r="D2291" s="11">
        <f>ROUND(АТС!E51*$D$791*$D$792/100,2)</f>
        <v>14.05</v>
      </c>
      <c r="E2291" s="11">
        <f>ROUND(АТС!E51*$E$791*$E$792/100,2)</f>
        <v>12.91</v>
      </c>
      <c r="F2291" s="11">
        <f>ROUND(АТС!E51*$F$791*$F$792/100,2)</f>
        <v>8.7899999999999991</v>
      </c>
      <c r="G2291" s="11">
        <f>ROUND(АТС!E51*$G$791*$G$792/100,2)</f>
        <v>5.15</v>
      </c>
    </row>
    <row r="2292" spans="1:7" x14ac:dyDescent="0.25">
      <c r="A2292" s="238"/>
      <c r="B2292" s="124">
        <f t="shared" si="36"/>
        <v>42614.458330000001</v>
      </c>
      <c r="C2292" s="125">
        <v>11</v>
      </c>
      <c r="D2292" s="11">
        <f>ROUND(АТС!E52*$D$791*$D$792/100,2)</f>
        <v>19.670000000000002</v>
      </c>
      <c r="E2292" s="11">
        <f>ROUND(АТС!E52*$E$791*$E$792/100,2)</f>
        <v>18.07</v>
      </c>
      <c r="F2292" s="11">
        <f>ROUND(АТС!E52*$F$791*$F$792/100,2)</f>
        <v>12.31</v>
      </c>
      <c r="G2292" s="11">
        <f>ROUND(АТС!E52*$G$791*$G$792/100,2)</f>
        <v>7.2</v>
      </c>
    </row>
    <row r="2293" spans="1:7" x14ac:dyDescent="0.25">
      <c r="A2293" s="238"/>
      <c r="B2293" s="122">
        <f t="shared" si="36"/>
        <v>42614.5</v>
      </c>
      <c r="C2293" s="125">
        <v>12</v>
      </c>
      <c r="D2293" s="11">
        <f>ROUND(АТС!E53*$D$791*$D$792/100,2)</f>
        <v>56.65</v>
      </c>
      <c r="E2293" s="11">
        <f>ROUND(АТС!E53*$E$791*$E$792/100,2)</f>
        <v>52.06</v>
      </c>
      <c r="F2293" s="11">
        <f>ROUND(АТС!E53*$F$791*$F$792/100,2)</f>
        <v>35.450000000000003</v>
      </c>
      <c r="G2293" s="11">
        <f>ROUND(АТС!E53*$G$791*$G$792/100,2)</f>
        <v>20.75</v>
      </c>
    </row>
    <row r="2294" spans="1:7" x14ac:dyDescent="0.25">
      <c r="A2294" s="238"/>
      <c r="B2294" s="124">
        <f t="shared" si="36"/>
        <v>42614.541669999999</v>
      </c>
      <c r="C2294" s="125">
        <v>13</v>
      </c>
      <c r="D2294" s="11">
        <f>ROUND(АТС!E54*$D$791*$D$792/100,2)</f>
        <v>58.81</v>
      </c>
      <c r="E2294" s="11">
        <f>ROUND(АТС!E54*$E$791*$E$792/100,2)</f>
        <v>54.04</v>
      </c>
      <c r="F2294" s="11">
        <f>ROUND(АТС!E54*$F$791*$F$792/100,2)</f>
        <v>36.799999999999997</v>
      </c>
      <c r="G2294" s="11">
        <f>ROUND(АТС!E54*$G$791*$G$792/100,2)</f>
        <v>21.54</v>
      </c>
    </row>
    <row r="2295" spans="1:7" x14ac:dyDescent="0.25">
      <c r="A2295" s="238"/>
      <c r="B2295" s="122">
        <f t="shared" si="36"/>
        <v>42614.583330000001</v>
      </c>
      <c r="C2295" s="125">
        <v>14</v>
      </c>
      <c r="D2295" s="11">
        <f>ROUND(АТС!E55*$D$791*$D$792/100,2)</f>
        <v>79.03</v>
      </c>
      <c r="E2295" s="11">
        <f>ROUND(АТС!E55*$E$791*$E$792/100,2)</f>
        <v>72.62</v>
      </c>
      <c r="F2295" s="11">
        <f>ROUND(АТС!E55*$F$791*$F$792/100,2)</f>
        <v>49.45</v>
      </c>
      <c r="G2295" s="11">
        <f>ROUND(АТС!E55*$G$791*$G$792/100,2)</f>
        <v>28.95</v>
      </c>
    </row>
    <row r="2296" spans="1:7" x14ac:dyDescent="0.25">
      <c r="A2296" s="238"/>
      <c r="B2296" s="124">
        <f t="shared" si="36"/>
        <v>42614.625</v>
      </c>
      <c r="C2296" s="125">
        <v>15</v>
      </c>
      <c r="D2296" s="11">
        <f>ROUND(АТС!E56*$D$791*$D$792/100,2)</f>
        <v>71.38</v>
      </c>
      <c r="E2296" s="11">
        <f>ROUND(АТС!E56*$E$791*$E$792/100,2)</f>
        <v>65.59</v>
      </c>
      <c r="F2296" s="11">
        <f>ROUND(АТС!E56*$F$791*$F$792/100,2)</f>
        <v>44.66</v>
      </c>
      <c r="G2296" s="11">
        <f>ROUND(АТС!E56*$G$791*$G$792/100,2)</f>
        <v>26.15</v>
      </c>
    </row>
    <row r="2297" spans="1:7" x14ac:dyDescent="0.25">
      <c r="A2297" s="238"/>
      <c r="B2297" s="122">
        <f t="shared" si="36"/>
        <v>42614.666669999999</v>
      </c>
      <c r="C2297" s="125">
        <v>16</v>
      </c>
      <c r="D2297" s="11">
        <f>ROUND(АТС!E57*$D$791*$D$792/100,2)</f>
        <v>59.49</v>
      </c>
      <c r="E2297" s="11">
        <f>ROUND(АТС!E57*$E$791*$E$792/100,2)</f>
        <v>54.67</v>
      </c>
      <c r="F2297" s="11">
        <f>ROUND(АТС!E57*$F$791*$F$792/100,2)</f>
        <v>37.229999999999997</v>
      </c>
      <c r="G2297" s="11">
        <f>ROUND(АТС!E57*$G$791*$G$792/100,2)</f>
        <v>21.79</v>
      </c>
    </row>
    <row r="2298" spans="1:7" x14ac:dyDescent="0.25">
      <c r="A2298" s="238"/>
      <c r="B2298" s="124">
        <f t="shared" si="36"/>
        <v>42614.708330000001</v>
      </c>
      <c r="C2298" s="125">
        <v>17</v>
      </c>
      <c r="D2298" s="11">
        <f>ROUND(АТС!E58*$D$791*$D$792/100,2)</f>
        <v>60.18</v>
      </c>
      <c r="E2298" s="11">
        <f>ROUND(АТС!E58*$E$791*$E$792/100,2)</f>
        <v>55.31</v>
      </c>
      <c r="F2298" s="11">
        <f>ROUND(АТС!E58*$F$791*$F$792/100,2)</f>
        <v>37.659999999999997</v>
      </c>
      <c r="G2298" s="11">
        <f>ROUND(АТС!E58*$G$791*$G$792/100,2)</f>
        <v>22.05</v>
      </c>
    </row>
    <row r="2299" spans="1:7" x14ac:dyDescent="0.25">
      <c r="A2299" s="238"/>
      <c r="B2299" s="122">
        <f t="shared" si="36"/>
        <v>42614.75</v>
      </c>
      <c r="C2299" s="125">
        <v>18</v>
      </c>
      <c r="D2299" s="11">
        <f>ROUND(АТС!E59*$D$791*$D$792/100,2)</f>
        <v>23.17</v>
      </c>
      <c r="E2299" s="11">
        <f>ROUND(АТС!E59*$E$791*$E$792/100,2)</f>
        <v>21.3</v>
      </c>
      <c r="F2299" s="11">
        <f>ROUND(АТС!E59*$F$791*$F$792/100,2)</f>
        <v>14.5</v>
      </c>
      <c r="G2299" s="11">
        <f>ROUND(АТС!E59*$G$791*$G$792/100,2)</f>
        <v>8.49</v>
      </c>
    </row>
    <row r="2300" spans="1:7" x14ac:dyDescent="0.25">
      <c r="A2300" s="238"/>
      <c r="B2300" s="124">
        <f t="shared" si="36"/>
        <v>42614.791669999999</v>
      </c>
      <c r="C2300" s="125">
        <v>19</v>
      </c>
      <c r="D2300" s="11">
        <f>ROUND(АТС!E60*$D$791*$D$792/100,2)</f>
        <v>23.11</v>
      </c>
      <c r="E2300" s="11">
        <f>ROUND(АТС!E60*$E$791*$E$792/100,2)</f>
        <v>21.24</v>
      </c>
      <c r="F2300" s="11">
        <f>ROUND(АТС!E60*$F$791*$F$792/100,2)</f>
        <v>14.46</v>
      </c>
      <c r="G2300" s="11">
        <f>ROUND(АТС!E60*$G$791*$G$792/100,2)</f>
        <v>8.4700000000000006</v>
      </c>
    </row>
    <row r="2301" spans="1:7" x14ac:dyDescent="0.25">
      <c r="A2301" s="238"/>
      <c r="B2301" s="122">
        <f t="shared" si="36"/>
        <v>42614.833330000001</v>
      </c>
      <c r="C2301" s="125">
        <v>20</v>
      </c>
      <c r="D2301" s="11">
        <f>ROUND(АТС!E61*$D$791*$D$792/100,2)</f>
        <v>74.13</v>
      </c>
      <c r="E2301" s="11">
        <f>ROUND(АТС!E61*$E$791*$E$792/100,2)</f>
        <v>68.12</v>
      </c>
      <c r="F2301" s="11">
        <f>ROUND(АТС!E61*$F$791*$F$792/100,2)</f>
        <v>46.39</v>
      </c>
      <c r="G2301" s="11">
        <f>ROUND(АТС!E61*$G$791*$G$792/100,2)</f>
        <v>27.15</v>
      </c>
    </row>
    <row r="2302" spans="1:7" x14ac:dyDescent="0.25">
      <c r="A2302" s="238"/>
      <c r="B2302" s="124">
        <f t="shared" si="36"/>
        <v>42614.875</v>
      </c>
      <c r="C2302" s="125">
        <v>21</v>
      </c>
      <c r="D2302" s="11">
        <f>ROUND(АТС!E62*$D$791*$D$792/100,2)</f>
        <v>77.55</v>
      </c>
      <c r="E2302" s="11">
        <f>ROUND(АТС!E62*$E$791*$E$792/100,2)</f>
        <v>71.260000000000005</v>
      </c>
      <c r="F2302" s="11">
        <f>ROUND(АТС!E62*$F$791*$F$792/100,2)</f>
        <v>48.52</v>
      </c>
      <c r="G2302" s="11">
        <f>ROUND(АТС!E62*$G$791*$G$792/100,2)</f>
        <v>28.41</v>
      </c>
    </row>
    <row r="2303" spans="1:7" x14ac:dyDescent="0.25">
      <c r="A2303" s="238"/>
      <c r="B2303" s="122">
        <f t="shared" si="36"/>
        <v>42614.916669999999</v>
      </c>
      <c r="C2303" s="125">
        <v>22</v>
      </c>
      <c r="D2303" s="11">
        <f>ROUND(АТС!E63*$D$791*$D$792/100,2)</f>
        <v>85.26</v>
      </c>
      <c r="E2303" s="11">
        <f>ROUND(АТС!E63*$E$791*$E$792/100,2)</f>
        <v>78.349999999999994</v>
      </c>
      <c r="F2303" s="11">
        <f>ROUND(АТС!E63*$F$791*$F$792/100,2)</f>
        <v>53.35</v>
      </c>
      <c r="G2303" s="11">
        <f>ROUND(АТС!E63*$G$791*$G$792/100,2)</f>
        <v>31.23</v>
      </c>
    </row>
    <row r="2304" spans="1:7" x14ac:dyDescent="0.25">
      <c r="A2304" s="238"/>
      <c r="B2304" s="124">
        <f t="shared" si="36"/>
        <v>42614.958330000001</v>
      </c>
      <c r="C2304" s="125">
        <v>23</v>
      </c>
      <c r="D2304" s="11">
        <f>ROUND(АТС!E64*$D$791*$D$792/100,2)</f>
        <v>59.78</v>
      </c>
      <c r="E2304" s="11">
        <f>ROUND(АТС!E64*$E$791*$E$792/100,2)</f>
        <v>54.93</v>
      </c>
      <c r="F2304" s="11">
        <f>ROUND(АТС!E64*$F$791*$F$792/100,2)</f>
        <v>37.409999999999997</v>
      </c>
      <c r="G2304" s="11">
        <f>ROUND(АТС!E64*$G$791*$G$792/100,2)</f>
        <v>21.9</v>
      </c>
    </row>
    <row r="2305" spans="1:7" x14ac:dyDescent="0.25">
      <c r="A2305" s="238"/>
      <c r="B2305" s="122">
        <f>B2281+1</f>
        <v>42615</v>
      </c>
      <c r="C2305" s="125">
        <v>0</v>
      </c>
      <c r="D2305" s="11">
        <f>ROUND(АТС!E65*$D$791*$D$792/100,2)</f>
        <v>37.229999999999997</v>
      </c>
      <c r="E2305" s="11">
        <f>ROUND(АТС!E65*$E$791*$E$792/100,2)</f>
        <v>34.21</v>
      </c>
      <c r="F2305" s="11">
        <f>ROUND(АТС!E65*$F$791*$F$792/100,2)</f>
        <v>23.3</v>
      </c>
      <c r="G2305" s="11">
        <f>ROUND(АТС!E65*$G$791*$G$792/100,2)</f>
        <v>13.64</v>
      </c>
    </row>
    <row r="2306" spans="1:7" x14ac:dyDescent="0.25">
      <c r="A2306" s="238"/>
      <c r="B2306" s="124">
        <f t="shared" ref="B2306:B2369" si="37">B2282+1</f>
        <v>42615.041669999999</v>
      </c>
      <c r="C2306" s="125">
        <v>1</v>
      </c>
      <c r="D2306" s="11">
        <f>ROUND(АТС!E66*$D$791*$D$792/100,2)</f>
        <v>27.12</v>
      </c>
      <c r="E2306" s="11">
        <f>ROUND(АТС!E66*$E$791*$E$792/100,2)</f>
        <v>24.93</v>
      </c>
      <c r="F2306" s="11">
        <f>ROUND(АТС!E66*$F$791*$F$792/100,2)</f>
        <v>16.97</v>
      </c>
      <c r="G2306" s="11">
        <f>ROUND(АТС!E66*$G$791*$G$792/100,2)</f>
        <v>9.94</v>
      </c>
    </row>
    <row r="2307" spans="1:7" x14ac:dyDescent="0.25">
      <c r="A2307" s="238"/>
      <c r="B2307" s="122">
        <f t="shared" si="37"/>
        <v>42615.083330000001</v>
      </c>
      <c r="C2307" s="125">
        <v>2</v>
      </c>
      <c r="D2307" s="11">
        <f>ROUND(АТС!E67*$D$791*$D$792/100,2)</f>
        <v>17.010000000000002</v>
      </c>
      <c r="E2307" s="11">
        <f>ROUND(АТС!E67*$E$791*$E$792/100,2)</f>
        <v>15.63</v>
      </c>
      <c r="F2307" s="11">
        <f>ROUND(АТС!E67*$F$791*$F$792/100,2)</f>
        <v>10.64</v>
      </c>
      <c r="G2307" s="11">
        <f>ROUND(АТС!E67*$G$791*$G$792/100,2)</f>
        <v>6.23</v>
      </c>
    </row>
    <row r="2308" spans="1:7" x14ac:dyDescent="0.25">
      <c r="A2308" s="238"/>
      <c r="B2308" s="124">
        <f t="shared" si="37"/>
        <v>42615.125</v>
      </c>
      <c r="C2308" s="125">
        <v>3</v>
      </c>
      <c r="D2308" s="11">
        <f>ROUND(АТС!E68*$D$791*$D$792/100,2)</f>
        <v>14.21</v>
      </c>
      <c r="E2308" s="11">
        <f>ROUND(АТС!E68*$E$791*$E$792/100,2)</f>
        <v>13.06</v>
      </c>
      <c r="F2308" s="11">
        <f>ROUND(АТС!E68*$F$791*$F$792/100,2)</f>
        <v>8.89</v>
      </c>
      <c r="G2308" s="11">
        <f>ROUND(АТС!E68*$G$791*$G$792/100,2)</f>
        <v>5.21</v>
      </c>
    </row>
    <row r="2309" spans="1:7" x14ac:dyDescent="0.25">
      <c r="A2309" s="238"/>
      <c r="B2309" s="122">
        <f t="shared" si="37"/>
        <v>42615.166669999999</v>
      </c>
      <c r="C2309" s="125">
        <v>4</v>
      </c>
      <c r="D2309" s="11">
        <f>ROUND(АТС!E69*$D$791*$D$792/100,2)</f>
        <v>16.920000000000002</v>
      </c>
      <c r="E2309" s="11">
        <f>ROUND(АТС!E69*$E$791*$E$792/100,2)</f>
        <v>15.55</v>
      </c>
      <c r="F2309" s="11">
        <f>ROUND(АТС!E69*$F$791*$F$792/100,2)</f>
        <v>10.59</v>
      </c>
      <c r="G2309" s="11">
        <f>ROUND(АТС!E69*$G$791*$G$792/100,2)</f>
        <v>6.2</v>
      </c>
    </row>
    <row r="2310" spans="1:7" x14ac:dyDescent="0.25">
      <c r="A2310" s="238"/>
      <c r="B2310" s="124">
        <f t="shared" si="37"/>
        <v>42615.208330000001</v>
      </c>
      <c r="C2310" s="125">
        <v>5</v>
      </c>
      <c r="D2310" s="11">
        <f>ROUND(АТС!E70*$D$791*$D$792/100,2)</f>
        <v>87.8</v>
      </c>
      <c r="E2310" s="11">
        <f>ROUND(АТС!E70*$E$791*$E$792/100,2)</f>
        <v>80.69</v>
      </c>
      <c r="F2310" s="11">
        <f>ROUND(АТС!E70*$F$791*$F$792/100,2)</f>
        <v>54.94</v>
      </c>
      <c r="G2310" s="11">
        <f>ROUND(АТС!E70*$G$791*$G$792/100,2)</f>
        <v>32.159999999999997</v>
      </c>
    </row>
    <row r="2311" spans="1:7" x14ac:dyDescent="0.25">
      <c r="A2311" s="238"/>
      <c r="B2311" s="122">
        <f t="shared" si="37"/>
        <v>42615.25</v>
      </c>
      <c r="C2311" s="125">
        <v>6</v>
      </c>
      <c r="D2311" s="11">
        <f>ROUND(АТС!E71*$D$791*$D$792/100,2)</f>
        <v>0</v>
      </c>
      <c r="E2311" s="11">
        <f>ROUND(АТС!E71*$E$791*$E$792/100,2)</f>
        <v>0</v>
      </c>
      <c r="F2311" s="11">
        <f>ROUND(АТС!E71*$F$791*$F$792/100,2)</f>
        <v>0</v>
      </c>
      <c r="G2311" s="11">
        <f>ROUND(АТС!E71*$G$791*$G$792/100,2)</f>
        <v>0</v>
      </c>
    </row>
    <row r="2312" spans="1:7" x14ac:dyDescent="0.25">
      <c r="A2312" s="238"/>
      <c r="B2312" s="124">
        <f t="shared" si="37"/>
        <v>42615.291669999999</v>
      </c>
      <c r="C2312" s="125">
        <v>7</v>
      </c>
      <c r="D2312" s="11">
        <f>ROUND(АТС!E72*$D$791*$D$792/100,2)</f>
        <v>14.92</v>
      </c>
      <c r="E2312" s="11">
        <f>ROUND(АТС!E72*$E$791*$E$792/100,2)</f>
        <v>13.71</v>
      </c>
      <c r="F2312" s="11">
        <f>ROUND(АТС!E72*$F$791*$F$792/100,2)</f>
        <v>9.34</v>
      </c>
      <c r="G2312" s="11">
        <f>ROUND(АТС!E72*$G$791*$G$792/100,2)</f>
        <v>5.46</v>
      </c>
    </row>
    <row r="2313" spans="1:7" x14ac:dyDescent="0.25">
      <c r="A2313" s="238"/>
      <c r="B2313" s="122">
        <f t="shared" si="37"/>
        <v>42615.333330000001</v>
      </c>
      <c r="C2313" s="125">
        <v>8</v>
      </c>
      <c r="D2313" s="11">
        <f>ROUND(АТС!E73*$D$791*$D$792/100,2)</f>
        <v>19.86</v>
      </c>
      <c r="E2313" s="11">
        <f>ROUND(АТС!E73*$E$791*$E$792/100,2)</f>
        <v>18.25</v>
      </c>
      <c r="F2313" s="11">
        <f>ROUND(АТС!E73*$F$791*$F$792/100,2)</f>
        <v>12.43</v>
      </c>
      <c r="G2313" s="11">
        <f>ROUND(АТС!E73*$G$791*$G$792/100,2)</f>
        <v>7.27</v>
      </c>
    </row>
    <row r="2314" spans="1:7" x14ac:dyDescent="0.25">
      <c r="A2314" s="238"/>
      <c r="B2314" s="124">
        <f t="shared" si="37"/>
        <v>42615.375</v>
      </c>
      <c r="C2314" s="125">
        <v>9</v>
      </c>
      <c r="D2314" s="11">
        <f>ROUND(АТС!E74*$D$791*$D$792/100,2)</f>
        <v>23.25</v>
      </c>
      <c r="E2314" s="11">
        <f>ROUND(АТС!E74*$E$791*$E$792/100,2)</f>
        <v>21.37</v>
      </c>
      <c r="F2314" s="11">
        <f>ROUND(АТС!E74*$F$791*$F$792/100,2)</f>
        <v>14.55</v>
      </c>
      <c r="G2314" s="11">
        <f>ROUND(АТС!E74*$G$791*$G$792/100,2)</f>
        <v>8.52</v>
      </c>
    </row>
    <row r="2315" spans="1:7" x14ac:dyDescent="0.25">
      <c r="A2315" s="238"/>
      <c r="B2315" s="122">
        <f t="shared" si="37"/>
        <v>42615.416669999999</v>
      </c>
      <c r="C2315" s="125">
        <v>10</v>
      </c>
      <c r="D2315" s="11">
        <f>ROUND(АТС!E75*$D$791*$D$792/100,2)</f>
        <v>25.47</v>
      </c>
      <c r="E2315" s="11">
        <f>ROUND(АТС!E75*$E$791*$E$792/100,2)</f>
        <v>23.41</v>
      </c>
      <c r="F2315" s="11">
        <f>ROUND(АТС!E75*$F$791*$F$792/100,2)</f>
        <v>15.94</v>
      </c>
      <c r="G2315" s="11">
        <f>ROUND(АТС!E75*$G$791*$G$792/100,2)</f>
        <v>9.33</v>
      </c>
    </row>
    <row r="2316" spans="1:7" x14ac:dyDescent="0.25">
      <c r="A2316" s="238"/>
      <c r="B2316" s="124">
        <f t="shared" si="37"/>
        <v>42615.458330000001</v>
      </c>
      <c r="C2316" s="125">
        <v>11</v>
      </c>
      <c r="D2316" s="11">
        <f>ROUND(АТС!E76*$D$791*$D$792/100,2)</f>
        <v>35.06</v>
      </c>
      <c r="E2316" s="11">
        <f>ROUND(АТС!E76*$E$791*$E$792/100,2)</f>
        <v>32.22</v>
      </c>
      <c r="F2316" s="11">
        <f>ROUND(АТС!E76*$F$791*$F$792/100,2)</f>
        <v>21.94</v>
      </c>
      <c r="G2316" s="11">
        <f>ROUND(АТС!E76*$G$791*$G$792/100,2)</f>
        <v>12.84</v>
      </c>
    </row>
    <row r="2317" spans="1:7" x14ac:dyDescent="0.25">
      <c r="A2317" s="238"/>
      <c r="B2317" s="122">
        <f t="shared" si="37"/>
        <v>42615.5</v>
      </c>
      <c r="C2317" s="125">
        <v>12</v>
      </c>
      <c r="D2317" s="11">
        <f>ROUND(АТС!E77*$D$791*$D$792/100,2)</f>
        <v>20.46</v>
      </c>
      <c r="E2317" s="11">
        <f>ROUND(АТС!E77*$E$791*$E$792/100,2)</f>
        <v>18.809999999999999</v>
      </c>
      <c r="F2317" s="11">
        <f>ROUND(АТС!E77*$F$791*$F$792/100,2)</f>
        <v>12.81</v>
      </c>
      <c r="G2317" s="11">
        <f>ROUND(АТС!E77*$G$791*$G$792/100,2)</f>
        <v>7.5</v>
      </c>
    </row>
    <row r="2318" spans="1:7" x14ac:dyDescent="0.25">
      <c r="A2318" s="238"/>
      <c r="B2318" s="124">
        <f t="shared" si="37"/>
        <v>42615.541669999999</v>
      </c>
      <c r="C2318" s="125">
        <v>13</v>
      </c>
      <c r="D2318" s="11">
        <f>ROUND(АТС!E78*$D$791*$D$792/100,2)</f>
        <v>20.8</v>
      </c>
      <c r="E2318" s="11">
        <f>ROUND(АТС!E78*$E$791*$E$792/100,2)</f>
        <v>19.11</v>
      </c>
      <c r="F2318" s="11">
        <f>ROUND(АТС!E78*$F$791*$F$792/100,2)</f>
        <v>13.01</v>
      </c>
      <c r="G2318" s="11">
        <f>ROUND(АТС!E78*$G$791*$G$792/100,2)</f>
        <v>7.62</v>
      </c>
    </row>
    <row r="2319" spans="1:7" x14ac:dyDescent="0.25">
      <c r="A2319" s="238"/>
      <c r="B2319" s="122">
        <f t="shared" si="37"/>
        <v>42615.583330000001</v>
      </c>
      <c r="C2319" s="125">
        <v>14</v>
      </c>
      <c r="D2319" s="11">
        <f>ROUND(АТС!E79*$D$791*$D$792/100,2)</f>
        <v>56.39</v>
      </c>
      <c r="E2319" s="11">
        <f>ROUND(АТС!E79*$E$791*$E$792/100,2)</f>
        <v>51.82</v>
      </c>
      <c r="F2319" s="11">
        <f>ROUND(АТС!E79*$F$791*$F$792/100,2)</f>
        <v>35.29</v>
      </c>
      <c r="G2319" s="11">
        <f>ROUND(АТС!E79*$G$791*$G$792/100,2)</f>
        <v>20.66</v>
      </c>
    </row>
    <row r="2320" spans="1:7" x14ac:dyDescent="0.25">
      <c r="A2320" s="238"/>
      <c r="B2320" s="124">
        <f t="shared" si="37"/>
        <v>42615.625</v>
      </c>
      <c r="C2320" s="125">
        <v>15</v>
      </c>
      <c r="D2320" s="11">
        <f>ROUND(АТС!E80*$D$791*$D$792/100,2)</f>
        <v>55.45</v>
      </c>
      <c r="E2320" s="11">
        <f>ROUND(АТС!E80*$E$791*$E$792/100,2)</f>
        <v>50.96</v>
      </c>
      <c r="F2320" s="11">
        <f>ROUND(АТС!E80*$F$791*$F$792/100,2)</f>
        <v>34.700000000000003</v>
      </c>
      <c r="G2320" s="11">
        <f>ROUND(АТС!E80*$G$791*$G$792/100,2)</f>
        <v>20.309999999999999</v>
      </c>
    </row>
    <row r="2321" spans="1:7" x14ac:dyDescent="0.25">
      <c r="A2321" s="238"/>
      <c r="B2321" s="122">
        <f t="shared" si="37"/>
        <v>42615.666669999999</v>
      </c>
      <c r="C2321" s="125">
        <v>16</v>
      </c>
      <c r="D2321" s="11">
        <f>ROUND(АТС!E81*$D$791*$D$792/100,2)</f>
        <v>20.85</v>
      </c>
      <c r="E2321" s="11">
        <f>ROUND(АТС!E81*$E$791*$E$792/100,2)</f>
        <v>19.16</v>
      </c>
      <c r="F2321" s="11">
        <f>ROUND(АТС!E81*$F$791*$F$792/100,2)</f>
        <v>13.05</v>
      </c>
      <c r="G2321" s="11">
        <f>ROUND(АТС!E81*$G$791*$G$792/100,2)</f>
        <v>7.64</v>
      </c>
    </row>
    <row r="2322" spans="1:7" x14ac:dyDescent="0.25">
      <c r="A2322" s="238"/>
      <c r="B2322" s="124">
        <f t="shared" si="37"/>
        <v>42615.708330000001</v>
      </c>
      <c r="C2322" s="125">
        <v>17</v>
      </c>
      <c r="D2322" s="11">
        <f>ROUND(АТС!E82*$D$791*$D$792/100,2)</f>
        <v>43.67</v>
      </c>
      <c r="E2322" s="11">
        <f>ROUND(АТС!E82*$E$791*$E$792/100,2)</f>
        <v>40.130000000000003</v>
      </c>
      <c r="F2322" s="11">
        <f>ROUND(АТС!E82*$F$791*$F$792/100,2)</f>
        <v>27.33</v>
      </c>
      <c r="G2322" s="11">
        <f>ROUND(АТС!E82*$G$791*$G$792/100,2)</f>
        <v>16</v>
      </c>
    </row>
    <row r="2323" spans="1:7" x14ac:dyDescent="0.25">
      <c r="A2323" s="238"/>
      <c r="B2323" s="122">
        <f t="shared" si="37"/>
        <v>42615.75</v>
      </c>
      <c r="C2323" s="125">
        <v>18</v>
      </c>
      <c r="D2323" s="11">
        <f>ROUND(АТС!E83*$D$791*$D$792/100,2)</f>
        <v>40.97</v>
      </c>
      <c r="E2323" s="11">
        <f>ROUND(АТС!E83*$E$791*$E$792/100,2)</f>
        <v>37.65</v>
      </c>
      <c r="F2323" s="11">
        <f>ROUND(АТС!E83*$F$791*$F$792/100,2)</f>
        <v>25.64</v>
      </c>
      <c r="G2323" s="11">
        <f>ROUND(АТС!E83*$G$791*$G$792/100,2)</f>
        <v>15.01</v>
      </c>
    </row>
    <row r="2324" spans="1:7" x14ac:dyDescent="0.25">
      <c r="A2324" s="238"/>
      <c r="B2324" s="124">
        <f t="shared" si="37"/>
        <v>42615.791669999999</v>
      </c>
      <c r="C2324" s="125">
        <v>19</v>
      </c>
      <c r="D2324" s="11">
        <f>ROUND(АТС!E84*$D$791*$D$792/100,2)</f>
        <v>42.23</v>
      </c>
      <c r="E2324" s="11">
        <f>ROUND(АТС!E84*$E$791*$E$792/100,2)</f>
        <v>38.799999999999997</v>
      </c>
      <c r="F2324" s="11">
        <f>ROUND(АТС!E84*$F$791*$F$792/100,2)</f>
        <v>26.42</v>
      </c>
      <c r="G2324" s="11">
        <f>ROUND(АТС!E84*$G$791*$G$792/100,2)</f>
        <v>15.47</v>
      </c>
    </row>
    <row r="2325" spans="1:7" x14ac:dyDescent="0.25">
      <c r="A2325" s="238"/>
      <c r="B2325" s="122">
        <f t="shared" si="37"/>
        <v>42615.833330000001</v>
      </c>
      <c r="C2325" s="125">
        <v>20</v>
      </c>
      <c r="D2325" s="11">
        <f>ROUND(АТС!E85*$D$791*$D$792/100,2)</f>
        <v>50.26</v>
      </c>
      <c r="E2325" s="11">
        <f>ROUND(АТС!E85*$E$791*$E$792/100,2)</f>
        <v>46.18</v>
      </c>
      <c r="F2325" s="11">
        <f>ROUND(АТС!E85*$F$791*$F$792/100,2)</f>
        <v>31.45</v>
      </c>
      <c r="G2325" s="11">
        <f>ROUND(АТС!E85*$G$791*$G$792/100,2)</f>
        <v>18.41</v>
      </c>
    </row>
    <row r="2326" spans="1:7" x14ac:dyDescent="0.25">
      <c r="A2326" s="238"/>
      <c r="B2326" s="124">
        <f t="shared" si="37"/>
        <v>42615.875</v>
      </c>
      <c r="C2326" s="125">
        <v>21</v>
      </c>
      <c r="D2326" s="11">
        <f>ROUND(АТС!E86*$D$791*$D$792/100,2)</f>
        <v>52.69</v>
      </c>
      <c r="E2326" s="11">
        <f>ROUND(АТС!E86*$E$791*$E$792/100,2)</f>
        <v>48.42</v>
      </c>
      <c r="F2326" s="11">
        <f>ROUND(АТС!E86*$F$791*$F$792/100,2)</f>
        <v>32.97</v>
      </c>
      <c r="G2326" s="11">
        <f>ROUND(АТС!E86*$G$791*$G$792/100,2)</f>
        <v>19.3</v>
      </c>
    </row>
    <row r="2327" spans="1:7" x14ac:dyDescent="0.25">
      <c r="A2327" s="238"/>
      <c r="B2327" s="122">
        <f t="shared" si="37"/>
        <v>42615.916669999999</v>
      </c>
      <c r="C2327" s="125">
        <v>22</v>
      </c>
      <c r="D2327" s="11">
        <f>ROUND(АТС!E87*$D$791*$D$792/100,2)</f>
        <v>63.23</v>
      </c>
      <c r="E2327" s="11">
        <f>ROUND(АТС!E87*$E$791*$E$792/100,2)</f>
        <v>58.11</v>
      </c>
      <c r="F2327" s="11">
        <f>ROUND(АТС!E87*$F$791*$F$792/100,2)</f>
        <v>39.57</v>
      </c>
      <c r="G2327" s="11">
        <f>ROUND(АТС!E87*$G$791*$G$792/100,2)</f>
        <v>23.16</v>
      </c>
    </row>
    <row r="2328" spans="1:7" x14ac:dyDescent="0.25">
      <c r="A2328" s="238"/>
      <c r="B2328" s="124">
        <f t="shared" si="37"/>
        <v>42615.958330000001</v>
      </c>
      <c r="C2328" s="125">
        <v>23</v>
      </c>
      <c r="D2328" s="11">
        <f>ROUND(АТС!E88*$D$791*$D$792/100,2)</f>
        <v>44.8</v>
      </c>
      <c r="E2328" s="11">
        <f>ROUND(АТС!E88*$E$791*$E$792/100,2)</f>
        <v>41.17</v>
      </c>
      <c r="F2328" s="11">
        <f>ROUND(АТС!E88*$F$791*$F$792/100,2)</f>
        <v>28.03</v>
      </c>
      <c r="G2328" s="11">
        <f>ROUND(АТС!E88*$G$791*$G$792/100,2)</f>
        <v>16.41</v>
      </c>
    </row>
    <row r="2329" spans="1:7" x14ac:dyDescent="0.25">
      <c r="A2329" s="238"/>
      <c r="B2329" s="122">
        <f t="shared" si="37"/>
        <v>42616</v>
      </c>
      <c r="C2329" s="125">
        <v>0</v>
      </c>
      <c r="D2329" s="11">
        <f>ROUND(АТС!E89*$D$791*$D$792/100,2)</f>
        <v>9.02</v>
      </c>
      <c r="E2329" s="11">
        <f>ROUND(АТС!E89*$E$791*$E$792/100,2)</f>
        <v>8.2799999999999994</v>
      </c>
      <c r="F2329" s="11">
        <f>ROUND(АТС!E89*$F$791*$F$792/100,2)</f>
        <v>5.64</v>
      </c>
      <c r="G2329" s="11">
        <f>ROUND(АТС!E89*$G$791*$G$792/100,2)</f>
        <v>3.3</v>
      </c>
    </row>
    <row r="2330" spans="1:7" x14ac:dyDescent="0.25">
      <c r="A2330" s="238"/>
      <c r="B2330" s="124">
        <f t="shared" si="37"/>
        <v>42616.041669999999</v>
      </c>
      <c r="C2330" s="125">
        <v>1</v>
      </c>
      <c r="D2330" s="11">
        <f>ROUND(АТС!E90*$D$791*$D$792/100,2)</f>
        <v>20.68</v>
      </c>
      <c r="E2330" s="11">
        <f>ROUND(АТС!E90*$E$791*$E$792/100,2)</f>
        <v>19</v>
      </c>
      <c r="F2330" s="11">
        <f>ROUND(АТС!E90*$F$791*$F$792/100,2)</f>
        <v>12.94</v>
      </c>
      <c r="G2330" s="11">
        <f>ROUND(АТС!E90*$G$791*$G$792/100,2)</f>
        <v>7.57</v>
      </c>
    </row>
    <row r="2331" spans="1:7" x14ac:dyDescent="0.25">
      <c r="A2331" s="238"/>
      <c r="B2331" s="122">
        <f t="shared" si="37"/>
        <v>42616.083330000001</v>
      </c>
      <c r="C2331" s="125">
        <v>2</v>
      </c>
      <c r="D2331" s="11">
        <f>ROUND(АТС!E91*$D$791*$D$792/100,2)</f>
        <v>13.28</v>
      </c>
      <c r="E2331" s="11">
        <f>ROUND(АТС!E91*$E$791*$E$792/100,2)</f>
        <v>12.21</v>
      </c>
      <c r="F2331" s="11">
        <f>ROUND(АТС!E91*$F$791*$F$792/100,2)</f>
        <v>8.31</v>
      </c>
      <c r="G2331" s="11">
        <f>ROUND(АТС!E91*$G$791*$G$792/100,2)</f>
        <v>4.87</v>
      </c>
    </row>
    <row r="2332" spans="1:7" x14ac:dyDescent="0.25">
      <c r="A2332" s="238"/>
      <c r="B2332" s="124">
        <f t="shared" si="37"/>
        <v>42616.125</v>
      </c>
      <c r="C2332" s="125">
        <v>3</v>
      </c>
      <c r="D2332" s="11">
        <f>ROUND(АТС!E92*$D$791*$D$792/100,2)</f>
        <v>10.74</v>
      </c>
      <c r="E2332" s="11">
        <f>ROUND(АТС!E92*$E$791*$E$792/100,2)</f>
        <v>9.8699999999999992</v>
      </c>
      <c r="F2332" s="11">
        <f>ROUND(АТС!E92*$F$791*$F$792/100,2)</f>
        <v>6.72</v>
      </c>
      <c r="G2332" s="11">
        <f>ROUND(АТС!E92*$G$791*$G$792/100,2)</f>
        <v>3.93</v>
      </c>
    </row>
    <row r="2333" spans="1:7" x14ac:dyDescent="0.25">
      <c r="A2333" s="238"/>
      <c r="B2333" s="122">
        <f t="shared" si="37"/>
        <v>42616.166669999999</v>
      </c>
      <c r="C2333" s="125">
        <v>4</v>
      </c>
      <c r="D2333" s="11">
        <f>ROUND(АТС!E93*$D$791*$D$792/100,2)</f>
        <v>2.89</v>
      </c>
      <c r="E2333" s="11">
        <f>ROUND(АТС!E93*$E$791*$E$792/100,2)</f>
        <v>2.66</v>
      </c>
      <c r="F2333" s="11">
        <f>ROUND(АТС!E93*$F$791*$F$792/100,2)</f>
        <v>1.81</v>
      </c>
      <c r="G2333" s="11">
        <f>ROUND(АТС!E93*$G$791*$G$792/100,2)</f>
        <v>1.06</v>
      </c>
    </row>
    <row r="2334" spans="1:7" x14ac:dyDescent="0.25">
      <c r="A2334" s="238"/>
      <c r="B2334" s="124">
        <f t="shared" si="37"/>
        <v>42616.208330000001</v>
      </c>
      <c r="C2334" s="125">
        <v>5</v>
      </c>
      <c r="D2334" s="11">
        <f>ROUND(АТС!E94*$D$791*$D$792/100,2)</f>
        <v>0</v>
      </c>
      <c r="E2334" s="11">
        <f>ROUND(АТС!E94*$E$791*$E$792/100,2)</f>
        <v>0</v>
      </c>
      <c r="F2334" s="11">
        <f>ROUND(АТС!E94*$F$791*$F$792/100,2)</f>
        <v>0</v>
      </c>
      <c r="G2334" s="11">
        <f>ROUND(АТС!E94*$G$791*$G$792/100,2)</f>
        <v>0</v>
      </c>
    </row>
    <row r="2335" spans="1:7" x14ac:dyDescent="0.25">
      <c r="A2335" s="238"/>
      <c r="B2335" s="122">
        <f t="shared" si="37"/>
        <v>42616.25</v>
      </c>
      <c r="C2335" s="125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38"/>
      <c r="B2336" s="124">
        <f t="shared" si="37"/>
        <v>42616.291669999999</v>
      </c>
      <c r="C2336" s="125">
        <v>7</v>
      </c>
      <c r="D2336" s="11">
        <f>ROUND(АТС!E96*$D$791*$D$792/100,2)</f>
        <v>0</v>
      </c>
      <c r="E2336" s="11">
        <f>ROUND(АТС!E96*$E$791*$E$792/100,2)</f>
        <v>0</v>
      </c>
      <c r="F2336" s="11">
        <f>ROUND(АТС!E96*$F$791*$F$792/100,2)</f>
        <v>0</v>
      </c>
      <c r="G2336" s="11">
        <f>ROUND(АТС!E96*$G$791*$G$792/100,2)</f>
        <v>0</v>
      </c>
    </row>
    <row r="2337" spans="1:7" x14ac:dyDescent="0.25">
      <c r="A2337" s="238"/>
      <c r="B2337" s="122">
        <f t="shared" si="37"/>
        <v>42616.333330000001</v>
      </c>
      <c r="C2337" s="125">
        <v>8</v>
      </c>
      <c r="D2337" s="11">
        <f>ROUND(АТС!E97*$D$791*$D$792/100,2)</f>
        <v>0</v>
      </c>
      <c r="E2337" s="11">
        <f>ROUND(АТС!E97*$E$791*$E$792/100,2)</f>
        <v>0</v>
      </c>
      <c r="F2337" s="11">
        <f>ROUND(АТС!E97*$F$791*$F$792/100,2)</f>
        <v>0</v>
      </c>
      <c r="G2337" s="11">
        <f>ROUND(АТС!E97*$G$791*$G$792/100,2)</f>
        <v>0</v>
      </c>
    </row>
    <row r="2338" spans="1:7" x14ac:dyDescent="0.25">
      <c r="A2338" s="238"/>
      <c r="B2338" s="124">
        <f t="shared" si="37"/>
        <v>42616.375</v>
      </c>
      <c r="C2338" s="125">
        <v>9</v>
      </c>
      <c r="D2338" s="11">
        <f>ROUND(АТС!E98*$D$791*$D$792/100,2)</f>
        <v>0.28999999999999998</v>
      </c>
      <c r="E2338" s="11">
        <f>ROUND(АТС!E98*$E$791*$E$792/100,2)</f>
        <v>0.27</v>
      </c>
      <c r="F2338" s="11">
        <f>ROUND(АТС!E98*$F$791*$F$792/100,2)</f>
        <v>0.18</v>
      </c>
      <c r="G2338" s="11">
        <f>ROUND(АТС!E98*$G$791*$G$792/100,2)</f>
        <v>0.11</v>
      </c>
    </row>
    <row r="2339" spans="1:7" x14ac:dyDescent="0.25">
      <c r="A2339" s="238"/>
      <c r="B2339" s="122">
        <f t="shared" si="37"/>
        <v>42616.416669999999</v>
      </c>
      <c r="C2339" s="125">
        <v>10</v>
      </c>
      <c r="D2339" s="11">
        <f>ROUND(АТС!E99*$D$791*$D$792/100,2)</f>
        <v>10.82</v>
      </c>
      <c r="E2339" s="11">
        <f>ROUND(АТС!E99*$E$791*$E$792/100,2)</f>
        <v>9.94</v>
      </c>
      <c r="F2339" s="11">
        <f>ROUND(АТС!E99*$F$791*$F$792/100,2)</f>
        <v>6.77</v>
      </c>
      <c r="G2339" s="11">
        <f>ROUND(АТС!E99*$G$791*$G$792/100,2)</f>
        <v>3.96</v>
      </c>
    </row>
    <row r="2340" spans="1:7" x14ac:dyDescent="0.25">
      <c r="A2340" s="238"/>
      <c r="B2340" s="124">
        <f t="shared" si="37"/>
        <v>42616.458330000001</v>
      </c>
      <c r="C2340" s="125">
        <v>11</v>
      </c>
      <c r="D2340" s="11">
        <f>ROUND(АТС!E100*$D$791*$D$792/100,2)</f>
        <v>12.81</v>
      </c>
      <c r="E2340" s="11">
        <f>ROUND(АТС!E100*$E$791*$E$792/100,2)</f>
        <v>11.77</v>
      </c>
      <c r="F2340" s="11">
        <f>ROUND(АТС!E100*$F$791*$F$792/100,2)</f>
        <v>8.02</v>
      </c>
      <c r="G2340" s="11">
        <f>ROUND(АТС!E100*$G$791*$G$792/100,2)</f>
        <v>4.6900000000000004</v>
      </c>
    </row>
    <row r="2341" spans="1:7" x14ac:dyDescent="0.25">
      <c r="A2341" s="238"/>
      <c r="B2341" s="122">
        <f t="shared" si="37"/>
        <v>42616.5</v>
      </c>
      <c r="C2341" s="125">
        <v>12</v>
      </c>
      <c r="D2341" s="11">
        <f>ROUND(АТС!E101*$D$791*$D$792/100,2)</f>
        <v>20.48</v>
      </c>
      <c r="E2341" s="11">
        <f>ROUND(АТС!E101*$E$791*$E$792/100,2)</f>
        <v>18.82</v>
      </c>
      <c r="F2341" s="11">
        <f>ROUND(АТС!E101*$F$791*$F$792/100,2)</f>
        <v>12.81</v>
      </c>
      <c r="G2341" s="11">
        <f>ROUND(АТС!E101*$G$791*$G$792/100,2)</f>
        <v>7.5</v>
      </c>
    </row>
    <row r="2342" spans="1:7" x14ac:dyDescent="0.25">
      <c r="A2342" s="238"/>
      <c r="B2342" s="124">
        <f t="shared" si="37"/>
        <v>42616.541669999999</v>
      </c>
      <c r="C2342" s="125">
        <v>13</v>
      </c>
      <c r="D2342" s="11">
        <f>ROUND(АТС!E102*$D$791*$D$792/100,2)</f>
        <v>17.52</v>
      </c>
      <c r="E2342" s="11">
        <f>ROUND(АТС!E102*$E$791*$E$792/100,2)</f>
        <v>16.100000000000001</v>
      </c>
      <c r="F2342" s="11">
        <f>ROUND(АТС!E102*$F$791*$F$792/100,2)</f>
        <v>10.97</v>
      </c>
      <c r="G2342" s="11">
        <f>ROUND(АТС!E102*$G$791*$G$792/100,2)</f>
        <v>6.42</v>
      </c>
    </row>
    <row r="2343" spans="1:7" x14ac:dyDescent="0.25">
      <c r="A2343" s="238"/>
      <c r="B2343" s="122">
        <f t="shared" si="37"/>
        <v>42616.583330000001</v>
      </c>
      <c r="C2343" s="125">
        <v>14</v>
      </c>
      <c r="D2343" s="11">
        <f>ROUND(АТС!E103*$D$791*$D$792/100,2)</f>
        <v>14.83</v>
      </c>
      <c r="E2343" s="11">
        <f>ROUND(АТС!E103*$E$791*$E$792/100,2)</f>
        <v>13.63</v>
      </c>
      <c r="F2343" s="11">
        <f>ROUND(АТС!E103*$F$791*$F$792/100,2)</f>
        <v>9.2799999999999994</v>
      </c>
      <c r="G2343" s="11">
        <f>ROUND(АТС!E103*$G$791*$G$792/100,2)</f>
        <v>5.43</v>
      </c>
    </row>
    <row r="2344" spans="1:7" x14ac:dyDescent="0.25">
      <c r="A2344" s="238"/>
      <c r="B2344" s="124">
        <f t="shared" si="37"/>
        <v>42616.625</v>
      </c>
      <c r="C2344" s="125">
        <v>15</v>
      </c>
      <c r="D2344" s="11">
        <f>ROUND(АТС!E104*$D$791*$D$792/100,2)</f>
        <v>14.11</v>
      </c>
      <c r="E2344" s="11">
        <f>ROUND(АТС!E104*$E$791*$E$792/100,2)</f>
        <v>12.97</v>
      </c>
      <c r="F2344" s="11">
        <f>ROUND(АТС!E104*$F$791*$F$792/100,2)</f>
        <v>8.83</v>
      </c>
      <c r="G2344" s="11">
        <f>ROUND(АТС!E104*$G$791*$G$792/100,2)</f>
        <v>5.17</v>
      </c>
    </row>
    <row r="2345" spans="1:7" x14ac:dyDescent="0.25">
      <c r="A2345" s="238"/>
      <c r="B2345" s="122">
        <f t="shared" si="37"/>
        <v>42616.666669999999</v>
      </c>
      <c r="C2345" s="125">
        <v>16</v>
      </c>
      <c r="D2345" s="11">
        <f>ROUND(АТС!E105*$D$791*$D$792/100,2)</f>
        <v>24.94</v>
      </c>
      <c r="E2345" s="11">
        <f>ROUND(АТС!E105*$E$791*$E$792/100,2)</f>
        <v>22.92</v>
      </c>
      <c r="F2345" s="11">
        <f>ROUND(АТС!E105*$F$791*$F$792/100,2)</f>
        <v>15.61</v>
      </c>
      <c r="G2345" s="11">
        <f>ROUND(АТС!E105*$G$791*$G$792/100,2)</f>
        <v>9.14</v>
      </c>
    </row>
    <row r="2346" spans="1:7" x14ac:dyDescent="0.25">
      <c r="A2346" s="238"/>
      <c r="B2346" s="124">
        <f t="shared" si="37"/>
        <v>42616.708330000001</v>
      </c>
      <c r="C2346" s="125">
        <v>17</v>
      </c>
      <c r="D2346" s="11">
        <f>ROUND(АТС!E106*$D$791*$D$792/100,2)</f>
        <v>26.13</v>
      </c>
      <c r="E2346" s="11">
        <f>ROUND(АТС!E106*$E$791*$E$792/100,2)</f>
        <v>24.01</v>
      </c>
      <c r="F2346" s="11">
        <f>ROUND(АТС!E106*$F$791*$F$792/100,2)</f>
        <v>16.350000000000001</v>
      </c>
      <c r="G2346" s="11">
        <f>ROUND(АТС!E106*$G$791*$G$792/100,2)</f>
        <v>9.57</v>
      </c>
    </row>
    <row r="2347" spans="1:7" x14ac:dyDescent="0.25">
      <c r="A2347" s="238"/>
      <c r="B2347" s="122">
        <f t="shared" si="37"/>
        <v>42616.75</v>
      </c>
      <c r="C2347" s="125">
        <v>18</v>
      </c>
      <c r="D2347" s="11">
        <f>ROUND(АТС!E107*$D$791*$D$792/100,2)</f>
        <v>8.0500000000000007</v>
      </c>
      <c r="E2347" s="11">
        <f>ROUND(АТС!E107*$E$791*$E$792/100,2)</f>
        <v>7.39</v>
      </c>
      <c r="F2347" s="11">
        <f>ROUND(АТС!E107*$F$791*$F$792/100,2)</f>
        <v>5.03</v>
      </c>
      <c r="G2347" s="11">
        <f>ROUND(АТС!E107*$G$791*$G$792/100,2)</f>
        <v>2.95</v>
      </c>
    </row>
    <row r="2348" spans="1:7" x14ac:dyDescent="0.25">
      <c r="A2348" s="238"/>
      <c r="B2348" s="124">
        <f t="shared" si="37"/>
        <v>42616.791669999999</v>
      </c>
      <c r="C2348" s="125">
        <v>19</v>
      </c>
      <c r="D2348" s="11">
        <f>ROUND(АТС!E108*$D$791*$D$792/100,2)</f>
        <v>5.03</v>
      </c>
      <c r="E2348" s="11">
        <f>ROUND(АТС!E108*$E$791*$E$792/100,2)</f>
        <v>4.63</v>
      </c>
      <c r="F2348" s="11">
        <f>ROUND(АТС!E108*$F$791*$F$792/100,2)</f>
        <v>3.15</v>
      </c>
      <c r="G2348" s="11">
        <f>ROUND(АТС!E108*$G$791*$G$792/100,2)</f>
        <v>1.84</v>
      </c>
    </row>
    <row r="2349" spans="1:7" x14ac:dyDescent="0.25">
      <c r="A2349" s="238"/>
      <c r="B2349" s="122">
        <f t="shared" si="37"/>
        <v>42616.833330000001</v>
      </c>
      <c r="C2349" s="125">
        <v>20</v>
      </c>
      <c r="D2349" s="11">
        <f>ROUND(АТС!E109*$D$791*$D$792/100,2)</f>
        <v>0</v>
      </c>
      <c r="E2349" s="11">
        <f>ROUND(АТС!E109*$E$791*$E$792/100,2)</f>
        <v>0</v>
      </c>
      <c r="F2349" s="11">
        <f>ROUND(АТС!E109*$F$791*$F$792/100,2)</f>
        <v>0</v>
      </c>
      <c r="G2349" s="11">
        <f>ROUND(АТС!E109*$G$791*$G$792/100,2)</f>
        <v>0</v>
      </c>
    </row>
    <row r="2350" spans="1:7" x14ac:dyDescent="0.25">
      <c r="A2350" s="238"/>
      <c r="B2350" s="124">
        <f t="shared" si="37"/>
        <v>42616.875</v>
      </c>
      <c r="C2350" s="125">
        <v>21</v>
      </c>
      <c r="D2350" s="11">
        <f>ROUND(АТС!E110*$D$791*$D$792/100,2)</f>
        <v>18.649999999999999</v>
      </c>
      <c r="E2350" s="11">
        <f>ROUND(АТС!E110*$E$791*$E$792/100,2)</f>
        <v>17.14</v>
      </c>
      <c r="F2350" s="11">
        <f>ROUND(АТС!E110*$F$791*$F$792/100,2)</f>
        <v>11.67</v>
      </c>
      <c r="G2350" s="11">
        <f>ROUND(АТС!E110*$G$791*$G$792/100,2)</f>
        <v>6.83</v>
      </c>
    </row>
    <row r="2351" spans="1:7" x14ac:dyDescent="0.25">
      <c r="A2351" s="238"/>
      <c r="B2351" s="122">
        <f t="shared" si="37"/>
        <v>42616.916669999999</v>
      </c>
      <c r="C2351" s="125">
        <v>22</v>
      </c>
      <c r="D2351" s="11">
        <f>ROUND(АТС!E111*$D$791*$D$792/100,2)</f>
        <v>29.43</v>
      </c>
      <c r="E2351" s="11">
        <f>ROUND(АТС!E111*$E$791*$E$792/100,2)</f>
        <v>27.05</v>
      </c>
      <c r="F2351" s="11">
        <f>ROUND(АТС!E111*$F$791*$F$792/100,2)</f>
        <v>18.420000000000002</v>
      </c>
      <c r="G2351" s="11">
        <f>ROUND(АТС!E111*$G$791*$G$792/100,2)</f>
        <v>10.78</v>
      </c>
    </row>
    <row r="2352" spans="1:7" x14ac:dyDescent="0.25">
      <c r="A2352" s="238"/>
      <c r="B2352" s="124">
        <f t="shared" si="37"/>
        <v>42616.958330000001</v>
      </c>
      <c r="C2352" s="125">
        <v>23</v>
      </c>
      <c r="D2352" s="11">
        <f>ROUND(АТС!E112*$D$791*$D$792/100,2)</f>
        <v>26.29</v>
      </c>
      <c r="E2352" s="11">
        <f>ROUND(АТС!E112*$E$791*$E$792/100,2)</f>
        <v>24.16</v>
      </c>
      <c r="F2352" s="11">
        <f>ROUND(АТС!E112*$F$791*$F$792/100,2)</f>
        <v>16.45</v>
      </c>
      <c r="G2352" s="11">
        <f>ROUND(АТС!E112*$G$791*$G$792/100,2)</f>
        <v>9.6300000000000008</v>
      </c>
    </row>
    <row r="2353" spans="1:7" x14ac:dyDescent="0.25">
      <c r="A2353" s="238"/>
      <c r="B2353" s="122">
        <f t="shared" si="37"/>
        <v>42617</v>
      </c>
      <c r="C2353" s="125">
        <v>0</v>
      </c>
      <c r="D2353" s="11">
        <f>ROUND(АТС!E113*$D$791*$D$792/100,2)</f>
        <v>16.940000000000001</v>
      </c>
      <c r="E2353" s="11">
        <f>ROUND(АТС!E113*$E$791*$E$792/100,2)</f>
        <v>15.57</v>
      </c>
      <c r="F2353" s="11">
        <f>ROUND(АТС!E113*$F$791*$F$792/100,2)</f>
        <v>10.6</v>
      </c>
      <c r="G2353" s="11">
        <f>ROUND(АТС!E113*$G$791*$G$792/100,2)</f>
        <v>6.21</v>
      </c>
    </row>
    <row r="2354" spans="1:7" x14ac:dyDescent="0.25">
      <c r="A2354" s="238"/>
      <c r="B2354" s="124">
        <f t="shared" si="37"/>
        <v>42617.041669999999</v>
      </c>
      <c r="C2354" s="125">
        <v>1</v>
      </c>
      <c r="D2354" s="11">
        <f>ROUND(АТС!E114*$D$791*$D$792/100,2)</f>
        <v>19.72</v>
      </c>
      <c r="E2354" s="11">
        <f>ROUND(АТС!E114*$E$791*$E$792/100,2)</f>
        <v>18.12</v>
      </c>
      <c r="F2354" s="11">
        <f>ROUND(АТС!E114*$F$791*$F$792/100,2)</f>
        <v>12.34</v>
      </c>
      <c r="G2354" s="11">
        <f>ROUND(АТС!E114*$G$791*$G$792/100,2)</f>
        <v>7.22</v>
      </c>
    </row>
    <row r="2355" spans="1:7" x14ac:dyDescent="0.25">
      <c r="A2355" s="238"/>
      <c r="B2355" s="122">
        <f t="shared" si="37"/>
        <v>42617.083330000001</v>
      </c>
      <c r="C2355" s="125">
        <v>2</v>
      </c>
      <c r="D2355" s="11">
        <f>ROUND(АТС!E115*$D$791*$D$792/100,2)</f>
        <v>13.98</v>
      </c>
      <c r="E2355" s="11">
        <f>ROUND(АТС!E115*$E$791*$E$792/100,2)</f>
        <v>12.85</v>
      </c>
      <c r="F2355" s="11">
        <f>ROUND(АТС!E115*$F$791*$F$792/100,2)</f>
        <v>8.75</v>
      </c>
      <c r="G2355" s="11">
        <f>ROUND(АТС!E115*$G$791*$G$792/100,2)</f>
        <v>5.12</v>
      </c>
    </row>
    <row r="2356" spans="1:7" x14ac:dyDescent="0.25">
      <c r="A2356" s="238"/>
      <c r="B2356" s="124">
        <f t="shared" si="37"/>
        <v>42617.125</v>
      </c>
      <c r="C2356" s="125">
        <v>3</v>
      </c>
      <c r="D2356" s="11">
        <f>ROUND(АТС!E116*$D$791*$D$792/100,2)</f>
        <v>9.58</v>
      </c>
      <c r="E2356" s="11">
        <f>ROUND(АТС!E116*$E$791*$E$792/100,2)</f>
        <v>8.81</v>
      </c>
      <c r="F2356" s="11">
        <f>ROUND(АТС!E116*$F$791*$F$792/100,2)</f>
        <v>6</v>
      </c>
      <c r="G2356" s="11">
        <f>ROUND(АТС!E116*$G$791*$G$792/100,2)</f>
        <v>3.51</v>
      </c>
    </row>
    <row r="2357" spans="1:7" x14ac:dyDescent="0.25">
      <c r="A2357" s="238"/>
      <c r="B2357" s="122">
        <f t="shared" si="37"/>
        <v>42617.166669999999</v>
      </c>
      <c r="C2357" s="125">
        <v>4</v>
      </c>
      <c r="D2357" s="11">
        <f>ROUND(АТС!E117*$D$791*$D$792/100,2)</f>
        <v>19.46</v>
      </c>
      <c r="E2357" s="11">
        <f>ROUND(АТС!E117*$E$791*$E$792/100,2)</f>
        <v>17.88</v>
      </c>
      <c r="F2357" s="11">
        <f>ROUND(АТС!E117*$F$791*$F$792/100,2)</f>
        <v>12.17</v>
      </c>
      <c r="G2357" s="11">
        <f>ROUND(АТС!E117*$G$791*$G$792/100,2)</f>
        <v>7.13</v>
      </c>
    </row>
    <row r="2358" spans="1:7" x14ac:dyDescent="0.25">
      <c r="A2358" s="238"/>
      <c r="B2358" s="124">
        <f t="shared" si="37"/>
        <v>42617.208330000001</v>
      </c>
      <c r="C2358" s="125">
        <v>5</v>
      </c>
      <c r="D2358" s="11">
        <f>ROUND(АТС!E118*$D$791*$D$792/100,2)</f>
        <v>13.77</v>
      </c>
      <c r="E2358" s="11">
        <f>ROUND(АТС!E118*$E$791*$E$792/100,2)</f>
        <v>12.65</v>
      </c>
      <c r="F2358" s="11">
        <f>ROUND(АТС!E118*$F$791*$F$792/100,2)</f>
        <v>8.6199999999999992</v>
      </c>
      <c r="G2358" s="11">
        <f>ROUND(АТС!E118*$G$791*$G$792/100,2)</f>
        <v>5.04</v>
      </c>
    </row>
    <row r="2359" spans="1:7" x14ac:dyDescent="0.25">
      <c r="A2359" s="238"/>
      <c r="B2359" s="122">
        <f t="shared" si="37"/>
        <v>42617.25</v>
      </c>
      <c r="C2359" s="125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38"/>
      <c r="B2360" s="124">
        <f t="shared" si="37"/>
        <v>42617.291669999999</v>
      </c>
      <c r="C2360" s="125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38"/>
      <c r="B2361" s="122">
        <f t="shared" si="37"/>
        <v>42617.333330000001</v>
      </c>
      <c r="C2361" s="125">
        <v>8</v>
      </c>
      <c r="D2361" s="11">
        <f>ROUND(АТС!E121*$D$791*$D$792/100,2)</f>
        <v>1.22</v>
      </c>
      <c r="E2361" s="11">
        <f>ROUND(АТС!E121*$E$791*$E$792/100,2)</f>
        <v>1.1200000000000001</v>
      </c>
      <c r="F2361" s="11">
        <f>ROUND(АТС!E121*$F$791*$F$792/100,2)</f>
        <v>0.76</v>
      </c>
      <c r="G2361" s="11">
        <f>ROUND(АТС!E121*$G$791*$G$792/100,2)</f>
        <v>0.45</v>
      </c>
    </row>
    <row r="2362" spans="1:7" x14ac:dyDescent="0.25">
      <c r="A2362" s="238"/>
      <c r="B2362" s="124">
        <f t="shared" si="37"/>
        <v>42617.375</v>
      </c>
      <c r="C2362" s="125">
        <v>9</v>
      </c>
      <c r="D2362" s="11">
        <f>ROUND(АТС!E122*$D$791*$D$792/100,2)</f>
        <v>24.08</v>
      </c>
      <c r="E2362" s="11">
        <f>ROUND(АТС!E122*$E$791*$E$792/100,2)</f>
        <v>22.13</v>
      </c>
      <c r="F2362" s="11">
        <f>ROUND(АТС!E122*$F$791*$F$792/100,2)</f>
        <v>15.07</v>
      </c>
      <c r="G2362" s="11">
        <f>ROUND(АТС!E122*$G$791*$G$792/100,2)</f>
        <v>8.82</v>
      </c>
    </row>
    <row r="2363" spans="1:7" x14ac:dyDescent="0.25">
      <c r="A2363" s="238"/>
      <c r="B2363" s="122">
        <f t="shared" si="37"/>
        <v>42617.416669999999</v>
      </c>
      <c r="C2363" s="125">
        <v>10</v>
      </c>
      <c r="D2363" s="11">
        <f>ROUND(АТС!E123*$D$791*$D$792/100,2)</f>
        <v>36.75</v>
      </c>
      <c r="E2363" s="11">
        <f>ROUND(АТС!E123*$E$791*$E$792/100,2)</f>
        <v>33.770000000000003</v>
      </c>
      <c r="F2363" s="11">
        <f>ROUND(АТС!E123*$F$791*$F$792/100,2)</f>
        <v>22.99</v>
      </c>
      <c r="G2363" s="11">
        <f>ROUND(АТС!E123*$G$791*$G$792/100,2)</f>
        <v>13.46</v>
      </c>
    </row>
    <row r="2364" spans="1:7" x14ac:dyDescent="0.25">
      <c r="A2364" s="238"/>
      <c r="B2364" s="124">
        <f t="shared" si="37"/>
        <v>42617.458330000001</v>
      </c>
      <c r="C2364" s="125">
        <v>11</v>
      </c>
      <c r="D2364" s="11">
        <f>ROUND(АТС!E124*$D$791*$D$792/100,2)</f>
        <v>40.479999999999997</v>
      </c>
      <c r="E2364" s="11">
        <f>ROUND(АТС!E124*$E$791*$E$792/100,2)</f>
        <v>37.200000000000003</v>
      </c>
      <c r="F2364" s="11">
        <f>ROUND(АТС!E124*$F$791*$F$792/100,2)</f>
        <v>25.33</v>
      </c>
      <c r="G2364" s="11">
        <f>ROUND(АТС!E124*$G$791*$G$792/100,2)</f>
        <v>14.83</v>
      </c>
    </row>
    <row r="2365" spans="1:7" x14ac:dyDescent="0.25">
      <c r="A2365" s="238"/>
      <c r="B2365" s="122">
        <f t="shared" si="37"/>
        <v>42617.5</v>
      </c>
      <c r="C2365" s="125">
        <v>12</v>
      </c>
      <c r="D2365" s="11">
        <f>ROUND(АТС!E125*$D$791*$D$792/100,2)</f>
        <v>46.15</v>
      </c>
      <c r="E2365" s="11">
        <f>ROUND(АТС!E125*$E$791*$E$792/100,2)</f>
        <v>42.41</v>
      </c>
      <c r="F2365" s="11">
        <f>ROUND(АТС!E125*$F$791*$F$792/100,2)</f>
        <v>28.88</v>
      </c>
      <c r="G2365" s="11">
        <f>ROUND(АТС!E125*$G$791*$G$792/100,2)</f>
        <v>16.899999999999999</v>
      </c>
    </row>
    <row r="2366" spans="1:7" x14ac:dyDescent="0.25">
      <c r="A2366" s="238"/>
      <c r="B2366" s="124">
        <f t="shared" si="37"/>
        <v>42617.541669999999</v>
      </c>
      <c r="C2366" s="125">
        <v>13</v>
      </c>
      <c r="D2366" s="11">
        <f>ROUND(АТС!E126*$D$791*$D$792/100,2)</f>
        <v>44.28</v>
      </c>
      <c r="E2366" s="11">
        <f>ROUND(АТС!E126*$E$791*$E$792/100,2)</f>
        <v>40.69</v>
      </c>
      <c r="F2366" s="11">
        <f>ROUND(АТС!E126*$F$791*$F$792/100,2)</f>
        <v>27.71</v>
      </c>
      <c r="G2366" s="11">
        <f>ROUND(АТС!E126*$G$791*$G$792/100,2)</f>
        <v>16.22</v>
      </c>
    </row>
    <row r="2367" spans="1:7" x14ac:dyDescent="0.25">
      <c r="A2367" s="238"/>
      <c r="B2367" s="122">
        <f t="shared" si="37"/>
        <v>42617.583330000001</v>
      </c>
      <c r="C2367" s="125">
        <v>14</v>
      </c>
      <c r="D2367" s="11">
        <f>ROUND(АТС!E127*$D$791*$D$792/100,2)</f>
        <v>39.39</v>
      </c>
      <c r="E2367" s="11">
        <f>ROUND(АТС!E127*$E$791*$E$792/100,2)</f>
        <v>36.200000000000003</v>
      </c>
      <c r="F2367" s="11">
        <f>ROUND(АТС!E127*$F$791*$F$792/100,2)</f>
        <v>24.65</v>
      </c>
      <c r="G2367" s="11">
        <f>ROUND(АТС!E127*$G$791*$G$792/100,2)</f>
        <v>14.43</v>
      </c>
    </row>
    <row r="2368" spans="1:7" x14ac:dyDescent="0.25">
      <c r="A2368" s="238"/>
      <c r="B2368" s="124">
        <f t="shared" si="37"/>
        <v>42617.625</v>
      </c>
      <c r="C2368" s="125">
        <v>15</v>
      </c>
      <c r="D2368" s="11">
        <f>ROUND(АТС!E128*$D$791*$D$792/100,2)</f>
        <v>42.17</v>
      </c>
      <c r="E2368" s="11">
        <f>ROUND(АТС!E128*$E$791*$E$792/100,2)</f>
        <v>38.75</v>
      </c>
      <c r="F2368" s="11">
        <f>ROUND(АТС!E128*$F$791*$F$792/100,2)</f>
        <v>26.39</v>
      </c>
      <c r="G2368" s="11">
        <f>ROUND(АТС!E128*$G$791*$G$792/100,2)</f>
        <v>15.45</v>
      </c>
    </row>
    <row r="2369" spans="1:7" x14ac:dyDescent="0.25">
      <c r="A2369" s="238"/>
      <c r="B2369" s="122">
        <f t="shared" si="37"/>
        <v>42617.666669999999</v>
      </c>
      <c r="C2369" s="125">
        <v>16</v>
      </c>
      <c r="D2369" s="11">
        <f>ROUND(АТС!E129*$D$791*$D$792/100,2)</f>
        <v>40.79</v>
      </c>
      <c r="E2369" s="11">
        <f>ROUND(АТС!E129*$E$791*$E$792/100,2)</f>
        <v>37.49</v>
      </c>
      <c r="F2369" s="11">
        <f>ROUND(АТС!E129*$F$791*$F$792/100,2)</f>
        <v>25.53</v>
      </c>
      <c r="G2369" s="11">
        <f>ROUND(АТС!E129*$G$791*$G$792/100,2)</f>
        <v>14.94</v>
      </c>
    </row>
    <row r="2370" spans="1:7" x14ac:dyDescent="0.25">
      <c r="A2370" s="238"/>
      <c r="B2370" s="124">
        <f t="shared" ref="B2370:B2433" si="38">B2346+1</f>
        <v>42617.708330000001</v>
      </c>
      <c r="C2370" s="125">
        <v>17</v>
      </c>
      <c r="D2370" s="11">
        <f>ROUND(АТС!E130*$D$791*$D$792/100,2)</f>
        <v>40.9</v>
      </c>
      <c r="E2370" s="11">
        <f>ROUND(АТС!E130*$E$791*$E$792/100,2)</f>
        <v>37.58</v>
      </c>
      <c r="F2370" s="11">
        <f>ROUND(АТС!E130*$F$791*$F$792/100,2)</f>
        <v>25.59</v>
      </c>
      <c r="G2370" s="11">
        <f>ROUND(АТС!E130*$G$791*$G$792/100,2)</f>
        <v>14.98</v>
      </c>
    </row>
    <row r="2371" spans="1:7" x14ac:dyDescent="0.25">
      <c r="A2371" s="238"/>
      <c r="B2371" s="122">
        <f t="shared" si="38"/>
        <v>42617.75</v>
      </c>
      <c r="C2371" s="125">
        <v>18</v>
      </c>
      <c r="D2371" s="11">
        <f>ROUND(АТС!E131*$D$791*$D$792/100,2)</f>
        <v>11.56</v>
      </c>
      <c r="E2371" s="11">
        <f>ROUND(АТС!E131*$E$791*$E$792/100,2)</f>
        <v>10.62</v>
      </c>
      <c r="F2371" s="11">
        <f>ROUND(АТС!E131*$F$791*$F$792/100,2)</f>
        <v>7.23</v>
      </c>
      <c r="G2371" s="11">
        <f>ROUND(АТС!E131*$G$791*$G$792/100,2)</f>
        <v>4.2300000000000004</v>
      </c>
    </row>
    <row r="2372" spans="1:7" x14ac:dyDescent="0.25">
      <c r="A2372" s="238"/>
      <c r="B2372" s="124">
        <f t="shared" si="38"/>
        <v>42617.791669999999</v>
      </c>
      <c r="C2372" s="125">
        <v>19</v>
      </c>
      <c r="D2372" s="11">
        <f>ROUND(АТС!E132*$D$791*$D$792/100,2)</f>
        <v>9.48</v>
      </c>
      <c r="E2372" s="11">
        <f>ROUND(АТС!E132*$E$791*$E$792/100,2)</f>
        <v>8.7100000000000009</v>
      </c>
      <c r="F2372" s="11">
        <f>ROUND(АТС!E132*$F$791*$F$792/100,2)</f>
        <v>5.93</v>
      </c>
      <c r="G2372" s="11">
        <f>ROUND(АТС!E132*$G$791*$G$792/100,2)</f>
        <v>3.47</v>
      </c>
    </row>
    <row r="2373" spans="1:7" x14ac:dyDescent="0.25">
      <c r="A2373" s="238"/>
      <c r="B2373" s="122">
        <f t="shared" si="38"/>
        <v>42617.833330000001</v>
      </c>
      <c r="C2373" s="125">
        <v>20</v>
      </c>
      <c r="D2373" s="11">
        <f>ROUND(АТС!E133*$D$791*$D$792/100,2)</f>
        <v>11.72</v>
      </c>
      <c r="E2373" s="11">
        <f>ROUND(АТС!E133*$E$791*$E$792/100,2)</f>
        <v>10.77</v>
      </c>
      <c r="F2373" s="11">
        <f>ROUND(АТС!E133*$F$791*$F$792/100,2)</f>
        <v>7.33</v>
      </c>
      <c r="G2373" s="11">
        <f>ROUND(АТС!E133*$G$791*$G$792/100,2)</f>
        <v>4.29</v>
      </c>
    </row>
    <row r="2374" spans="1:7" x14ac:dyDescent="0.25">
      <c r="A2374" s="238"/>
      <c r="B2374" s="124">
        <f t="shared" si="38"/>
        <v>42617.875</v>
      </c>
      <c r="C2374" s="125">
        <v>21</v>
      </c>
      <c r="D2374" s="11">
        <f>ROUND(АТС!E134*$D$791*$D$792/100,2)</f>
        <v>19.89</v>
      </c>
      <c r="E2374" s="11">
        <f>ROUND(АТС!E134*$E$791*$E$792/100,2)</f>
        <v>18.28</v>
      </c>
      <c r="F2374" s="11">
        <f>ROUND(АТС!E134*$F$791*$F$792/100,2)</f>
        <v>12.44</v>
      </c>
      <c r="G2374" s="11">
        <f>ROUND(АТС!E134*$G$791*$G$792/100,2)</f>
        <v>7.28</v>
      </c>
    </row>
    <row r="2375" spans="1:7" x14ac:dyDescent="0.25">
      <c r="A2375" s="238"/>
      <c r="B2375" s="122">
        <f t="shared" si="38"/>
        <v>42617.916669999999</v>
      </c>
      <c r="C2375" s="125">
        <v>22</v>
      </c>
      <c r="D2375" s="11">
        <f>ROUND(АТС!E135*$D$791*$D$792/100,2)</f>
        <v>37.11</v>
      </c>
      <c r="E2375" s="11">
        <f>ROUND(АТС!E135*$E$791*$E$792/100,2)</f>
        <v>34.1</v>
      </c>
      <c r="F2375" s="11">
        <f>ROUND(АТС!E135*$F$791*$F$792/100,2)</f>
        <v>23.22</v>
      </c>
      <c r="G2375" s="11">
        <f>ROUND(АТС!E135*$G$791*$G$792/100,2)</f>
        <v>13.59</v>
      </c>
    </row>
    <row r="2376" spans="1:7" x14ac:dyDescent="0.25">
      <c r="A2376" s="238"/>
      <c r="B2376" s="124">
        <f t="shared" si="38"/>
        <v>42617.958330000001</v>
      </c>
      <c r="C2376" s="125">
        <v>23</v>
      </c>
      <c r="D2376" s="11">
        <f>ROUND(АТС!E136*$D$791*$D$792/100,2)</f>
        <v>37.340000000000003</v>
      </c>
      <c r="E2376" s="11">
        <f>ROUND(АТС!E136*$E$791*$E$792/100,2)</f>
        <v>34.31</v>
      </c>
      <c r="F2376" s="11">
        <f>ROUND(АТС!E136*$F$791*$F$792/100,2)</f>
        <v>23.37</v>
      </c>
      <c r="G2376" s="11">
        <f>ROUND(АТС!E136*$G$791*$G$792/100,2)</f>
        <v>13.68</v>
      </c>
    </row>
    <row r="2377" spans="1:7" x14ac:dyDescent="0.25">
      <c r="A2377" s="238"/>
      <c r="B2377" s="122">
        <f t="shared" si="38"/>
        <v>42618</v>
      </c>
      <c r="C2377" s="125">
        <v>0</v>
      </c>
      <c r="D2377" s="11">
        <f>ROUND(АТС!E137*$D$791*$D$792/100,2)</f>
        <v>20.170000000000002</v>
      </c>
      <c r="E2377" s="11">
        <f>ROUND(АТС!E137*$E$791*$E$792/100,2)</f>
        <v>18.53</v>
      </c>
      <c r="F2377" s="11">
        <f>ROUND(АТС!E137*$F$791*$F$792/100,2)</f>
        <v>12.62</v>
      </c>
      <c r="G2377" s="11">
        <f>ROUND(АТС!E137*$G$791*$G$792/100,2)</f>
        <v>7.39</v>
      </c>
    </row>
    <row r="2378" spans="1:7" x14ac:dyDescent="0.25">
      <c r="A2378" s="238"/>
      <c r="B2378" s="124">
        <f t="shared" si="38"/>
        <v>42618.041669999999</v>
      </c>
      <c r="C2378" s="125">
        <v>1</v>
      </c>
      <c r="D2378" s="11">
        <f>ROUND(АТС!E138*$D$791*$D$792/100,2)</f>
        <v>4.5199999999999996</v>
      </c>
      <c r="E2378" s="11">
        <f>ROUND(АТС!E138*$E$791*$E$792/100,2)</f>
        <v>4.1500000000000004</v>
      </c>
      <c r="F2378" s="11">
        <f>ROUND(АТС!E138*$F$791*$F$792/100,2)</f>
        <v>2.83</v>
      </c>
      <c r="G2378" s="11">
        <f>ROUND(АТС!E138*$G$791*$G$792/100,2)</f>
        <v>1.65</v>
      </c>
    </row>
    <row r="2379" spans="1:7" x14ac:dyDescent="0.25">
      <c r="A2379" s="238"/>
      <c r="B2379" s="122">
        <f t="shared" si="38"/>
        <v>42618.083330000001</v>
      </c>
      <c r="C2379" s="125">
        <v>2</v>
      </c>
      <c r="D2379" s="11">
        <f>ROUND(АТС!E139*$D$791*$D$792/100,2)</f>
        <v>7.89</v>
      </c>
      <c r="E2379" s="11">
        <f>ROUND(АТС!E139*$E$791*$E$792/100,2)</f>
        <v>7.25</v>
      </c>
      <c r="F2379" s="11">
        <f>ROUND(АТС!E139*$F$791*$F$792/100,2)</f>
        <v>4.9400000000000004</v>
      </c>
      <c r="G2379" s="11">
        <f>ROUND(АТС!E139*$G$791*$G$792/100,2)</f>
        <v>2.89</v>
      </c>
    </row>
    <row r="2380" spans="1:7" x14ac:dyDescent="0.25">
      <c r="A2380" s="238"/>
      <c r="B2380" s="124">
        <f t="shared" si="38"/>
        <v>42618.125</v>
      </c>
      <c r="C2380" s="125">
        <v>3</v>
      </c>
      <c r="D2380" s="11">
        <f>ROUND(АТС!E140*$D$791*$D$792/100,2)</f>
        <v>4.5</v>
      </c>
      <c r="E2380" s="11">
        <f>ROUND(АТС!E140*$E$791*$E$792/100,2)</f>
        <v>4.13</v>
      </c>
      <c r="F2380" s="11">
        <f>ROUND(АТС!E140*$F$791*$F$792/100,2)</f>
        <v>2.81</v>
      </c>
      <c r="G2380" s="11">
        <f>ROUND(АТС!E140*$G$791*$G$792/100,2)</f>
        <v>1.65</v>
      </c>
    </row>
    <row r="2381" spans="1:7" x14ac:dyDescent="0.25">
      <c r="A2381" s="238"/>
      <c r="B2381" s="122">
        <f t="shared" si="38"/>
        <v>42618.166669999999</v>
      </c>
      <c r="C2381" s="125">
        <v>4</v>
      </c>
      <c r="D2381" s="11">
        <f>ROUND(АТС!E141*$D$791*$D$792/100,2)</f>
        <v>7.29</v>
      </c>
      <c r="E2381" s="11">
        <f>ROUND(АТС!E141*$E$791*$E$792/100,2)</f>
        <v>6.69</v>
      </c>
      <c r="F2381" s="11">
        <f>ROUND(АТС!E141*$F$791*$F$792/100,2)</f>
        <v>4.5599999999999996</v>
      </c>
      <c r="G2381" s="11">
        <f>ROUND(АТС!E141*$G$791*$G$792/100,2)</f>
        <v>2.67</v>
      </c>
    </row>
    <row r="2382" spans="1:7" x14ac:dyDescent="0.25">
      <c r="A2382" s="238"/>
      <c r="B2382" s="124">
        <f t="shared" si="38"/>
        <v>42618.208330000001</v>
      </c>
      <c r="C2382" s="125">
        <v>5</v>
      </c>
      <c r="D2382" s="11">
        <f>ROUND(АТС!E142*$D$791*$D$792/100,2)</f>
        <v>0</v>
      </c>
      <c r="E2382" s="11">
        <f>ROUND(АТС!E142*$E$791*$E$792/100,2)</f>
        <v>0</v>
      </c>
      <c r="F2382" s="11">
        <f>ROUND(АТС!E142*$F$791*$F$792/100,2)</f>
        <v>0</v>
      </c>
      <c r="G2382" s="11">
        <f>ROUND(АТС!E142*$G$791*$G$792/100,2)</f>
        <v>0</v>
      </c>
    </row>
    <row r="2383" spans="1:7" x14ac:dyDescent="0.25">
      <c r="A2383" s="238"/>
      <c r="B2383" s="122">
        <f t="shared" si="38"/>
        <v>42618.25</v>
      </c>
      <c r="C2383" s="125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38"/>
      <c r="B2384" s="124">
        <f t="shared" si="38"/>
        <v>42618.291669999999</v>
      </c>
      <c r="C2384" s="125">
        <v>7</v>
      </c>
      <c r="D2384" s="11">
        <f>ROUND(АТС!E144*$D$791*$D$792/100,2)</f>
        <v>4.74</v>
      </c>
      <c r="E2384" s="11">
        <f>ROUND(АТС!E144*$E$791*$E$792/100,2)</f>
        <v>4.3600000000000003</v>
      </c>
      <c r="F2384" s="11">
        <f>ROUND(АТС!E144*$F$791*$F$792/100,2)</f>
        <v>2.97</v>
      </c>
      <c r="G2384" s="11">
        <f>ROUND(АТС!E144*$G$791*$G$792/100,2)</f>
        <v>1.74</v>
      </c>
    </row>
    <row r="2385" spans="1:7" x14ac:dyDescent="0.25">
      <c r="A2385" s="238"/>
      <c r="B2385" s="122">
        <f t="shared" si="38"/>
        <v>42618.333330000001</v>
      </c>
      <c r="C2385" s="125">
        <v>8</v>
      </c>
      <c r="D2385" s="11">
        <f>ROUND(АТС!E145*$D$791*$D$792/100,2)</f>
        <v>3.12</v>
      </c>
      <c r="E2385" s="11">
        <f>ROUND(АТС!E145*$E$791*$E$792/100,2)</f>
        <v>2.87</v>
      </c>
      <c r="F2385" s="11">
        <f>ROUND(АТС!E145*$F$791*$F$792/100,2)</f>
        <v>1.95</v>
      </c>
      <c r="G2385" s="11">
        <f>ROUND(АТС!E145*$G$791*$G$792/100,2)</f>
        <v>1.1399999999999999</v>
      </c>
    </row>
    <row r="2386" spans="1:7" x14ac:dyDescent="0.25">
      <c r="A2386" s="238"/>
      <c r="B2386" s="124">
        <f t="shared" si="38"/>
        <v>42618.375</v>
      </c>
      <c r="C2386" s="125">
        <v>9</v>
      </c>
      <c r="D2386" s="11">
        <f>ROUND(АТС!E146*$D$791*$D$792/100,2)</f>
        <v>3.67</v>
      </c>
      <c r="E2386" s="11">
        <f>ROUND(АТС!E146*$E$791*$E$792/100,2)</f>
        <v>3.37</v>
      </c>
      <c r="F2386" s="11">
        <f>ROUND(АТС!E146*$F$791*$F$792/100,2)</f>
        <v>2.2999999999999998</v>
      </c>
      <c r="G2386" s="11">
        <f>ROUND(АТС!E146*$G$791*$G$792/100,2)</f>
        <v>1.34</v>
      </c>
    </row>
    <row r="2387" spans="1:7" x14ac:dyDescent="0.25">
      <c r="A2387" s="238"/>
      <c r="B2387" s="122">
        <f t="shared" si="38"/>
        <v>42618.416669999999</v>
      </c>
      <c r="C2387" s="125">
        <v>10</v>
      </c>
      <c r="D2387" s="11">
        <f>ROUND(АТС!E147*$D$791*$D$792/100,2)</f>
        <v>0.49</v>
      </c>
      <c r="E2387" s="11">
        <f>ROUND(АТС!E147*$E$791*$E$792/100,2)</f>
        <v>0.45</v>
      </c>
      <c r="F2387" s="11">
        <f>ROUND(АТС!E147*$F$791*$F$792/100,2)</f>
        <v>0.31</v>
      </c>
      <c r="G2387" s="11">
        <f>ROUND(АТС!E147*$G$791*$G$792/100,2)</f>
        <v>0.18</v>
      </c>
    </row>
    <row r="2388" spans="1:7" x14ac:dyDescent="0.25">
      <c r="A2388" s="238"/>
      <c r="B2388" s="124">
        <f t="shared" si="38"/>
        <v>42618.458330000001</v>
      </c>
      <c r="C2388" s="125">
        <v>11</v>
      </c>
      <c r="D2388" s="11">
        <f>ROUND(АТС!E148*$D$791*$D$792/100,2)</f>
        <v>0.54</v>
      </c>
      <c r="E2388" s="11">
        <f>ROUND(АТС!E148*$E$791*$E$792/100,2)</f>
        <v>0.49</v>
      </c>
      <c r="F2388" s="11">
        <f>ROUND(АТС!E148*$F$791*$F$792/100,2)</f>
        <v>0.34</v>
      </c>
      <c r="G2388" s="11">
        <f>ROUND(АТС!E148*$G$791*$G$792/100,2)</f>
        <v>0.2</v>
      </c>
    </row>
    <row r="2389" spans="1:7" x14ac:dyDescent="0.25">
      <c r="A2389" s="238"/>
      <c r="B2389" s="122">
        <f t="shared" si="38"/>
        <v>42618.5</v>
      </c>
      <c r="C2389" s="125">
        <v>12</v>
      </c>
      <c r="D2389" s="11">
        <f>ROUND(АТС!E149*$D$791*$D$792/100,2)</f>
        <v>2.99</v>
      </c>
      <c r="E2389" s="11">
        <f>ROUND(АТС!E149*$E$791*$E$792/100,2)</f>
        <v>2.75</v>
      </c>
      <c r="F2389" s="11">
        <f>ROUND(АТС!E149*$F$791*$F$792/100,2)</f>
        <v>1.87</v>
      </c>
      <c r="G2389" s="11">
        <f>ROUND(АТС!E149*$G$791*$G$792/100,2)</f>
        <v>1.0900000000000001</v>
      </c>
    </row>
    <row r="2390" spans="1:7" x14ac:dyDescent="0.25">
      <c r="A2390" s="238"/>
      <c r="B2390" s="124">
        <f t="shared" si="38"/>
        <v>42618.541669999999</v>
      </c>
      <c r="C2390" s="125">
        <v>13</v>
      </c>
      <c r="D2390" s="11">
        <f>ROUND(АТС!E150*$D$791*$D$792/100,2)</f>
        <v>1.56</v>
      </c>
      <c r="E2390" s="11">
        <f>ROUND(АТС!E150*$E$791*$E$792/100,2)</f>
        <v>1.43</v>
      </c>
      <c r="F2390" s="11">
        <f>ROUND(АТС!E150*$F$791*$F$792/100,2)</f>
        <v>0.97</v>
      </c>
      <c r="G2390" s="11">
        <f>ROUND(АТС!E150*$G$791*$G$792/100,2)</f>
        <v>0.56999999999999995</v>
      </c>
    </row>
    <row r="2391" spans="1:7" x14ac:dyDescent="0.25">
      <c r="A2391" s="238"/>
      <c r="B2391" s="122">
        <f t="shared" si="38"/>
        <v>42618.583330000001</v>
      </c>
      <c r="C2391" s="125">
        <v>14</v>
      </c>
      <c r="D2391" s="11">
        <f>ROUND(АТС!E151*$D$791*$D$792/100,2)</f>
        <v>9.0299999999999994</v>
      </c>
      <c r="E2391" s="11">
        <f>ROUND(АТС!E151*$E$791*$E$792/100,2)</f>
        <v>8.3000000000000007</v>
      </c>
      <c r="F2391" s="11">
        <f>ROUND(АТС!E151*$F$791*$F$792/100,2)</f>
        <v>5.65</v>
      </c>
      <c r="G2391" s="11">
        <f>ROUND(АТС!E151*$G$791*$G$792/100,2)</f>
        <v>3.31</v>
      </c>
    </row>
    <row r="2392" spans="1:7" x14ac:dyDescent="0.25">
      <c r="A2392" s="238"/>
      <c r="B2392" s="124">
        <f t="shared" si="38"/>
        <v>42618.625</v>
      </c>
      <c r="C2392" s="125">
        <v>15</v>
      </c>
      <c r="D2392" s="11">
        <f>ROUND(АТС!E152*$D$791*$D$792/100,2)</f>
        <v>5.55</v>
      </c>
      <c r="E2392" s="11">
        <f>ROUND(АТС!E152*$E$791*$E$792/100,2)</f>
        <v>5.0999999999999996</v>
      </c>
      <c r="F2392" s="11">
        <f>ROUND(АТС!E152*$F$791*$F$792/100,2)</f>
        <v>3.47</v>
      </c>
      <c r="G2392" s="11">
        <f>ROUND(АТС!E152*$G$791*$G$792/100,2)</f>
        <v>2.0299999999999998</v>
      </c>
    </row>
    <row r="2393" spans="1:7" x14ac:dyDescent="0.25">
      <c r="A2393" s="238"/>
      <c r="B2393" s="122">
        <f t="shared" si="38"/>
        <v>42618.666669999999</v>
      </c>
      <c r="C2393" s="125">
        <v>16</v>
      </c>
      <c r="D2393" s="11">
        <f>ROUND(АТС!E153*$D$791*$D$792/100,2)</f>
        <v>4.96</v>
      </c>
      <c r="E2393" s="11">
        <f>ROUND(АТС!E153*$E$791*$E$792/100,2)</f>
        <v>4.5599999999999996</v>
      </c>
      <c r="F2393" s="11">
        <f>ROUND(АТС!E153*$F$791*$F$792/100,2)</f>
        <v>3.1</v>
      </c>
      <c r="G2393" s="11">
        <f>ROUND(АТС!E153*$G$791*$G$792/100,2)</f>
        <v>1.82</v>
      </c>
    </row>
    <row r="2394" spans="1:7" x14ac:dyDescent="0.25">
      <c r="A2394" s="238"/>
      <c r="B2394" s="124">
        <f t="shared" si="38"/>
        <v>42618.708330000001</v>
      </c>
      <c r="C2394" s="125">
        <v>17</v>
      </c>
      <c r="D2394" s="11">
        <f>ROUND(АТС!E154*$D$791*$D$792/100,2)</f>
        <v>8.31</v>
      </c>
      <c r="E2394" s="11">
        <f>ROUND(АТС!E154*$E$791*$E$792/100,2)</f>
        <v>7.64</v>
      </c>
      <c r="F2394" s="11">
        <f>ROUND(АТС!E154*$F$791*$F$792/100,2)</f>
        <v>5.2</v>
      </c>
      <c r="G2394" s="11">
        <f>ROUND(АТС!E154*$G$791*$G$792/100,2)</f>
        <v>3.04</v>
      </c>
    </row>
    <row r="2395" spans="1:7" x14ac:dyDescent="0.25">
      <c r="A2395" s="238"/>
      <c r="B2395" s="122">
        <f t="shared" si="38"/>
        <v>42618.75</v>
      </c>
      <c r="C2395" s="125">
        <v>18</v>
      </c>
      <c r="D2395" s="11">
        <f>ROUND(АТС!E155*$D$791*$D$792/100,2)</f>
        <v>0</v>
      </c>
      <c r="E2395" s="11">
        <f>ROUND(АТС!E155*$E$791*$E$792/100,2)</f>
        <v>0</v>
      </c>
      <c r="F2395" s="11">
        <f>ROUND(АТС!E155*$F$791*$F$792/100,2)</f>
        <v>0</v>
      </c>
      <c r="G2395" s="11">
        <f>ROUND(АТС!E155*$G$791*$G$792/100,2)</f>
        <v>0</v>
      </c>
    </row>
    <row r="2396" spans="1:7" x14ac:dyDescent="0.25">
      <c r="A2396" s="238"/>
      <c r="B2396" s="124">
        <f t="shared" si="38"/>
        <v>42618.791669999999</v>
      </c>
      <c r="C2396" s="125">
        <v>19</v>
      </c>
      <c r="D2396" s="11">
        <f>ROUND(АТС!E156*$D$791*$D$792/100,2)</f>
        <v>102.16</v>
      </c>
      <c r="E2396" s="11">
        <f>ROUND(АТС!E156*$E$791*$E$792/100,2)</f>
        <v>93.88</v>
      </c>
      <c r="F2396" s="11">
        <f>ROUND(АТС!E156*$F$791*$F$792/100,2)</f>
        <v>63.93</v>
      </c>
      <c r="G2396" s="11">
        <f>ROUND(АТС!E156*$G$791*$G$792/100,2)</f>
        <v>37.42</v>
      </c>
    </row>
    <row r="2397" spans="1:7" x14ac:dyDescent="0.25">
      <c r="A2397" s="238"/>
      <c r="B2397" s="122">
        <f t="shared" si="38"/>
        <v>42618.833330000001</v>
      </c>
      <c r="C2397" s="125">
        <v>20</v>
      </c>
      <c r="D2397" s="11">
        <f>ROUND(АТС!E157*$D$791*$D$792/100,2)</f>
        <v>1.22</v>
      </c>
      <c r="E2397" s="11">
        <f>ROUND(АТС!E157*$E$791*$E$792/100,2)</f>
        <v>1.1200000000000001</v>
      </c>
      <c r="F2397" s="11">
        <f>ROUND(АТС!E157*$F$791*$F$792/100,2)</f>
        <v>0.76</v>
      </c>
      <c r="G2397" s="11">
        <f>ROUND(АТС!E157*$G$791*$G$792/100,2)</f>
        <v>0.45</v>
      </c>
    </row>
    <row r="2398" spans="1:7" x14ac:dyDescent="0.25">
      <c r="A2398" s="238"/>
      <c r="B2398" s="124">
        <f t="shared" si="38"/>
        <v>42618.875</v>
      </c>
      <c r="C2398" s="125">
        <v>21</v>
      </c>
      <c r="D2398" s="11">
        <f>ROUND(АТС!E158*$D$791*$D$792/100,2)</f>
        <v>13.38</v>
      </c>
      <c r="E2398" s="11">
        <f>ROUND(АТС!E158*$E$791*$E$792/100,2)</f>
        <v>12.29</v>
      </c>
      <c r="F2398" s="11">
        <f>ROUND(АТС!E158*$F$791*$F$792/100,2)</f>
        <v>8.3699999999999992</v>
      </c>
      <c r="G2398" s="11">
        <f>ROUND(АТС!E158*$G$791*$G$792/100,2)</f>
        <v>4.9000000000000004</v>
      </c>
    </row>
    <row r="2399" spans="1:7" x14ac:dyDescent="0.25">
      <c r="A2399" s="238"/>
      <c r="B2399" s="122">
        <f t="shared" si="38"/>
        <v>42618.916669999999</v>
      </c>
      <c r="C2399" s="125">
        <v>22</v>
      </c>
      <c r="D2399" s="11">
        <f>ROUND(АТС!E159*$D$791*$D$792/100,2)</f>
        <v>47.09</v>
      </c>
      <c r="E2399" s="11">
        <f>ROUND(АТС!E159*$E$791*$E$792/100,2)</f>
        <v>43.28</v>
      </c>
      <c r="F2399" s="11">
        <f>ROUND(АТС!E159*$F$791*$F$792/100,2)</f>
        <v>29.47</v>
      </c>
      <c r="G2399" s="11">
        <f>ROUND(АТС!E159*$G$791*$G$792/100,2)</f>
        <v>17.25</v>
      </c>
    </row>
    <row r="2400" spans="1:7" x14ac:dyDescent="0.25">
      <c r="A2400" s="238"/>
      <c r="B2400" s="124">
        <f t="shared" si="38"/>
        <v>42618.958330000001</v>
      </c>
      <c r="C2400" s="125">
        <v>23</v>
      </c>
      <c r="D2400" s="11">
        <f>ROUND(АТС!E160*$D$791*$D$792/100,2)</f>
        <v>40.79</v>
      </c>
      <c r="E2400" s="11">
        <f>ROUND(АТС!E160*$E$791*$E$792/100,2)</f>
        <v>37.49</v>
      </c>
      <c r="F2400" s="11">
        <f>ROUND(АТС!E160*$F$791*$F$792/100,2)</f>
        <v>25.53</v>
      </c>
      <c r="G2400" s="11">
        <f>ROUND(АТС!E160*$G$791*$G$792/100,2)</f>
        <v>14.94</v>
      </c>
    </row>
    <row r="2401" spans="1:7" x14ac:dyDescent="0.25">
      <c r="A2401" s="238"/>
      <c r="B2401" s="122">
        <f t="shared" si="38"/>
        <v>42619</v>
      </c>
      <c r="C2401" s="125">
        <v>0</v>
      </c>
      <c r="D2401" s="11">
        <f>ROUND(АТС!E161*$D$791*$D$792/100,2)</f>
        <v>19.68</v>
      </c>
      <c r="E2401" s="11">
        <f>ROUND(АТС!E161*$E$791*$E$792/100,2)</f>
        <v>18.09</v>
      </c>
      <c r="F2401" s="11">
        <f>ROUND(АТС!E161*$F$791*$F$792/100,2)</f>
        <v>12.32</v>
      </c>
      <c r="G2401" s="11">
        <f>ROUND(АТС!E161*$G$791*$G$792/100,2)</f>
        <v>7.21</v>
      </c>
    </row>
    <row r="2402" spans="1:7" x14ac:dyDescent="0.25">
      <c r="A2402" s="238"/>
      <c r="B2402" s="124">
        <f t="shared" si="38"/>
        <v>42619.041669999999</v>
      </c>
      <c r="C2402" s="125">
        <v>1</v>
      </c>
      <c r="D2402" s="11">
        <f>ROUND(АТС!E162*$D$791*$D$792/100,2)</f>
        <v>7.4</v>
      </c>
      <c r="E2402" s="11">
        <f>ROUND(АТС!E162*$E$791*$E$792/100,2)</f>
        <v>6.8</v>
      </c>
      <c r="F2402" s="11">
        <f>ROUND(АТС!E162*$F$791*$F$792/100,2)</f>
        <v>4.63</v>
      </c>
      <c r="G2402" s="11">
        <f>ROUND(АТС!E162*$G$791*$G$792/100,2)</f>
        <v>2.71</v>
      </c>
    </row>
    <row r="2403" spans="1:7" x14ac:dyDescent="0.25">
      <c r="A2403" s="238"/>
      <c r="B2403" s="122">
        <f t="shared" si="38"/>
        <v>42619.083330000001</v>
      </c>
      <c r="C2403" s="125">
        <v>2</v>
      </c>
      <c r="D2403" s="11">
        <f>ROUND(АТС!E163*$D$791*$D$792/100,2)</f>
        <v>5.03</v>
      </c>
      <c r="E2403" s="11">
        <f>ROUND(АТС!E163*$E$791*$E$792/100,2)</f>
        <v>4.62</v>
      </c>
      <c r="F2403" s="11">
        <f>ROUND(АТС!E163*$F$791*$F$792/100,2)</f>
        <v>3.15</v>
      </c>
      <c r="G2403" s="11">
        <f>ROUND(АТС!E163*$G$791*$G$792/100,2)</f>
        <v>1.84</v>
      </c>
    </row>
    <row r="2404" spans="1:7" x14ac:dyDescent="0.25">
      <c r="A2404" s="238"/>
      <c r="B2404" s="124">
        <f t="shared" si="38"/>
        <v>42619.125</v>
      </c>
      <c r="C2404" s="125">
        <v>3</v>
      </c>
      <c r="D2404" s="11">
        <f>ROUND(АТС!E164*$D$791*$D$792/100,2)</f>
        <v>3.59</v>
      </c>
      <c r="E2404" s="11">
        <f>ROUND(АТС!E164*$E$791*$E$792/100,2)</f>
        <v>3.3</v>
      </c>
      <c r="F2404" s="11">
        <f>ROUND(АТС!E164*$F$791*$F$792/100,2)</f>
        <v>2.25</v>
      </c>
      <c r="G2404" s="11">
        <f>ROUND(АТС!E164*$G$791*$G$792/100,2)</f>
        <v>1.32</v>
      </c>
    </row>
    <row r="2405" spans="1:7" x14ac:dyDescent="0.25">
      <c r="A2405" s="238"/>
      <c r="B2405" s="122">
        <f t="shared" si="38"/>
        <v>42619.166669999999</v>
      </c>
      <c r="C2405" s="125">
        <v>4</v>
      </c>
      <c r="D2405" s="11">
        <f>ROUND(АТС!E165*$D$791*$D$792/100,2)</f>
        <v>0</v>
      </c>
      <c r="E2405" s="11">
        <f>ROUND(АТС!E165*$E$791*$E$792/100,2)</f>
        <v>0</v>
      </c>
      <c r="F2405" s="11">
        <f>ROUND(АТС!E165*$F$791*$F$792/100,2)</f>
        <v>0</v>
      </c>
      <c r="G2405" s="11">
        <f>ROUND(АТС!E165*$G$791*$G$792/100,2)</f>
        <v>0</v>
      </c>
    </row>
    <row r="2406" spans="1:7" x14ac:dyDescent="0.25">
      <c r="A2406" s="238"/>
      <c r="B2406" s="124">
        <f t="shared" si="38"/>
        <v>42619.208330000001</v>
      </c>
      <c r="C2406" s="125">
        <v>5</v>
      </c>
      <c r="D2406" s="11">
        <f>ROUND(АТС!E166*$D$791*$D$792/100,2)</f>
        <v>0</v>
      </c>
      <c r="E2406" s="11">
        <f>ROUND(АТС!E166*$E$791*$E$792/100,2)</f>
        <v>0</v>
      </c>
      <c r="F2406" s="11">
        <f>ROUND(АТС!E166*$F$791*$F$792/100,2)</f>
        <v>0</v>
      </c>
      <c r="G2406" s="11">
        <f>ROUND(АТС!E166*$G$791*$G$792/100,2)</f>
        <v>0</v>
      </c>
    </row>
    <row r="2407" spans="1:7" x14ac:dyDescent="0.25">
      <c r="A2407" s="238"/>
      <c r="B2407" s="122">
        <f t="shared" si="38"/>
        <v>42619.25</v>
      </c>
      <c r="C2407" s="125">
        <v>6</v>
      </c>
      <c r="D2407" s="11">
        <f>ROUND(АТС!E167*$D$791*$D$792/100,2)</f>
        <v>0</v>
      </c>
      <c r="E2407" s="11">
        <f>ROUND(АТС!E167*$E$791*$E$792/100,2)</f>
        <v>0</v>
      </c>
      <c r="F2407" s="11">
        <f>ROUND(АТС!E167*$F$791*$F$792/100,2)</f>
        <v>0</v>
      </c>
      <c r="G2407" s="11">
        <f>ROUND(АТС!E167*$G$791*$G$792/100,2)</f>
        <v>0</v>
      </c>
    </row>
    <row r="2408" spans="1:7" x14ac:dyDescent="0.25">
      <c r="A2408" s="238"/>
      <c r="B2408" s="124">
        <f t="shared" si="38"/>
        <v>42619.291669999999</v>
      </c>
      <c r="C2408" s="125">
        <v>7</v>
      </c>
      <c r="D2408" s="11">
        <f>ROUND(АТС!E168*$D$791*$D$792/100,2)</f>
        <v>7.78</v>
      </c>
      <c r="E2408" s="11">
        <f>ROUND(АТС!E168*$E$791*$E$792/100,2)</f>
        <v>7.15</v>
      </c>
      <c r="F2408" s="11">
        <f>ROUND(АТС!E168*$F$791*$F$792/100,2)</f>
        <v>4.87</v>
      </c>
      <c r="G2408" s="11">
        <f>ROUND(АТС!E168*$G$791*$G$792/100,2)</f>
        <v>2.85</v>
      </c>
    </row>
    <row r="2409" spans="1:7" x14ac:dyDescent="0.25">
      <c r="A2409" s="238"/>
      <c r="B2409" s="122">
        <f t="shared" si="38"/>
        <v>42619.333330000001</v>
      </c>
      <c r="C2409" s="125">
        <v>8</v>
      </c>
      <c r="D2409" s="11">
        <f>ROUND(АТС!E169*$D$791*$D$792/100,2)</f>
        <v>4.25</v>
      </c>
      <c r="E2409" s="11">
        <f>ROUND(АТС!E169*$E$791*$E$792/100,2)</f>
        <v>3.9</v>
      </c>
      <c r="F2409" s="11">
        <f>ROUND(АТС!E169*$F$791*$F$792/100,2)</f>
        <v>2.66</v>
      </c>
      <c r="G2409" s="11">
        <f>ROUND(АТС!E169*$G$791*$G$792/100,2)</f>
        <v>1.56</v>
      </c>
    </row>
    <row r="2410" spans="1:7" x14ac:dyDescent="0.25">
      <c r="A2410" s="238"/>
      <c r="B2410" s="124">
        <f t="shared" si="38"/>
        <v>42619.375</v>
      </c>
      <c r="C2410" s="125">
        <v>9</v>
      </c>
      <c r="D2410" s="11">
        <f>ROUND(АТС!E170*$D$791*$D$792/100,2)</f>
        <v>5.1100000000000003</v>
      </c>
      <c r="E2410" s="11">
        <f>ROUND(АТС!E170*$E$791*$E$792/100,2)</f>
        <v>4.6900000000000004</v>
      </c>
      <c r="F2410" s="11">
        <f>ROUND(АТС!E170*$F$791*$F$792/100,2)</f>
        <v>3.2</v>
      </c>
      <c r="G2410" s="11">
        <f>ROUND(АТС!E170*$G$791*$G$792/100,2)</f>
        <v>1.87</v>
      </c>
    </row>
    <row r="2411" spans="1:7" x14ac:dyDescent="0.25">
      <c r="A2411" s="238"/>
      <c r="B2411" s="122">
        <f t="shared" si="38"/>
        <v>42619.416669999999</v>
      </c>
      <c r="C2411" s="125">
        <v>10</v>
      </c>
      <c r="D2411" s="11">
        <f>ROUND(АТС!E171*$D$791*$D$792/100,2)</f>
        <v>15.06</v>
      </c>
      <c r="E2411" s="11">
        <f>ROUND(АТС!E171*$E$791*$E$792/100,2)</f>
        <v>13.84</v>
      </c>
      <c r="F2411" s="11">
        <f>ROUND(АТС!E171*$F$791*$F$792/100,2)</f>
        <v>9.43</v>
      </c>
      <c r="G2411" s="11">
        <f>ROUND(АТС!E171*$G$791*$G$792/100,2)</f>
        <v>5.52</v>
      </c>
    </row>
    <row r="2412" spans="1:7" x14ac:dyDescent="0.25">
      <c r="A2412" s="238"/>
      <c r="B2412" s="124">
        <f t="shared" si="38"/>
        <v>42619.458330000001</v>
      </c>
      <c r="C2412" s="125">
        <v>11</v>
      </c>
      <c r="D2412" s="11">
        <f>ROUND(АТС!E172*$D$791*$D$792/100,2)</f>
        <v>15.98</v>
      </c>
      <c r="E2412" s="11">
        <f>ROUND(АТС!E172*$E$791*$E$792/100,2)</f>
        <v>14.69</v>
      </c>
      <c r="F2412" s="11">
        <f>ROUND(АТС!E172*$F$791*$F$792/100,2)</f>
        <v>10</v>
      </c>
      <c r="G2412" s="11">
        <f>ROUND(АТС!E172*$G$791*$G$792/100,2)</f>
        <v>5.85</v>
      </c>
    </row>
    <row r="2413" spans="1:7" x14ac:dyDescent="0.25">
      <c r="A2413" s="238"/>
      <c r="B2413" s="122">
        <f t="shared" si="38"/>
        <v>42619.5</v>
      </c>
      <c r="C2413" s="125">
        <v>12</v>
      </c>
      <c r="D2413" s="11">
        <f>ROUND(АТС!E173*$D$791*$D$792/100,2)</f>
        <v>15.64</v>
      </c>
      <c r="E2413" s="11">
        <f>ROUND(АТС!E173*$E$791*$E$792/100,2)</f>
        <v>14.37</v>
      </c>
      <c r="F2413" s="11">
        <f>ROUND(АТС!E173*$F$791*$F$792/100,2)</f>
        <v>9.7799999999999994</v>
      </c>
      <c r="G2413" s="11">
        <f>ROUND(АТС!E173*$G$791*$G$792/100,2)</f>
        <v>5.73</v>
      </c>
    </row>
    <row r="2414" spans="1:7" x14ac:dyDescent="0.25">
      <c r="A2414" s="238"/>
      <c r="B2414" s="124">
        <f t="shared" si="38"/>
        <v>42619.541669999999</v>
      </c>
      <c r="C2414" s="125">
        <v>13</v>
      </c>
      <c r="D2414" s="11">
        <f>ROUND(АТС!E174*$D$791*$D$792/100,2)</f>
        <v>11.74</v>
      </c>
      <c r="E2414" s="11">
        <f>ROUND(АТС!E174*$E$791*$E$792/100,2)</f>
        <v>10.79</v>
      </c>
      <c r="F2414" s="11">
        <f>ROUND(АТС!E174*$F$791*$F$792/100,2)</f>
        <v>7.34</v>
      </c>
      <c r="G2414" s="11">
        <f>ROUND(АТС!E174*$G$791*$G$792/100,2)</f>
        <v>4.3</v>
      </c>
    </row>
    <row r="2415" spans="1:7" x14ac:dyDescent="0.25">
      <c r="A2415" s="238"/>
      <c r="B2415" s="122">
        <f t="shared" si="38"/>
        <v>42619.583330000001</v>
      </c>
      <c r="C2415" s="125">
        <v>14</v>
      </c>
      <c r="D2415" s="11">
        <f>ROUND(АТС!E175*$D$791*$D$792/100,2)</f>
        <v>16.37</v>
      </c>
      <c r="E2415" s="11">
        <f>ROUND(АТС!E175*$E$791*$E$792/100,2)</f>
        <v>15.04</v>
      </c>
      <c r="F2415" s="11">
        <f>ROUND(АТС!E175*$F$791*$F$792/100,2)</f>
        <v>10.24</v>
      </c>
      <c r="G2415" s="11">
        <f>ROUND(АТС!E175*$G$791*$G$792/100,2)</f>
        <v>6</v>
      </c>
    </row>
    <row r="2416" spans="1:7" x14ac:dyDescent="0.25">
      <c r="A2416" s="238"/>
      <c r="B2416" s="124">
        <f t="shared" si="38"/>
        <v>42619.625</v>
      </c>
      <c r="C2416" s="125">
        <v>15</v>
      </c>
      <c r="D2416" s="11">
        <f>ROUND(АТС!E176*$D$791*$D$792/100,2)</f>
        <v>10.87</v>
      </c>
      <c r="E2416" s="11">
        <f>ROUND(АТС!E176*$E$791*$E$792/100,2)</f>
        <v>9.99</v>
      </c>
      <c r="F2416" s="11">
        <f>ROUND(АТС!E176*$F$791*$F$792/100,2)</f>
        <v>6.8</v>
      </c>
      <c r="G2416" s="11">
        <f>ROUND(АТС!E176*$G$791*$G$792/100,2)</f>
        <v>3.98</v>
      </c>
    </row>
    <row r="2417" spans="1:7" x14ac:dyDescent="0.25">
      <c r="A2417" s="238"/>
      <c r="B2417" s="122">
        <f t="shared" si="38"/>
        <v>42619.666669999999</v>
      </c>
      <c r="C2417" s="125">
        <v>16</v>
      </c>
      <c r="D2417" s="11">
        <f>ROUND(АТС!E177*$D$791*$D$792/100,2)</f>
        <v>27.12</v>
      </c>
      <c r="E2417" s="11">
        <f>ROUND(АТС!E177*$E$791*$E$792/100,2)</f>
        <v>24.92</v>
      </c>
      <c r="F2417" s="11">
        <f>ROUND(АТС!E177*$F$791*$F$792/100,2)</f>
        <v>16.97</v>
      </c>
      <c r="G2417" s="11">
        <f>ROUND(АТС!E177*$G$791*$G$792/100,2)</f>
        <v>9.93</v>
      </c>
    </row>
    <row r="2418" spans="1:7" x14ac:dyDescent="0.25">
      <c r="A2418" s="238"/>
      <c r="B2418" s="124">
        <f t="shared" si="38"/>
        <v>42619.708330000001</v>
      </c>
      <c r="C2418" s="125">
        <v>17</v>
      </c>
      <c r="D2418" s="11">
        <f>ROUND(АТС!E178*$D$791*$D$792/100,2)</f>
        <v>27.56</v>
      </c>
      <c r="E2418" s="11">
        <f>ROUND(АТС!E178*$E$791*$E$792/100,2)</f>
        <v>25.32</v>
      </c>
      <c r="F2418" s="11">
        <f>ROUND(АТС!E178*$F$791*$F$792/100,2)</f>
        <v>17.239999999999998</v>
      </c>
      <c r="G2418" s="11">
        <f>ROUND(АТС!E178*$G$791*$G$792/100,2)</f>
        <v>10.09</v>
      </c>
    </row>
    <row r="2419" spans="1:7" x14ac:dyDescent="0.25">
      <c r="A2419" s="238"/>
      <c r="B2419" s="122">
        <f t="shared" si="38"/>
        <v>42619.75</v>
      </c>
      <c r="C2419" s="125">
        <v>18</v>
      </c>
      <c r="D2419" s="11">
        <f>ROUND(АТС!E179*$D$791*$D$792/100,2)</f>
        <v>9.36</v>
      </c>
      <c r="E2419" s="11">
        <f>ROUND(АТС!E179*$E$791*$E$792/100,2)</f>
        <v>8.6</v>
      </c>
      <c r="F2419" s="11">
        <f>ROUND(АТС!E179*$F$791*$F$792/100,2)</f>
        <v>5.86</v>
      </c>
      <c r="G2419" s="11">
        <f>ROUND(АТС!E179*$G$791*$G$792/100,2)</f>
        <v>3.43</v>
      </c>
    </row>
    <row r="2420" spans="1:7" x14ac:dyDescent="0.25">
      <c r="A2420" s="238"/>
      <c r="B2420" s="124">
        <f t="shared" si="38"/>
        <v>42619.791669999999</v>
      </c>
      <c r="C2420" s="125">
        <v>19</v>
      </c>
      <c r="D2420" s="11">
        <f>ROUND(АТС!E180*$D$791*$D$792/100,2)</f>
        <v>3.57</v>
      </c>
      <c r="E2420" s="11">
        <f>ROUND(АТС!E180*$E$791*$E$792/100,2)</f>
        <v>3.28</v>
      </c>
      <c r="F2420" s="11">
        <f>ROUND(АТС!E180*$F$791*$F$792/100,2)</f>
        <v>2.23</v>
      </c>
      <c r="G2420" s="11">
        <f>ROUND(АТС!E180*$G$791*$G$792/100,2)</f>
        <v>1.31</v>
      </c>
    </row>
    <row r="2421" spans="1:7" x14ac:dyDescent="0.25">
      <c r="A2421" s="238"/>
      <c r="B2421" s="122">
        <f t="shared" si="38"/>
        <v>42619.833330000001</v>
      </c>
      <c r="C2421" s="125">
        <v>20</v>
      </c>
      <c r="D2421" s="11">
        <f>ROUND(АТС!E181*$D$791*$D$792/100,2)</f>
        <v>4.45</v>
      </c>
      <c r="E2421" s="11">
        <f>ROUND(АТС!E181*$E$791*$E$792/100,2)</f>
        <v>4.09</v>
      </c>
      <c r="F2421" s="11">
        <f>ROUND(АТС!E181*$F$791*$F$792/100,2)</f>
        <v>2.79</v>
      </c>
      <c r="G2421" s="11">
        <f>ROUND(АТС!E181*$G$791*$G$792/100,2)</f>
        <v>1.63</v>
      </c>
    </row>
    <row r="2422" spans="1:7" x14ac:dyDescent="0.25">
      <c r="A2422" s="238"/>
      <c r="B2422" s="124">
        <f t="shared" si="38"/>
        <v>42619.875</v>
      </c>
      <c r="C2422" s="125">
        <v>21</v>
      </c>
      <c r="D2422" s="11">
        <f>ROUND(АТС!E182*$D$791*$D$792/100,2)</f>
        <v>27.92</v>
      </c>
      <c r="E2422" s="11">
        <f>ROUND(АТС!E182*$E$791*$E$792/100,2)</f>
        <v>25.66</v>
      </c>
      <c r="F2422" s="11">
        <f>ROUND(АТС!E182*$F$791*$F$792/100,2)</f>
        <v>17.47</v>
      </c>
      <c r="G2422" s="11">
        <f>ROUND(АТС!E182*$G$791*$G$792/100,2)</f>
        <v>10.23</v>
      </c>
    </row>
    <row r="2423" spans="1:7" x14ac:dyDescent="0.25">
      <c r="A2423" s="238"/>
      <c r="B2423" s="122">
        <f t="shared" si="38"/>
        <v>42619.916669999999</v>
      </c>
      <c r="C2423" s="125">
        <v>22</v>
      </c>
      <c r="D2423" s="11">
        <f>ROUND(АТС!E183*$D$791*$D$792/100,2)</f>
        <v>49.8</v>
      </c>
      <c r="E2423" s="11">
        <f>ROUND(АТС!E183*$E$791*$E$792/100,2)</f>
        <v>45.76</v>
      </c>
      <c r="F2423" s="11">
        <f>ROUND(АТС!E183*$F$791*$F$792/100,2)</f>
        <v>31.16</v>
      </c>
      <c r="G2423" s="11">
        <f>ROUND(АТС!E183*$G$791*$G$792/100,2)</f>
        <v>18.239999999999998</v>
      </c>
    </row>
    <row r="2424" spans="1:7" x14ac:dyDescent="0.25">
      <c r="A2424" s="238"/>
      <c r="B2424" s="124">
        <f t="shared" si="38"/>
        <v>42619.958330000001</v>
      </c>
      <c r="C2424" s="125">
        <v>23</v>
      </c>
      <c r="D2424" s="11">
        <f>ROUND(АТС!E184*$D$791*$D$792/100,2)</f>
        <v>25.39</v>
      </c>
      <c r="E2424" s="11">
        <f>ROUND(АТС!E184*$E$791*$E$792/100,2)</f>
        <v>23.33</v>
      </c>
      <c r="F2424" s="11">
        <f>ROUND(АТС!E184*$F$791*$F$792/100,2)</f>
        <v>15.89</v>
      </c>
      <c r="G2424" s="11">
        <f>ROUND(АТС!E184*$G$791*$G$792/100,2)</f>
        <v>9.3000000000000007</v>
      </c>
    </row>
    <row r="2425" spans="1:7" x14ac:dyDescent="0.25">
      <c r="A2425" s="238"/>
      <c r="B2425" s="122">
        <f t="shared" si="38"/>
        <v>42620</v>
      </c>
      <c r="C2425" s="125">
        <v>0</v>
      </c>
      <c r="D2425" s="11">
        <f>ROUND(АТС!E185*$D$791*$D$792/100,2)</f>
        <v>10.39</v>
      </c>
      <c r="E2425" s="11">
        <f>ROUND(АТС!E185*$E$791*$E$792/100,2)</f>
        <v>9.5500000000000007</v>
      </c>
      <c r="F2425" s="11">
        <f>ROUND(АТС!E185*$F$791*$F$792/100,2)</f>
        <v>6.5</v>
      </c>
      <c r="G2425" s="11">
        <f>ROUND(АТС!E185*$G$791*$G$792/100,2)</f>
        <v>3.81</v>
      </c>
    </row>
    <row r="2426" spans="1:7" x14ac:dyDescent="0.25">
      <c r="A2426" s="238"/>
      <c r="B2426" s="124">
        <f t="shared" si="38"/>
        <v>42620.041669999999</v>
      </c>
      <c r="C2426" s="125">
        <v>1</v>
      </c>
      <c r="D2426" s="11">
        <f>ROUND(АТС!E186*$D$791*$D$792/100,2)</f>
        <v>4.62</v>
      </c>
      <c r="E2426" s="11">
        <f>ROUND(АТС!E186*$E$791*$E$792/100,2)</f>
        <v>4.25</v>
      </c>
      <c r="F2426" s="11">
        <f>ROUND(АТС!E186*$F$791*$F$792/100,2)</f>
        <v>2.89</v>
      </c>
      <c r="G2426" s="11">
        <f>ROUND(АТС!E186*$G$791*$G$792/100,2)</f>
        <v>1.69</v>
      </c>
    </row>
    <row r="2427" spans="1:7" x14ac:dyDescent="0.25">
      <c r="A2427" s="238"/>
      <c r="B2427" s="122">
        <f t="shared" si="38"/>
        <v>42620.083330000001</v>
      </c>
      <c r="C2427" s="125">
        <v>2</v>
      </c>
      <c r="D2427" s="11">
        <f>ROUND(АТС!E187*$D$791*$D$792/100,2)</f>
        <v>0</v>
      </c>
      <c r="E2427" s="11">
        <f>ROUND(АТС!E187*$E$791*$E$792/100,2)</f>
        <v>0</v>
      </c>
      <c r="F2427" s="11">
        <f>ROUND(АТС!E187*$F$791*$F$792/100,2)</f>
        <v>0</v>
      </c>
      <c r="G2427" s="11">
        <f>ROUND(АТС!E187*$G$791*$G$792/100,2)</f>
        <v>0</v>
      </c>
    </row>
    <row r="2428" spans="1:7" x14ac:dyDescent="0.25">
      <c r="A2428" s="238"/>
      <c r="B2428" s="124">
        <f t="shared" si="38"/>
        <v>42620.125</v>
      </c>
      <c r="C2428" s="125">
        <v>3</v>
      </c>
      <c r="D2428" s="11">
        <f>ROUND(АТС!E188*$D$791*$D$792/100,2)</f>
        <v>0</v>
      </c>
      <c r="E2428" s="11">
        <f>ROUND(АТС!E188*$E$791*$E$792/100,2)</f>
        <v>0</v>
      </c>
      <c r="F2428" s="11">
        <f>ROUND(АТС!E188*$F$791*$F$792/100,2)</f>
        <v>0</v>
      </c>
      <c r="G2428" s="11">
        <f>ROUND(АТС!E188*$G$791*$G$792/100,2)</f>
        <v>0</v>
      </c>
    </row>
    <row r="2429" spans="1:7" x14ac:dyDescent="0.25">
      <c r="A2429" s="238"/>
      <c r="B2429" s="122">
        <f t="shared" si="38"/>
        <v>42620.166669999999</v>
      </c>
      <c r="C2429" s="125">
        <v>4</v>
      </c>
      <c r="D2429" s="11">
        <f>ROUND(АТС!E189*$D$791*$D$792/100,2)</f>
        <v>0</v>
      </c>
      <c r="E2429" s="11">
        <f>ROUND(АТС!E189*$E$791*$E$792/100,2)</f>
        <v>0</v>
      </c>
      <c r="F2429" s="11">
        <f>ROUND(АТС!E189*$F$791*$F$792/100,2)</f>
        <v>0</v>
      </c>
      <c r="G2429" s="11">
        <f>ROUND(АТС!E189*$G$791*$G$792/100,2)</f>
        <v>0</v>
      </c>
    </row>
    <row r="2430" spans="1:7" x14ac:dyDescent="0.25">
      <c r="A2430" s="238"/>
      <c r="B2430" s="124">
        <f t="shared" si="38"/>
        <v>42620.208330000001</v>
      </c>
      <c r="C2430" s="125">
        <v>5</v>
      </c>
      <c r="D2430" s="11">
        <f>ROUND(АТС!E190*$D$791*$D$792/100,2)</f>
        <v>0</v>
      </c>
      <c r="E2430" s="11">
        <f>ROUND(АТС!E190*$E$791*$E$792/100,2)</f>
        <v>0</v>
      </c>
      <c r="F2430" s="11">
        <f>ROUND(АТС!E190*$F$791*$F$792/100,2)</f>
        <v>0</v>
      </c>
      <c r="G2430" s="11">
        <f>ROUND(АТС!E190*$G$791*$G$792/100,2)</f>
        <v>0</v>
      </c>
    </row>
    <row r="2431" spans="1:7" x14ac:dyDescent="0.25">
      <c r="A2431" s="238"/>
      <c r="B2431" s="122">
        <f t="shared" si="38"/>
        <v>42620.25</v>
      </c>
      <c r="C2431" s="125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38"/>
      <c r="B2432" s="124">
        <f t="shared" si="38"/>
        <v>42620.291669999999</v>
      </c>
      <c r="C2432" s="125">
        <v>7</v>
      </c>
      <c r="D2432" s="11">
        <f>ROUND(АТС!E192*$D$791*$D$792/100,2)</f>
        <v>4.5</v>
      </c>
      <c r="E2432" s="11">
        <f>ROUND(АТС!E192*$E$791*$E$792/100,2)</f>
        <v>4.1399999999999997</v>
      </c>
      <c r="F2432" s="11">
        <f>ROUND(АТС!E192*$F$791*$F$792/100,2)</f>
        <v>2.82</v>
      </c>
      <c r="G2432" s="11">
        <f>ROUND(АТС!E192*$G$791*$G$792/100,2)</f>
        <v>1.65</v>
      </c>
    </row>
    <row r="2433" spans="1:7" x14ac:dyDescent="0.25">
      <c r="A2433" s="238"/>
      <c r="B2433" s="122">
        <f t="shared" si="38"/>
        <v>42620.333330000001</v>
      </c>
      <c r="C2433" s="125">
        <v>8</v>
      </c>
      <c r="D2433" s="11">
        <f>ROUND(АТС!E193*$D$791*$D$792/100,2)</f>
        <v>4.68</v>
      </c>
      <c r="E2433" s="11">
        <f>ROUND(АТС!E193*$E$791*$E$792/100,2)</f>
        <v>4.3</v>
      </c>
      <c r="F2433" s="11">
        <f>ROUND(АТС!E193*$F$791*$F$792/100,2)</f>
        <v>2.93</v>
      </c>
      <c r="G2433" s="11">
        <f>ROUND(АТС!E193*$G$791*$G$792/100,2)</f>
        <v>1.71</v>
      </c>
    </row>
    <row r="2434" spans="1:7" x14ac:dyDescent="0.25">
      <c r="A2434" s="238"/>
      <c r="B2434" s="124">
        <f t="shared" ref="B2434:B2497" si="39">B2410+1</f>
        <v>42620.375</v>
      </c>
      <c r="C2434" s="125">
        <v>9</v>
      </c>
      <c r="D2434" s="11">
        <f>ROUND(АТС!E194*$D$791*$D$792/100,2)</f>
        <v>2.2999999999999998</v>
      </c>
      <c r="E2434" s="11">
        <f>ROUND(АТС!E194*$E$791*$E$792/100,2)</f>
        <v>2.11</v>
      </c>
      <c r="F2434" s="11">
        <f>ROUND(АТС!E194*$F$791*$F$792/100,2)</f>
        <v>1.44</v>
      </c>
      <c r="G2434" s="11">
        <f>ROUND(АТС!E194*$G$791*$G$792/100,2)</f>
        <v>0.84</v>
      </c>
    </row>
    <row r="2435" spans="1:7" x14ac:dyDescent="0.25">
      <c r="A2435" s="238"/>
      <c r="B2435" s="122">
        <f t="shared" si="39"/>
        <v>42620.416669999999</v>
      </c>
      <c r="C2435" s="125">
        <v>10</v>
      </c>
      <c r="D2435" s="11">
        <f>ROUND(АТС!E195*$D$791*$D$792/100,2)</f>
        <v>14.82</v>
      </c>
      <c r="E2435" s="11">
        <f>ROUND(АТС!E195*$E$791*$E$792/100,2)</f>
        <v>13.62</v>
      </c>
      <c r="F2435" s="11">
        <f>ROUND(АТС!E195*$F$791*$F$792/100,2)</f>
        <v>9.27</v>
      </c>
      <c r="G2435" s="11">
        <f>ROUND(АТС!E195*$G$791*$G$792/100,2)</f>
        <v>5.43</v>
      </c>
    </row>
    <row r="2436" spans="1:7" x14ac:dyDescent="0.25">
      <c r="A2436" s="238"/>
      <c r="B2436" s="124">
        <f t="shared" si="39"/>
        <v>42620.458330000001</v>
      </c>
      <c r="C2436" s="125">
        <v>11</v>
      </c>
      <c r="D2436" s="11">
        <f>ROUND(АТС!E196*$D$791*$D$792/100,2)</f>
        <v>16.12</v>
      </c>
      <c r="E2436" s="11">
        <f>ROUND(АТС!E196*$E$791*$E$792/100,2)</f>
        <v>14.82</v>
      </c>
      <c r="F2436" s="11">
        <f>ROUND(АТС!E196*$F$791*$F$792/100,2)</f>
        <v>10.09</v>
      </c>
      <c r="G2436" s="11">
        <f>ROUND(АТС!E196*$G$791*$G$792/100,2)</f>
        <v>5.91</v>
      </c>
    </row>
    <row r="2437" spans="1:7" x14ac:dyDescent="0.25">
      <c r="A2437" s="238"/>
      <c r="B2437" s="122">
        <f t="shared" si="39"/>
        <v>42620.5</v>
      </c>
      <c r="C2437" s="125">
        <v>12</v>
      </c>
      <c r="D2437" s="11">
        <f>ROUND(АТС!E197*$D$791*$D$792/100,2)</f>
        <v>7.16</v>
      </c>
      <c r="E2437" s="11">
        <f>ROUND(АТС!E197*$E$791*$E$792/100,2)</f>
        <v>6.58</v>
      </c>
      <c r="F2437" s="11">
        <f>ROUND(АТС!E197*$F$791*$F$792/100,2)</f>
        <v>4.4800000000000004</v>
      </c>
      <c r="G2437" s="11">
        <f>ROUND(АТС!E197*$G$791*$G$792/100,2)</f>
        <v>2.62</v>
      </c>
    </row>
    <row r="2438" spans="1:7" x14ac:dyDescent="0.25">
      <c r="A2438" s="238"/>
      <c r="B2438" s="124">
        <f t="shared" si="39"/>
        <v>42620.541669999999</v>
      </c>
      <c r="C2438" s="125">
        <v>13</v>
      </c>
      <c r="D2438" s="11">
        <f>ROUND(АТС!E198*$D$791*$D$792/100,2)</f>
        <v>2.75</v>
      </c>
      <c r="E2438" s="11">
        <f>ROUND(АТС!E198*$E$791*$E$792/100,2)</f>
        <v>2.52</v>
      </c>
      <c r="F2438" s="11">
        <f>ROUND(АТС!E198*$F$791*$F$792/100,2)</f>
        <v>1.72</v>
      </c>
      <c r="G2438" s="11">
        <f>ROUND(АТС!E198*$G$791*$G$792/100,2)</f>
        <v>1.01</v>
      </c>
    </row>
    <row r="2439" spans="1:7" x14ac:dyDescent="0.25">
      <c r="A2439" s="238"/>
      <c r="B2439" s="122">
        <f t="shared" si="39"/>
        <v>42620.583330000001</v>
      </c>
      <c r="C2439" s="125">
        <v>14</v>
      </c>
      <c r="D2439" s="11">
        <f>ROUND(АТС!E199*$D$791*$D$792/100,2)</f>
        <v>0</v>
      </c>
      <c r="E2439" s="11">
        <f>ROUND(АТС!E199*$E$791*$E$792/100,2)</f>
        <v>0</v>
      </c>
      <c r="F2439" s="11">
        <f>ROUND(АТС!E199*$F$791*$F$792/100,2)</f>
        <v>0</v>
      </c>
      <c r="G2439" s="11">
        <f>ROUND(АТС!E199*$G$791*$G$792/100,2)</f>
        <v>0</v>
      </c>
    </row>
    <row r="2440" spans="1:7" x14ac:dyDescent="0.25">
      <c r="A2440" s="238"/>
      <c r="B2440" s="124">
        <f t="shared" si="39"/>
        <v>42620.625</v>
      </c>
      <c r="C2440" s="125">
        <v>15</v>
      </c>
      <c r="D2440" s="11">
        <f>ROUND(АТС!E200*$D$791*$D$792/100,2)</f>
        <v>0</v>
      </c>
      <c r="E2440" s="11">
        <f>ROUND(АТС!E200*$E$791*$E$792/100,2)</f>
        <v>0</v>
      </c>
      <c r="F2440" s="11">
        <f>ROUND(АТС!E200*$F$791*$F$792/100,2)</f>
        <v>0</v>
      </c>
      <c r="G2440" s="11">
        <f>ROUND(АТС!E200*$G$791*$G$792/100,2)</f>
        <v>0</v>
      </c>
    </row>
    <row r="2441" spans="1:7" x14ac:dyDescent="0.25">
      <c r="A2441" s="238"/>
      <c r="B2441" s="122">
        <f t="shared" si="39"/>
        <v>42620.666669999999</v>
      </c>
      <c r="C2441" s="125">
        <v>16</v>
      </c>
      <c r="D2441" s="11">
        <f>ROUND(АТС!E201*$D$791*$D$792/100,2)</f>
        <v>0</v>
      </c>
      <c r="E2441" s="11">
        <f>ROUND(АТС!E201*$E$791*$E$792/100,2)</f>
        <v>0</v>
      </c>
      <c r="F2441" s="11">
        <f>ROUND(АТС!E201*$F$791*$F$792/100,2)</f>
        <v>0</v>
      </c>
      <c r="G2441" s="11">
        <f>ROUND(АТС!E201*$G$791*$G$792/100,2)</f>
        <v>0</v>
      </c>
    </row>
    <row r="2442" spans="1:7" x14ac:dyDescent="0.25">
      <c r="A2442" s="238"/>
      <c r="B2442" s="124">
        <f t="shared" si="39"/>
        <v>42620.708330000001</v>
      </c>
      <c r="C2442" s="125">
        <v>17</v>
      </c>
      <c r="D2442" s="11">
        <f>ROUND(АТС!E202*$D$791*$D$792/100,2)</f>
        <v>10.96</v>
      </c>
      <c r="E2442" s="11">
        <f>ROUND(АТС!E202*$E$791*$E$792/100,2)</f>
        <v>10.07</v>
      </c>
      <c r="F2442" s="11">
        <f>ROUND(АТС!E202*$F$791*$F$792/100,2)</f>
        <v>6.86</v>
      </c>
      <c r="G2442" s="11">
        <f>ROUND(АТС!E202*$G$791*$G$792/100,2)</f>
        <v>4.01</v>
      </c>
    </row>
    <row r="2443" spans="1:7" x14ac:dyDescent="0.25">
      <c r="A2443" s="238"/>
      <c r="B2443" s="122">
        <f t="shared" si="39"/>
        <v>42620.75</v>
      </c>
      <c r="C2443" s="125">
        <v>18</v>
      </c>
      <c r="D2443" s="11">
        <f>ROUND(АТС!E203*$D$791*$D$792/100,2)</f>
        <v>0</v>
      </c>
      <c r="E2443" s="11">
        <f>ROUND(АТС!E203*$E$791*$E$792/100,2)</f>
        <v>0</v>
      </c>
      <c r="F2443" s="11">
        <f>ROUND(АТС!E203*$F$791*$F$792/100,2)</f>
        <v>0</v>
      </c>
      <c r="G2443" s="11">
        <f>ROUND(АТС!E203*$G$791*$G$792/100,2)</f>
        <v>0</v>
      </c>
    </row>
    <row r="2444" spans="1:7" x14ac:dyDescent="0.25">
      <c r="A2444" s="238"/>
      <c r="B2444" s="124">
        <f t="shared" si="39"/>
        <v>42620.791669999999</v>
      </c>
      <c r="C2444" s="125">
        <v>19</v>
      </c>
      <c r="D2444" s="11">
        <f>ROUND(АТС!E204*$D$791*$D$792/100,2)</f>
        <v>0</v>
      </c>
      <c r="E2444" s="11">
        <f>ROUND(АТС!E204*$E$791*$E$792/100,2)</f>
        <v>0</v>
      </c>
      <c r="F2444" s="11">
        <f>ROUND(АТС!E204*$F$791*$F$792/100,2)</f>
        <v>0</v>
      </c>
      <c r="G2444" s="11">
        <f>ROUND(АТС!E204*$G$791*$G$792/100,2)</f>
        <v>0</v>
      </c>
    </row>
    <row r="2445" spans="1:7" x14ac:dyDescent="0.25">
      <c r="A2445" s="238"/>
      <c r="B2445" s="122">
        <f t="shared" si="39"/>
        <v>42620.833330000001</v>
      </c>
      <c r="C2445" s="125">
        <v>20</v>
      </c>
      <c r="D2445" s="11">
        <f>ROUND(АТС!E205*$D$791*$D$792/100,2)</f>
        <v>0.02</v>
      </c>
      <c r="E2445" s="11">
        <f>ROUND(АТС!E205*$E$791*$E$792/100,2)</f>
        <v>0.02</v>
      </c>
      <c r="F2445" s="11">
        <f>ROUND(АТС!E205*$F$791*$F$792/100,2)</f>
        <v>0.01</v>
      </c>
      <c r="G2445" s="11">
        <f>ROUND(АТС!E205*$G$791*$G$792/100,2)</f>
        <v>0.01</v>
      </c>
    </row>
    <row r="2446" spans="1:7" x14ac:dyDescent="0.25">
      <c r="A2446" s="238"/>
      <c r="B2446" s="124">
        <f t="shared" si="39"/>
        <v>42620.875</v>
      </c>
      <c r="C2446" s="125">
        <v>21</v>
      </c>
      <c r="D2446" s="11">
        <f>ROUND(АТС!E206*$D$791*$D$792/100,2)</f>
        <v>13.82</v>
      </c>
      <c r="E2446" s="11">
        <f>ROUND(АТС!E206*$E$791*$E$792/100,2)</f>
        <v>12.7</v>
      </c>
      <c r="F2446" s="11">
        <f>ROUND(АТС!E206*$F$791*$F$792/100,2)</f>
        <v>8.65</v>
      </c>
      <c r="G2446" s="11">
        <f>ROUND(АТС!E206*$G$791*$G$792/100,2)</f>
        <v>5.0599999999999996</v>
      </c>
    </row>
    <row r="2447" spans="1:7" x14ac:dyDescent="0.25">
      <c r="A2447" s="238"/>
      <c r="B2447" s="122">
        <f t="shared" si="39"/>
        <v>42620.916669999999</v>
      </c>
      <c r="C2447" s="125">
        <v>22</v>
      </c>
      <c r="D2447" s="11">
        <f>ROUND(АТС!E207*$D$791*$D$792/100,2)</f>
        <v>26.52</v>
      </c>
      <c r="E2447" s="11">
        <f>ROUND(АТС!E207*$E$791*$E$792/100,2)</f>
        <v>24.37</v>
      </c>
      <c r="F2447" s="11">
        <f>ROUND(АТС!E207*$F$791*$F$792/100,2)</f>
        <v>16.59</v>
      </c>
      <c r="G2447" s="11">
        <f>ROUND(АТС!E207*$G$791*$G$792/100,2)</f>
        <v>9.7100000000000009</v>
      </c>
    </row>
    <row r="2448" spans="1:7" x14ac:dyDescent="0.25">
      <c r="A2448" s="238"/>
      <c r="B2448" s="124">
        <f t="shared" si="39"/>
        <v>42620.958330000001</v>
      </c>
      <c r="C2448" s="125">
        <v>23</v>
      </c>
      <c r="D2448" s="11">
        <f>ROUND(АТС!E208*$D$791*$D$792/100,2)</f>
        <v>20.66</v>
      </c>
      <c r="E2448" s="11">
        <f>ROUND(АТС!E208*$E$791*$E$792/100,2)</f>
        <v>18.98</v>
      </c>
      <c r="F2448" s="11">
        <f>ROUND(АТС!E208*$F$791*$F$792/100,2)</f>
        <v>12.93</v>
      </c>
      <c r="G2448" s="11">
        <f>ROUND(АТС!E208*$G$791*$G$792/100,2)</f>
        <v>7.57</v>
      </c>
    </row>
    <row r="2449" spans="1:7" x14ac:dyDescent="0.25">
      <c r="A2449" s="238"/>
      <c r="B2449" s="122">
        <f t="shared" si="39"/>
        <v>42621</v>
      </c>
      <c r="C2449" s="125">
        <v>0</v>
      </c>
      <c r="D2449" s="11">
        <f>ROUND(АТС!E209*$D$791*$D$792/100,2)</f>
        <v>13.68</v>
      </c>
      <c r="E2449" s="11">
        <f>ROUND(АТС!E209*$E$791*$E$792/100,2)</f>
        <v>12.57</v>
      </c>
      <c r="F2449" s="11">
        <f>ROUND(АТС!E209*$F$791*$F$792/100,2)</f>
        <v>8.56</v>
      </c>
      <c r="G2449" s="11">
        <f>ROUND(АТС!E209*$G$791*$G$792/100,2)</f>
        <v>5.01</v>
      </c>
    </row>
    <row r="2450" spans="1:7" x14ac:dyDescent="0.25">
      <c r="A2450" s="238"/>
      <c r="B2450" s="124">
        <f t="shared" si="39"/>
        <v>42621.041669999999</v>
      </c>
      <c r="C2450" s="125">
        <v>1</v>
      </c>
      <c r="D2450" s="11">
        <f>ROUND(АТС!E210*$D$791*$D$792/100,2)</f>
        <v>6.89</v>
      </c>
      <c r="E2450" s="11">
        <f>ROUND(АТС!E210*$E$791*$E$792/100,2)</f>
        <v>6.33</v>
      </c>
      <c r="F2450" s="11">
        <f>ROUND(АТС!E210*$F$791*$F$792/100,2)</f>
        <v>4.3099999999999996</v>
      </c>
      <c r="G2450" s="11">
        <f>ROUND(АТС!E210*$G$791*$G$792/100,2)</f>
        <v>2.52</v>
      </c>
    </row>
    <row r="2451" spans="1:7" x14ac:dyDescent="0.25">
      <c r="A2451" s="238"/>
      <c r="B2451" s="122">
        <f t="shared" si="39"/>
        <v>42621.083330000001</v>
      </c>
      <c r="C2451" s="125">
        <v>2</v>
      </c>
      <c r="D2451" s="11">
        <f>ROUND(АТС!E211*$D$791*$D$792/100,2)</f>
        <v>5.05</v>
      </c>
      <c r="E2451" s="11">
        <f>ROUND(АТС!E211*$E$791*$E$792/100,2)</f>
        <v>4.6399999999999997</v>
      </c>
      <c r="F2451" s="11">
        <f>ROUND(АТС!E211*$F$791*$F$792/100,2)</f>
        <v>3.16</v>
      </c>
      <c r="G2451" s="11">
        <f>ROUND(АТС!E211*$G$791*$G$792/100,2)</f>
        <v>1.85</v>
      </c>
    </row>
    <row r="2452" spans="1:7" x14ac:dyDescent="0.25">
      <c r="A2452" s="238"/>
      <c r="B2452" s="124">
        <f t="shared" si="39"/>
        <v>42621.125</v>
      </c>
      <c r="C2452" s="125">
        <v>3</v>
      </c>
      <c r="D2452" s="11">
        <f>ROUND(АТС!E212*$D$791*$D$792/100,2)</f>
        <v>3.15</v>
      </c>
      <c r="E2452" s="11">
        <f>ROUND(АТС!E212*$E$791*$E$792/100,2)</f>
        <v>2.9</v>
      </c>
      <c r="F2452" s="11">
        <f>ROUND(АТС!E212*$F$791*$F$792/100,2)</f>
        <v>1.97</v>
      </c>
      <c r="G2452" s="11">
        <f>ROUND(АТС!E212*$G$791*$G$792/100,2)</f>
        <v>1.1499999999999999</v>
      </c>
    </row>
    <row r="2453" spans="1:7" x14ac:dyDescent="0.25">
      <c r="A2453" s="238"/>
      <c r="B2453" s="122">
        <f t="shared" si="39"/>
        <v>42621.166669999999</v>
      </c>
      <c r="C2453" s="125">
        <v>4</v>
      </c>
      <c r="D2453" s="11">
        <f>ROUND(АТС!E213*$D$791*$D$792/100,2)</f>
        <v>0</v>
      </c>
      <c r="E2453" s="11">
        <f>ROUND(АТС!E213*$E$791*$E$792/100,2)</f>
        <v>0</v>
      </c>
      <c r="F2453" s="11">
        <f>ROUND(АТС!E213*$F$791*$F$792/100,2)</f>
        <v>0</v>
      </c>
      <c r="G2453" s="11">
        <f>ROUND(АТС!E213*$G$791*$G$792/100,2)</f>
        <v>0</v>
      </c>
    </row>
    <row r="2454" spans="1:7" x14ac:dyDescent="0.25">
      <c r="A2454" s="238"/>
      <c r="B2454" s="124">
        <f t="shared" si="39"/>
        <v>42621.208330000001</v>
      </c>
      <c r="C2454" s="125">
        <v>5</v>
      </c>
      <c r="D2454" s="11">
        <f>ROUND(АТС!E214*$D$791*$D$792/100,2)</f>
        <v>0</v>
      </c>
      <c r="E2454" s="11">
        <f>ROUND(АТС!E214*$E$791*$E$792/100,2)</f>
        <v>0</v>
      </c>
      <c r="F2454" s="11">
        <f>ROUND(АТС!E214*$F$791*$F$792/100,2)</f>
        <v>0</v>
      </c>
      <c r="G2454" s="11">
        <f>ROUND(АТС!E214*$G$791*$G$792/100,2)</f>
        <v>0</v>
      </c>
    </row>
    <row r="2455" spans="1:7" x14ac:dyDescent="0.25">
      <c r="A2455" s="238"/>
      <c r="B2455" s="122">
        <f t="shared" si="39"/>
        <v>42621.25</v>
      </c>
      <c r="C2455" s="125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38"/>
      <c r="B2456" s="124">
        <f t="shared" si="39"/>
        <v>42621.291669999999</v>
      </c>
      <c r="C2456" s="125">
        <v>7</v>
      </c>
      <c r="D2456" s="11">
        <f>ROUND(АТС!E216*$D$791*$D$792/100,2)</f>
        <v>0</v>
      </c>
      <c r="E2456" s="11">
        <f>ROUND(АТС!E216*$E$791*$E$792/100,2)</f>
        <v>0</v>
      </c>
      <c r="F2456" s="11">
        <f>ROUND(АТС!E216*$F$791*$F$792/100,2)</f>
        <v>0</v>
      </c>
      <c r="G2456" s="11">
        <f>ROUND(АТС!E216*$G$791*$G$792/100,2)</f>
        <v>0</v>
      </c>
    </row>
    <row r="2457" spans="1:7" x14ac:dyDescent="0.25">
      <c r="A2457" s="238"/>
      <c r="B2457" s="122">
        <f t="shared" si="39"/>
        <v>42621.333330000001</v>
      </c>
      <c r="C2457" s="125">
        <v>8</v>
      </c>
      <c r="D2457" s="11">
        <f>ROUND(АТС!E217*$D$791*$D$792/100,2)</f>
        <v>10.65</v>
      </c>
      <c r="E2457" s="11">
        <f>ROUND(АТС!E217*$E$791*$E$792/100,2)</f>
        <v>9.7899999999999991</v>
      </c>
      <c r="F2457" s="11">
        <f>ROUND(АТС!E217*$F$791*$F$792/100,2)</f>
        <v>6.66</v>
      </c>
      <c r="G2457" s="11">
        <f>ROUND(АТС!E217*$G$791*$G$792/100,2)</f>
        <v>3.9</v>
      </c>
    </row>
    <row r="2458" spans="1:7" x14ac:dyDescent="0.25">
      <c r="A2458" s="238"/>
      <c r="B2458" s="124">
        <f t="shared" si="39"/>
        <v>42621.375</v>
      </c>
      <c r="C2458" s="125">
        <v>9</v>
      </c>
      <c r="D2458" s="11">
        <f>ROUND(АТС!E218*$D$791*$D$792/100,2)</f>
        <v>6.37</v>
      </c>
      <c r="E2458" s="11">
        <f>ROUND(АТС!E218*$E$791*$E$792/100,2)</f>
        <v>5.85</v>
      </c>
      <c r="F2458" s="11">
        <f>ROUND(АТС!E218*$F$791*$F$792/100,2)</f>
        <v>3.98</v>
      </c>
      <c r="G2458" s="11">
        <f>ROUND(АТС!E218*$G$791*$G$792/100,2)</f>
        <v>2.33</v>
      </c>
    </row>
    <row r="2459" spans="1:7" x14ac:dyDescent="0.25">
      <c r="A2459" s="238"/>
      <c r="B2459" s="122">
        <f t="shared" si="39"/>
        <v>42621.416669999999</v>
      </c>
      <c r="C2459" s="125">
        <v>10</v>
      </c>
      <c r="D2459" s="11">
        <f>ROUND(АТС!E219*$D$791*$D$792/100,2)</f>
        <v>15.07</v>
      </c>
      <c r="E2459" s="11">
        <f>ROUND(АТС!E219*$E$791*$E$792/100,2)</f>
        <v>13.84</v>
      </c>
      <c r="F2459" s="11">
        <f>ROUND(АТС!E219*$F$791*$F$792/100,2)</f>
        <v>9.43</v>
      </c>
      <c r="G2459" s="11">
        <f>ROUND(АТС!E219*$G$791*$G$792/100,2)</f>
        <v>5.52</v>
      </c>
    </row>
    <row r="2460" spans="1:7" x14ac:dyDescent="0.25">
      <c r="A2460" s="238"/>
      <c r="B2460" s="124">
        <f t="shared" si="39"/>
        <v>42621.458330000001</v>
      </c>
      <c r="C2460" s="125">
        <v>11</v>
      </c>
      <c r="D2460" s="11">
        <f>ROUND(АТС!E220*$D$791*$D$792/100,2)</f>
        <v>20.05</v>
      </c>
      <c r="E2460" s="11">
        <f>ROUND(АТС!E220*$E$791*$E$792/100,2)</f>
        <v>18.420000000000002</v>
      </c>
      <c r="F2460" s="11">
        <f>ROUND(АТС!E220*$F$791*$F$792/100,2)</f>
        <v>12.54</v>
      </c>
      <c r="G2460" s="11">
        <f>ROUND(АТС!E220*$G$791*$G$792/100,2)</f>
        <v>7.34</v>
      </c>
    </row>
    <row r="2461" spans="1:7" x14ac:dyDescent="0.25">
      <c r="A2461" s="238"/>
      <c r="B2461" s="122">
        <f t="shared" si="39"/>
        <v>42621.5</v>
      </c>
      <c r="C2461" s="125">
        <v>12</v>
      </c>
      <c r="D2461" s="11">
        <f>ROUND(АТС!E221*$D$791*$D$792/100,2)</f>
        <v>16.21</v>
      </c>
      <c r="E2461" s="11">
        <f>ROUND(АТС!E221*$E$791*$E$792/100,2)</f>
        <v>14.9</v>
      </c>
      <c r="F2461" s="11">
        <f>ROUND(АТС!E221*$F$791*$F$792/100,2)</f>
        <v>10.14</v>
      </c>
      <c r="G2461" s="11">
        <f>ROUND(АТС!E221*$G$791*$G$792/100,2)</f>
        <v>5.94</v>
      </c>
    </row>
    <row r="2462" spans="1:7" x14ac:dyDescent="0.25">
      <c r="A2462" s="238"/>
      <c r="B2462" s="124">
        <f t="shared" si="39"/>
        <v>42621.541669999999</v>
      </c>
      <c r="C2462" s="125">
        <v>13</v>
      </c>
      <c r="D2462" s="11">
        <f>ROUND(АТС!E222*$D$791*$D$792/100,2)</f>
        <v>14.2</v>
      </c>
      <c r="E2462" s="11">
        <f>ROUND(АТС!E222*$E$791*$E$792/100,2)</f>
        <v>13.05</v>
      </c>
      <c r="F2462" s="11">
        <f>ROUND(АТС!E222*$F$791*$F$792/100,2)</f>
        <v>8.8800000000000008</v>
      </c>
      <c r="G2462" s="11">
        <f>ROUND(АТС!E222*$G$791*$G$792/100,2)</f>
        <v>5.2</v>
      </c>
    </row>
    <row r="2463" spans="1:7" x14ac:dyDescent="0.25">
      <c r="A2463" s="238"/>
      <c r="B2463" s="122">
        <f t="shared" si="39"/>
        <v>42621.583330000001</v>
      </c>
      <c r="C2463" s="125">
        <v>14</v>
      </c>
      <c r="D2463" s="11">
        <f>ROUND(АТС!E223*$D$791*$D$792/100,2)</f>
        <v>14.12</v>
      </c>
      <c r="E2463" s="11">
        <f>ROUND(АТС!E223*$E$791*$E$792/100,2)</f>
        <v>12.98</v>
      </c>
      <c r="F2463" s="11">
        <f>ROUND(АТС!E223*$F$791*$F$792/100,2)</f>
        <v>8.84</v>
      </c>
      <c r="G2463" s="11">
        <f>ROUND(АТС!E223*$G$791*$G$792/100,2)</f>
        <v>5.17</v>
      </c>
    </row>
    <row r="2464" spans="1:7" x14ac:dyDescent="0.25">
      <c r="A2464" s="238"/>
      <c r="B2464" s="124">
        <f t="shared" si="39"/>
        <v>42621.625</v>
      </c>
      <c r="C2464" s="125">
        <v>15</v>
      </c>
      <c r="D2464" s="11">
        <f>ROUND(АТС!E224*$D$791*$D$792/100,2)</f>
        <v>10.39</v>
      </c>
      <c r="E2464" s="11">
        <f>ROUND(АТС!E224*$E$791*$E$792/100,2)</f>
        <v>9.5399999999999991</v>
      </c>
      <c r="F2464" s="11">
        <f>ROUND(АТС!E224*$F$791*$F$792/100,2)</f>
        <v>6.5</v>
      </c>
      <c r="G2464" s="11">
        <f>ROUND(АТС!E224*$G$791*$G$792/100,2)</f>
        <v>3.8</v>
      </c>
    </row>
    <row r="2465" spans="1:7" x14ac:dyDescent="0.25">
      <c r="A2465" s="238"/>
      <c r="B2465" s="122">
        <f t="shared" si="39"/>
        <v>42621.666669999999</v>
      </c>
      <c r="C2465" s="125">
        <v>16</v>
      </c>
      <c r="D2465" s="11">
        <f>ROUND(АТС!E225*$D$791*$D$792/100,2)</f>
        <v>17.63</v>
      </c>
      <c r="E2465" s="11">
        <f>ROUND(АТС!E225*$E$791*$E$792/100,2)</f>
        <v>16.21</v>
      </c>
      <c r="F2465" s="11">
        <f>ROUND(АТС!E225*$F$791*$F$792/100,2)</f>
        <v>11.03</v>
      </c>
      <c r="G2465" s="11">
        <f>ROUND(АТС!E225*$G$791*$G$792/100,2)</f>
        <v>6.46</v>
      </c>
    </row>
    <row r="2466" spans="1:7" x14ac:dyDescent="0.25">
      <c r="A2466" s="238"/>
      <c r="B2466" s="124">
        <f t="shared" si="39"/>
        <v>42621.708330000001</v>
      </c>
      <c r="C2466" s="125">
        <v>17</v>
      </c>
      <c r="D2466" s="11">
        <f>ROUND(АТС!E226*$D$791*$D$792/100,2)</f>
        <v>14.35</v>
      </c>
      <c r="E2466" s="11">
        <f>ROUND(АТС!E226*$E$791*$E$792/100,2)</f>
        <v>13.19</v>
      </c>
      <c r="F2466" s="11">
        <f>ROUND(АТС!E226*$F$791*$F$792/100,2)</f>
        <v>8.98</v>
      </c>
      <c r="G2466" s="11">
        <f>ROUND(АТС!E226*$G$791*$G$792/100,2)</f>
        <v>5.26</v>
      </c>
    </row>
    <row r="2467" spans="1:7" x14ac:dyDescent="0.25">
      <c r="A2467" s="238"/>
      <c r="B2467" s="122">
        <f t="shared" si="39"/>
        <v>42621.75</v>
      </c>
      <c r="C2467" s="125">
        <v>18</v>
      </c>
      <c r="D2467" s="11">
        <f>ROUND(АТС!E227*$D$791*$D$792/100,2)</f>
        <v>0</v>
      </c>
      <c r="E2467" s="11">
        <f>ROUND(АТС!E227*$E$791*$E$792/100,2)</f>
        <v>0</v>
      </c>
      <c r="F2467" s="11">
        <f>ROUND(АТС!E227*$F$791*$F$792/100,2)</f>
        <v>0</v>
      </c>
      <c r="G2467" s="11">
        <f>ROUND(АТС!E227*$G$791*$G$792/100,2)</f>
        <v>0</v>
      </c>
    </row>
    <row r="2468" spans="1:7" x14ac:dyDescent="0.25">
      <c r="A2468" s="238"/>
      <c r="B2468" s="124">
        <f t="shared" si="39"/>
        <v>42621.791669999999</v>
      </c>
      <c r="C2468" s="125">
        <v>19</v>
      </c>
      <c r="D2468" s="11">
        <f>ROUND(АТС!E228*$D$791*$D$792/100,2)</f>
        <v>0</v>
      </c>
      <c r="E2468" s="11">
        <f>ROUND(АТС!E228*$E$791*$E$792/100,2)</f>
        <v>0</v>
      </c>
      <c r="F2468" s="11">
        <f>ROUND(АТС!E228*$F$791*$F$792/100,2)</f>
        <v>0</v>
      </c>
      <c r="G2468" s="11">
        <f>ROUND(АТС!E228*$G$791*$G$792/100,2)</f>
        <v>0</v>
      </c>
    </row>
    <row r="2469" spans="1:7" x14ac:dyDescent="0.25">
      <c r="A2469" s="238"/>
      <c r="B2469" s="122">
        <f t="shared" si="39"/>
        <v>42621.833330000001</v>
      </c>
      <c r="C2469" s="125">
        <v>20</v>
      </c>
      <c r="D2469" s="11">
        <f>ROUND(АТС!E229*$D$791*$D$792/100,2)</f>
        <v>0.15</v>
      </c>
      <c r="E2469" s="11">
        <f>ROUND(АТС!E229*$E$791*$E$792/100,2)</f>
        <v>0.14000000000000001</v>
      </c>
      <c r="F2469" s="11">
        <f>ROUND(АТС!E229*$F$791*$F$792/100,2)</f>
        <v>0.09</v>
      </c>
      <c r="G2469" s="11">
        <f>ROUND(АТС!E229*$G$791*$G$792/100,2)</f>
        <v>0.05</v>
      </c>
    </row>
    <row r="2470" spans="1:7" x14ac:dyDescent="0.25">
      <c r="A2470" s="238"/>
      <c r="B2470" s="124">
        <f t="shared" si="39"/>
        <v>42621.875</v>
      </c>
      <c r="C2470" s="125">
        <v>21</v>
      </c>
      <c r="D2470" s="11">
        <f>ROUND(АТС!E230*$D$791*$D$792/100,2)</f>
        <v>16.190000000000001</v>
      </c>
      <c r="E2470" s="11">
        <f>ROUND(АТС!E230*$E$791*$E$792/100,2)</f>
        <v>14.88</v>
      </c>
      <c r="F2470" s="11">
        <f>ROUND(АТС!E230*$F$791*$F$792/100,2)</f>
        <v>10.130000000000001</v>
      </c>
      <c r="G2470" s="11">
        <f>ROUND(АТС!E230*$G$791*$G$792/100,2)</f>
        <v>5.93</v>
      </c>
    </row>
    <row r="2471" spans="1:7" x14ac:dyDescent="0.25">
      <c r="A2471" s="238"/>
      <c r="B2471" s="122">
        <f t="shared" si="39"/>
        <v>42621.916669999999</v>
      </c>
      <c r="C2471" s="125">
        <v>22</v>
      </c>
      <c r="D2471" s="11">
        <f>ROUND(АТС!E231*$D$791*$D$792/100,2)</f>
        <v>42.68</v>
      </c>
      <c r="E2471" s="11">
        <f>ROUND(АТС!E231*$E$791*$E$792/100,2)</f>
        <v>39.22</v>
      </c>
      <c r="F2471" s="11">
        <f>ROUND(АТС!E231*$F$791*$F$792/100,2)</f>
        <v>26.71</v>
      </c>
      <c r="G2471" s="11">
        <f>ROUND(АТС!E231*$G$791*$G$792/100,2)</f>
        <v>15.64</v>
      </c>
    </row>
    <row r="2472" spans="1:7" x14ac:dyDescent="0.25">
      <c r="A2472" s="238"/>
      <c r="B2472" s="124">
        <f t="shared" si="39"/>
        <v>42621.958330000001</v>
      </c>
      <c r="C2472" s="125">
        <v>23</v>
      </c>
      <c r="D2472" s="11">
        <f>ROUND(АТС!E232*$D$791*$D$792/100,2)</f>
        <v>32.76</v>
      </c>
      <c r="E2472" s="11">
        <f>ROUND(АТС!E232*$E$791*$E$792/100,2)</f>
        <v>30.1</v>
      </c>
      <c r="F2472" s="11">
        <f>ROUND(АТС!E232*$F$791*$F$792/100,2)</f>
        <v>20.5</v>
      </c>
      <c r="G2472" s="11">
        <f>ROUND(АТС!E232*$G$791*$G$792/100,2)</f>
        <v>12</v>
      </c>
    </row>
    <row r="2473" spans="1:7" x14ac:dyDescent="0.25">
      <c r="A2473" s="238"/>
      <c r="B2473" s="122">
        <f t="shared" si="39"/>
        <v>42622</v>
      </c>
      <c r="C2473" s="125">
        <v>0</v>
      </c>
      <c r="D2473" s="11">
        <f>ROUND(АТС!E233*$D$791*$D$792/100,2)</f>
        <v>18.350000000000001</v>
      </c>
      <c r="E2473" s="11">
        <f>ROUND(АТС!E233*$E$791*$E$792/100,2)</f>
        <v>16.86</v>
      </c>
      <c r="F2473" s="11">
        <f>ROUND(АТС!E233*$F$791*$F$792/100,2)</f>
        <v>11.48</v>
      </c>
      <c r="G2473" s="11">
        <f>ROUND(АТС!E233*$G$791*$G$792/100,2)</f>
        <v>6.72</v>
      </c>
    </row>
    <row r="2474" spans="1:7" x14ac:dyDescent="0.25">
      <c r="A2474" s="238"/>
      <c r="B2474" s="124">
        <f t="shared" si="39"/>
        <v>42622.041669999999</v>
      </c>
      <c r="C2474" s="125">
        <v>1</v>
      </c>
      <c r="D2474" s="11">
        <f>ROUND(АТС!E234*$D$791*$D$792/100,2)</f>
        <v>16.45</v>
      </c>
      <c r="E2474" s="11">
        <f>ROUND(АТС!E234*$E$791*$E$792/100,2)</f>
        <v>15.12</v>
      </c>
      <c r="F2474" s="11">
        <f>ROUND(АТС!E234*$F$791*$F$792/100,2)</f>
        <v>10.3</v>
      </c>
      <c r="G2474" s="11">
        <f>ROUND(АТС!E234*$G$791*$G$792/100,2)</f>
        <v>6.03</v>
      </c>
    </row>
    <row r="2475" spans="1:7" x14ac:dyDescent="0.25">
      <c r="A2475" s="238"/>
      <c r="B2475" s="122">
        <f t="shared" si="39"/>
        <v>42622.083330000001</v>
      </c>
      <c r="C2475" s="125">
        <v>2</v>
      </c>
      <c r="D2475" s="11">
        <f>ROUND(АТС!E235*$D$791*$D$792/100,2)</f>
        <v>5.67</v>
      </c>
      <c r="E2475" s="11">
        <f>ROUND(АТС!E235*$E$791*$E$792/100,2)</f>
        <v>5.21</v>
      </c>
      <c r="F2475" s="11">
        <f>ROUND(АТС!E235*$F$791*$F$792/100,2)</f>
        <v>3.55</v>
      </c>
      <c r="G2475" s="11">
        <f>ROUND(АТС!E235*$G$791*$G$792/100,2)</f>
        <v>2.08</v>
      </c>
    </row>
    <row r="2476" spans="1:7" x14ac:dyDescent="0.25">
      <c r="A2476" s="238"/>
      <c r="B2476" s="124">
        <f t="shared" si="39"/>
        <v>42622.125</v>
      </c>
      <c r="C2476" s="125">
        <v>3</v>
      </c>
      <c r="D2476" s="11">
        <f>ROUND(АТС!E236*$D$791*$D$792/100,2)</f>
        <v>6.91</v>
      </c>
      <c r="E2476" s="11">
        <f>ROUND(АТС!E236*$E$791*$E$792/100,2)</f>
        <v>6.35</v>
      </c>
      <c r="F2476" s="11">
        <f>ROUND(АТС!E236*$F$791*$F$792/100,2)</f>
        <v>4.33</v>
      </c>
      <c r="G2476" s="11">
        <f>ROUND(АТС!E236*$G$791*$G$792/100,2)</f>
        <v>2.5299999999999998</v>
      </c>
    </row>
    <row r="2477" spans="1:7" x14ac:dyDescent="0.25">
      <c r="A2477" s="238"/>
      <c r="B2477" s="122">
        <f t="shared" si="39"/>
        <v>42622.166669999999</v>
      </c>
      <c r="C2477" s="125">
        <v>4</v>
      </c>
      <c r="D2477" s="11">
        <f>ROUND(АТС!E237*$D$791*$D$792/100,2)</f>
        <v>1.28</v>
      </c>
      <c r="E2477" s="11">
        <f>ROUND(АТС!E237*$E$791*$E$792/100,2)</f>
        <v>1.18</v>
      </c>
      <c r="F2477" s="11">
        <f>ROUND(АТС!E237*$F$791*$F$792/100,2)</f>
        <v>0.8</v>
      </c>
      <c r="G2477" s="11">
        <f>ROUND(АТС!E237*$G$791*$G$792/100,2)</f>
        <v>0.47</v>
      </c>
    </row>
    <row r="2478" spans="1:7" x14ac:dyDescent="0.25">
      <c r="A2478" s="238"/>
      <c r="B2478" s="124">
        <f t="shared" si="39"/>
        <v>42622.208330000001</v>
      </c>
      <c r="C2478" s="125">
        <v>5</v>
      </c>
      <c r="D2478" s="11">
        <f>ROUND(АТС!E238*$D$791*$D$792/100,2)</f>
        <v>2.02</v>
      </c>
      <c r="E2478" s="11">
        <f>ROUND(АТС!E238*$E$791*$E$792/100,2)</f>
        <v>1.86</v>
      </c>
      <c r="F2478" s="11">
        <f>ROUND(АТС!E238*$F$791*$F$792/100,2)</f>
        <v>1.26</v>
      </c>
      <c r="G2478" s="11">
        <f>ROUND(АТС!E238*$G$791*$G$792/100,2)</f>
        <v>0.74</v>
      </c>
    </row>
    <row r="2479" spans="1:7" x14ac:dyDescent="0.25">
      <c r="A2479" s="238"/>
      <c r="B2479" s="122">
        <f t="shared" si="39"/>
        <v>42622.25</v>
      </c>
      <c r="C2479" s="125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38"/>
      <c r="B2480" s="124">
        <f t="shared" si="39"/>
        <v>42622.291669999999</v>
      </c>
      <c r="C2480" s="125">
        <v>7</v>
      </c>
      <c r="D2480" s="11">
        <f>ROUND(АТС!E240*$D$791*$D$792/100,2)</f>
        <v>4.55</v>
      </c>
      <c r="E2480" s="11">
        <f>ROUND(АТС!E240*$E$791*$E$792/100,2)</f>
        <v>4.18</v>
      </c>
      <c r="F2480" s="11">
        <f>ROUND(АТС!E240*$F$791*$F$792/100,2)</f>
        <v>2.85</v>
      </c>
      <c r="G2480" s="11">
        <f>ROUND(АТС!E240*$G$791*$G$792/100,2)</f>
        <v>1.67</v>
      </c>
    </row>
    <row r="2481" spans="1:7" x14ac:dyDescent="0.25">
      <c r="A2481" s="238"/>
      <c r="B2481" s="122">
        <f t="shared" si="39"/>
        <v>42622.333330000001</v>
      </c>
      <c r="C2481" s="125">
        <v>8</v>
      </c>
      <c r="D2481" s="11">
        <f>ROUND(АТС!E241*$D$791*$D$792/100,2)</f>
        <v>5.63</v>
      </c>
      <c r="E2481" s="11">
        <f>ROUND(АТС!E241*$E$791*$E$792/100,2)</f>
        <v>5.18</v>
      </c>
      <c r="F2481" s="11">
        <f>ROUND(АТС!E241*$F$791*$F$792/100,2)</f>
        <v>3.52</v>
      </c>
      <c r="G2481" s="11">
        <f>ROUND(АТС!E241*$G$791*$G$792/100,2)</f>
        <v>2.06</v>
      </c>
    </row>
    <row r="2482" spans="1:7" x14ac:dyDescent="0.25">
      <c r="A2482" s="238"/>
      <c r="B2482" s="124">
        <f t="shared" si="39"/>
        <v>42622.375</v>
      </c>
      <c r="C2482" s="125">
        <v>9</v>
      </c>
      <c r="D2482" s="11">
        <f>ROUND(АТС!E242*$D$791*$D$792/100,2)</f>
        <v>9.4600000000000009</v>
      </c>
      <c r="E2482" s="11">
        <f>ROUND(АТС!E242*$E$791*$E$792/100,2)</f>
        <v>8.69</v>
      </c>
      <c r="F2482" s="11">
        <f>ROUND(АТС!E242*$F$791*$F$792/100,2)</f>
        <v>5.92</v>
      </c>
      <c r="G2482" s="11">
        <f>ROUND(АТС!E242*$G$791*$G$792/100,2)</f>
        <v>3.46</v>
      </c>
    </row>
    <row r="2483" spans="1:7" x14ac:dyDescent="0.25">
      <c r="A2483" s="238"/>
      <c r="B2483" s="122">
        <f t="shared" si="39"/>
        <v>42622.416669999999</v>
      </c>
      <c r="C2483" s="125">
        <v>10</v>
      </c>
      <c r="D2483" s="11">
        <f>ROUND(АТС!E243*$D$791*$D$792/100,2)</f>
        <v>14.26</v>
      </c>
      <c r="E2483" s="11">
        <f>ROUND(АТС!E243*$E$791*$E$792/100,2)</f>
        <v>13.11</v>
      </c>
      <c r="F2483" s="11">
        <f>ROUND(АТС!E243*$F$791*$F$792/100,2)</f>
        <v>8.92</v>
      </c>
      <c r="G2483" s="11">
        <f>ROUND(АТС!E243*$G$791*$G$792/100,2)</f>
        <v>5.22</v>
      </c>
    </row>
    <row r="2484" spans="1:7" x14ac:dyDescent="0.25">
      <c r="A2484" s="238"/>
      <c r="B2484" s="124">
        <f t="shared" si="39"/>
        <v>42622.458330000001</v>
      </c>
      <c r="C2484" s="125">
        <v>11</v>
      </c>
      <c r="D2484" s="11">
        <f>ROUND(АТС!E244*$D$791*$D$792/100,2)</f>
        <v>16.43</v>
      </c>
      <c r="E2484" s="11">
        <f>ROUND(АТС!E244*$E$791*$E$792/100,2)</f>
        <v>15.1</v>
      </c>
      <c r="F2484" s="11">
        <f>ROUND(АТС!E244*$F$791*$F$792/100,2)</f>
        <v>10.28</v>
      </c>
      <c r="G2484" s="11">
        <f>ROUND(АТС!E244*$G$791*$G$792/100,2)</f>
        <v>6.02</v>
      </c>
    </row>
    <row r="2485" spans="1:7" x14ac:dyDescent="0.25">
      <c r="A2485" s="238"/>
      <c r="B2485" s="122">
        <f t="shared" si="39"/>
        <v>42622.5</v>
      </c>
      <c r="C2485" s="125">
        <v>12</v>
      </c>
      <c r="D2485" s="11">
        <f>ROUND(АТС!E245*$D$791*$D$792/100,2)</f>
        <v>9.18</v>
      </c>
      <c r="E2485" s="11">
        <f>ROUND(АТС!E245*$E$791*$E$792/100,2)</f>
        <v>8.44</v>
      </c>
      <c r="F2485" s="11">
        <f>ROUND(АТС!E245*$F$791*$F$792/100,2)</f>
        <v>5.75</v>
      </c>
      <c r="G2485" s="11">
        <f>ROUND(АТС!E245*$G$791*$G$792/100,2)</f>
        <v>3.36</v>
      </c>
    </row>
    <row r="2486" spans="1:7" x14ac:dyDescent="0.25">
      <c r="A2486" s="238"/>
      <c r="B2486" s="124">
        <f t="shared" si="39"/>
        <v>42622.541669999999</v>
      </c>
      <c r="C2486" s="125">
        <v>13</v>
      </c>
      <c r="D2486" s="11">
        <f>ROUND(АТС!E246*$D$791*$D$792/100,2)</f>
        <v>3.85</v>
      </c>
      <c r="E2486" s="11">
        <f>ROUND(АТС!E246*$E$791*$E$792/100,2)</f>
        <v>3.54</v>
      </c>
      <c r="F2486" s="11">
        <f>ROUND(АТС!E246*$F$791*$F$792/100,2)</f>
        <v>2.41</v>
      </c>
      <c r="G2486" s="11">
        <f>ROUND(АТС!E246*$G$791*$G$792/100,2)</f>
        <v>1.41</v>
      </c>
    </row>
    <row r="2487" spans="1:7" x14ac:dyDescent="0.25">
      <c r="A2487" s="238"/>
      <c r="B2487" s="122">
        <f t="shared" si="39"/>
        <v>42622.583330000001</v>
      </c>
      <c r="C2487" s="125">
        <v>14</v>
      </c>
      <c r="D2487" s="11">
        <f>ROUND(АТС!E247*$D$791*$D$792/100,2)</f>
        <v>6.1</v>
      </c>
      <c r="E2487" s="11">
        <f>ROUND(АТС!E247*$E$791*$E$792/100,2)</f>
        <v>5.6</v>
      </c>
      <c r="F2487" s="11">
        <f>ROUND(АТС!E247*$F$791*$F$792/100,2)</f>
        <v>3.82</v>
      </c>
      <c r="G2487" s="11">
        <f>ROUND(АТС!E247*$G$791*$G$792/100,2)</f>
        <v>2.23</v>
      </c>
    </row>
    <row r="2488" spans="1:7" x14ac:dyDescent="0.25">
      <c r="A2488" s="238"/>
      <c r="B2488" s="124">
        <f t="shared" si="39"/>
        <v>42622.625</v>
      </c>
      <c r="C2488" s="125">
        <v>15</v>
      </c>
      <c r="D2488" s="11">
        <f>ROUND(АТС!E248*$D$791*$D$792/100,2)</f>
        <v>8</v>
      </c>
      <c r="E2488" s="11">
        <f>ROUND(АТС!E248*$E$791*$E$792/100,2)</f>
        <v>7.35</v>
      </c>
      <c r="F2488" s="11">
        <f>ROUND(АТС!E248*$F$791*$F$792/100,2)</f>
        <v>5.01</v>
      </c>
      <c r="G2488" s="11">
        <f>ROUND(АТС!E248*$G$791*$G$792/100,2)</f>
        <v>2.93</v>
      </c>
    </row>
    <row r="2489" spans="1:7" x14ac:dyDescent="0.25">
      <c r="A2489" s="238"/>
      <c r="B2489" s="122">
        <f t="shared" si="39"/>
        <v>42622.666669999999</v>
      </c>
      <c r="C2489" s="125">
        <v>16</v>
      </c>
      <c r="D2489" s="11">
        <f>ROUND(АТС!E249*$D$791*$D$792/100,2)</f>
        <v>14.45</v>
      </c>
      <c r="E2489" s="11">
        <f>ROUND(АТС!E249*$E$791*$E$792/100,2)</f>
        <v>13.28</v>
      </c>
      <c r="F2489" s="11">
        <f>ROUND(АТС!E249*$F$791*$F$792/100,2)</f>
        <v>9.0399999999999991</v>
      </c>
      <c r="G2489" s="11">
        <f>ROUND(АТС!E249*$G$791*$G$792/100,2)</f>
        <v>5.29</v>
      </c>
    </row>
    <row r="2490" spans="1:7" x14ac:dyDescent="0.25">
      <c r="A2490" s="238"/>
      <c r="B2490" s="124">
        <f t="shared" si="39"/>
        <v>42622.708330000001</v>
      </c>
      <c r="C2490" s="125">
        <v>17</v>
      </c>
      <c r="D2490" s="11">
        <f>ROUND(АТС!E250*$D$791*$D$792/100,2)</f>
        <v>14.66</v>
      </c>
      <c r="E2490" s="11">
        <f>ROUND(АТС!E250*$E$791*$E$792/100,2)</f>
        <v>13.47</v>
      </c>
      <c r="F2490" s="11">
        <f>ROUND(АТС!E250*$F$791*$F$792/100,2)</f>
        <v>9.17</v>
      </c>
      <c r="G2490" s="11">
        <f>ROUND(АТС!E250*$G$791*$G$792/100,2)</f>
        <v>5.37</v>
      </c>
    </row>
    <row r="2491" spans="1:7" x14ac:dyDescent="0.25">
      <c r="A2491" s="238"/>
      <c r="B2491" s="122">
        <f t="shared" si="39"/>
        <v>42622.75</v>
      </c>
      <c r="C2491" s="125">
        <v>18</v>
      </c>
      <c r="D2491" s="11">
        <f>ROUND(АТС!E251*$D$791*$D$792/100,2)</f>
        <v>3.58</v>
      </c>
      <c r="E2491" s="11">
        <f>ROUND(АТС!E251*$E$791*$E$792/100,2)</f>
        <v>3.29</v>
      </c>
      <c r="F2491" s="11">
        <f>ROUND(АТС!E251*$F$791*$F$792/100,2)</f>
        <v>2.2400000000000002</v>
      </c>
      <c r="G2491" s="11">
        <f>ROUND(АТС!E251*$G$791*$G$792/100,2)</f>
        <v>1.31</v>
      </c>
    </row>
    <row r="2492" spans="1:7" x14ac:dyDescent="0.25">
      <c r="A2492" s="238"/>
      <c r="B2492" s="124">
        <f t="shared" si="39"/>
        <v>42622.791669999999</v>
      </c>
      <c r="C2492" s="125">
        <v>19</v>
      </c>
      <c r="D2492" s="11">
        <f>ROUND(АТС!E252*$D$791*$D$792/100,2)</f>
        <v>5.45</v>
      </c>
      <c r="E2492" s="11">
        <f>ROUND(АТС!E252*$E$791*$E$792/100,2)</f>
        <v>5.01</v>
      </c>
      <c r="F2492" s="11">
        <f>ROUND(АТС!E252*$F$791*$F$792/100,2)</f>
        <v>3.41</v>
      </c>
      <c r="G2492" s="11">
        <f>ROUND(АТС!E252*$G$791*$G$792/100,2)</f>
        <v>2</v>
      </c>
    </row>
    <row r="2493" spans="1:7" x14ac:dyDescent="0.25">
      <c r="A2493" s="238"/>
      <c r="B2493" s="122">
        <f t="shared" si="39"/>
        <v>42622.833330000001</v>
      </c>
      <c r="C2493" s="125">
        <v>20</v>
      </c>
      <c r="D2493" s="11">
        <f>ROUND(АТС!E253*$D$791*$D$792/100,2)</f>
        <v>10.83</v>
      </c>
      <c r="E2493" s="11">
        <f>ROUND(АТС!E253*$E$791*$E$792/100,2)</f>
        <v>9.9499999999999993</v>
      </c>
      <c r="F2493" s="11">
        <f>ROUND(АТС!E253*$F$791*$F$792/100,2)</f>
        <v>6.77</v>
      </c>
      <c r="G2493" s="11">
        <f>ROUND(АТС!E253*$G$791*$G$792/100,2)</f>
        <v>3.97</v>
      </c>
    </row>
    <row r="2494" spans="1:7" x14ac:dyDescent="0.25">
      <c r="A2494" s="238"/>
      <c r="B2494" s="124">
        <f t="shared" si="39"/>
        <v>42622.875</v>
      </c>
      <c r="C2494" s="125">
        <v>21</v>
      </c>
      <c r="D2494" s="11">
        <f>ROUND(АТС!E254*$D$791*$D$792/100,2)</f>
        <v>20.75</v>
      </c>
      <c r="E2494" s="11">
        <f>ROUND(АТС!E254*$E$791*$E$792/100,2)</f>
        <v>19.059999999999999</v>
      </c>
      <c r="F2494" s="11">
        <f>ROUND(АТС!E254*$F$791*$F$792/100,2)</f>
        <v>12.98</v>
      </c>
      <c r="G2494" s="11">
        <f>ROUND(АТС!E254*$G$791*$G$792/100,2)</f>
        <v>7.6</v>
      </c>
    </row>
    <row r="2495" spans="1:7" x14ac:dyDescent="0.25">
      <c r="A2495" s="238"/>
      <c r="B2495" s="122">
        <f t="shared" si="39"/>
        <v>42622.916669999999</v>
      </c>
      <c r="C2495" s="125">
        <v>22</v>
      </c>
      <c r="D2495" s="11">
        <f>ROUND(АТС!E255*$D$791*$D$792/100,2)</f>
        <v>34.44</v>
      </c>
      <c r="E2495" s="11">
        <f>ROUND(АТС!E255*$E$791*$E$792/100,2)</f>
        <v>31.65</v>
      </c>
      <c r="F2495" s="11">
        <f>ROUND(АТС!E255*$F$791*$F$792/100,2)</f>
        <v>21.55</v>
      </c>
      <c r="G2495" s="11">
        <f>ROUND(АТС!E255*$G$791*$G$792/100,2)</f>
        <v>12.62</v>
      </c>
    </row>
    <row r="2496" spans="1:7" x14ac:dyDescent="0.25">
      <c r="A2496" s="238"/>
      <c r="B2496" s="124">
        <f t="shared" si="39"/>
        <v>42622.958330000001</v>
      </c>
      <c r="C2496" s="125">
        <v>23</v>
      </c>
      <c r="D2496" s="11">
        <f>ROUND(АТС!E256*$D$791*$D$792/100,2)</f>
        <v>21.31</v>
      </c>
      <c r="E2496" s="11">
        <f>ROUND(АТС!E256*$E$791*$E$792/100,2)</f>
        <v>19.579999999999998</v>
      </c>
      <c r="F2496" s="11">
        <f>ROUND(АТС!E256*$F$791*$F$792/100,2)</f>
        <v>13.33</v>
      </c>
      <c r="G2496" s="11">
        <f>ROUND(АТС!E256*$G$791*$G$792/100,2)</f>
        <v>7.8</v>
      </c>
    </row>
    <row r="2497" spans="1:7" x14ac:dyDescent="0.25">
      <c r="A2497" s="238"/>
      <c r="B2497" s="122">
        <f t="shared" si="39"/>
        <v>42623</v>
      </c>
      <c r="C2497" s="125">
        <v>0</v>
      </c>
      <c r="D2497" s="11">
        <f>ROUND(АТС!E257*$D$791*$D$792/100,2)</f>
        <v>17.55</v>
      </c>
      <c r="E2497" s="11">
        <f>ROUND(АТС!E257*$E$791*$E$792/100,2)</f>
        <v>16.13</v>
      </c>
      <c r="F2497" s="11">
        <f>ROUND(АТС!E257*$F$791*$F$792/100,2)</f>
        <v>10.98</v>
      </c>
      <c r="G2497" s="11">
        <f>ROUND(АТС!E257*$G$791*$G$792/100,2)</f>
        <v>6.43</v>
      </c>
    </row>
    <row r="2498" spans="1:7" x14ac:dyDescent="0.25">
      <c r="A2498" s="238"/>
      <c r="B2498" s="124">
        <f t="shared" ref="B2498:B2561" si="40">B2474+1</f>
        <v>42623.041669999999</v>
      </c>
      <c r="C2498" s="125">
        <v>1</v>
      </c>
      <c r="D2498" s="11">
        <f>ROUND(АТС!E258*$D$791*$D$792/100,2)</f>
        <v>12.73</v>
      </c>
      <c r="E2498" s="11">
        <f>ROUND(АТС!E258*$E$791*$E$792/100,2)</f>
        <v>11.7</v>
      </c>
      <c r="F2498" s="11">
        <f>ROUND(АТС!E258*$F$791*$F$792/100,2)</f>
        <v>7.97</v>
      </c>
      <c r="G2498" s="11">
        <f>ROUND(АТС!E258*$G$791*$G$792/100,2)</f>
        <v>4.66</v>
      </c>
    </row>
    <row r="2499" spans="1:7" x14ac:dyDescent="0.25">
      <c r="A2499" s="238"/>
      <c r="B2499" s="122">
        <f t="shared" si="40"/>
        <v>42623.083330000001</v>
      </c>
      <c r="C2499" s="125">
        <v>2</v>
      </c>
      <c r="D2499" s="11">
        <f>ROUND(АТС!E259*$D$791*$D$792/100,2)</f>
        <v>3.81</v>
      </c>
      <c r="E2499" s="11">
        <f>ROUND(АТС!E259*$E$791*$E$792/100,2)</f>
        <v>3.5</v>
      </c>
      <c r="F2499" s="11">
        <f>ROUND(АТС!E259*$F$791*$F$792/100,2)</f>
        <v>2.38</v>
      </c>
      <c r="G2499" s="11">
        <f>ROUND(АТС!E259*$G$791*$G$792/100,2)</f>
        <v>1.4</v>
      </c>
    </row>
    <row r="2500" spans="1:7" x14ac:dyDescent="0.25">
      <c r="A2500" s="238"/>
      <c r="B2500" s="124">
        <f t="shared" si="40"/>
        <v>42623.125</v>
      </c>
      <c r="C2500" s="125">
        <v>3</v>
      </c>
      <c r="D2500" s="11">
        <f>ROUND(АТС!E260*$D$791*$D$792/100,2)</f>
        <v>6.59</v>
      </c>
      <c r="E2500" s="11">
        <f>ROUND(АТС!E260*$E$791*$E$792/100,2)</f>
        <v>6.05</v>
      </c>
      <c r="F2500" s="11">
        <f>ROUND(АТС!E260*$F$791*$F$792/100,2)</f>
        <v>4.12</v>
      </c>
      <c r="G2500" s="11">
        <f>ROUND(АТС!E260*$G$791*$G$792/100,2)</f>
        <v>2.41</v>
      </c>
    </row>
    <row r="2501" spans="1:7" x14ac:dyDescent="0.25">
      <c r="A2501" s="238"/>
      <c r="B2501" s="122">
        <f t="shared" si="40"/>
        <v>42623.166669999999</v>
      </c>
      <c r="C2501" s="125">
        <v>4</v>
      </c>
      <c r="D2501" s="11">
        <f>ROUND(АТС!E261*$D$791*$D$792/100,2)</f>
        <v>2.67</v>
      </c>
      <c r="E2501" s="11">
        <f>ROUND(АТС!E261*$E$791*$E$792/100,2)</f>
        <v>2.4500000000000002</v>
      </c>
      <c r="F2501" s="11">
        <f>ROUND(АТС!E261*$F$791*$F$792/100,2)</f>
        <v>1.67</v>
      </c>
      <c r="G2501" s="11">
        <f>ROUND(АТС!E261*$G$791*$G$792/100,2)</f>
        <v>0.98</v>
      </c>
    </row>
    <row r="2502" spans="1:7" x14ac:dyDescent="0.25">
      <c r="A2502" s="238"/>
      <c r="B2502" s="124">
        <f t="shared" si="40"/>
        <v>42623.208330000001</v>
      </c>
      <c r="C2502" s="125">
        <v>5</v>
      </c>
      <c r="D2502" s="11">
        <f>ROUND(АТС!E262*$D$791*$D$792/100,2)</f>
        <v>0</v>
      </c>
      <c r="E2502" s="11">
        <f>ROUND(АТС!E262*$E$791*$E$792/100,2)</f>
        <v>0</v>
      </c>
      <c r="F2502" s="11">
        <f>ROUND(АТС!E262*$F$791*$F$792/100,2)</f>
        <v>0</v>
      </c>
      <c r="G2502" s="11">
        <f>ROUND(АТС!E262*$G$791*$G$792/100,2)</f>
        <v>0</v>
      </c>
    </row>
    <row r="2503" spans="1:7" x14ac:dyDescent="0.25">
      <c r="A2503" s="238"/>
      <c r="B2503" s="122">
        <f t="shared" si="40"/>
        <v>42623.25</v>
      </c>
      <c r="C2503" s="125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38"/>
      <c r="B2504" s="124">
        <f t="shared" si="40"/>
        <v>42623.291669999999</v>
      </c>
      <c r="C2504" s="125">
        <v>7</v>
      </c>
      <c r="D2504" s="11">
        <f>ROUND(АТС!E264*$D$791*$D$792/100,2)</f>
        <v>5.26</v>
      </c>
      <c r="E2504" s="11">
        <f>ROUND(АТС!E264*$E$791*$E$792/100,2)</f>
        <v>4.84</v>
      </c>
      <c r="F2504" s="11">
        <f>ROUND(АТС!E264*$F$791*$F$792/100,2)</f>
        <v>3.29</v>
      </c>
      <c r="G2504" s="11">
        <f>ROUND(АТС!E264*$G$791*$G$792/100,2)</f>
        <v>1.93</v>
      </c>
    </row>
    <row r="2505" spans="1:7" x14ac:dyDescent="0.25">
      <c r="A2505" s="238"/>
      <c r="B2505" s="122">
        <f t="shared" si="40"/>
        <v>42623.333330000001</v>
      </c>
      <c r="C2505" s="125">
        <v>8</v>
      </c>
      <c r="D2505" s="11">
        <f>ROUND(АТС!E265*$D$791*$D$792/100,2)</f>
        <v>5.22</v>
      </c>
      <c r="E2505" s="11">
        <f>ROUND(АТС!E265*$E$791*$E$792/100,2)</f>
        <v>4.8</v>
      </c>
      <c r="F2505" s="11">
        <f>ROUND(АТС!E265*$F$791*$F$792/100,2)</f>
        <v>3.27</v>
      </c>
      <c r="G2505" s="11">
        <f>ROUND(АТС!E265*$G$791*$G$792/100,2)</f>
        <v>1.91</v>
      </c>
    </row>
    <row r="2506" spans="1:7" x14ac:dyDescent="0.25">
      <c r="A2506" s="238"/>
      <c r="B2506" s="124">
        <f t="shared" si="40"/>
        <v>42623.375</v>
      </c>
      <c r="C2506" s="125">
        <v>9</v>
      </c>
      <c r="D2506" s="11">
        <f>ROUND(АТС!E266*$D$791*$D$792/100,2)</f>
        <v>13.02</v>
      </c>
      <c r="E2506" s="11">
        <f>ROUND(АТС!E266*$E$791*$E$792/100,2)</f>
        <v>11.97</v>
      </c>
      <c r="F2506" s="11">
        <f>ROUND(АТС!E266*$F$791*$F$792/100,2)</f>
        <v>8.15</v>
      </c>
      <c r="G2506" s="11">
        <f>ROUND(АТС!E266*$G$791*$G$792/100,2)</f>
        <v>4.7699999999999996</v>
      </c>
    </row>
    <row r="2507" spans="1:7" x14ac:dyDescent="0.25">
      <c r="A2507" s="238"/>
      <c r="B2507" s="122">
        <f t="shared" si="40"/>
        <v>42623.416669999999</v>
      </c>
      <c r="C2507" s="125">
        <v>10</v>
      </c>
      <c r="D2507" s="11">
        <f>ROUND(АТС!E267*$D$791*$D$792/100,2)</f>
        <v>11.59</v>
      </c>
      <c r="E2507" s="11">
        <f>ROUND(АТС!E267*$E$791*$E$792/100,2)</f>
        <v>10.65</v>
      </c>
      <c r="F2507" s="11">
        <f>ROUND(АТС!E267*$F$791*$F$792/100,2)</f>
        <v>7.25</v>
      </c>
      <c r="G2507" s="11">
        <f>ROUND(АТС!E267*$G$791*$G$792/100,2)</f>
        <v>4.24</v>
      </c>
    </row>
    <row r="2508" spans="1:7" x14ac:dyDescent="0.25">
      <c r="A2508" s="238"/>
      <c r="B2508" s="124">
        <f t="shared" si="40"/>
        <v>42623.458330000001</v>
      </c>
      <c r="C2508" s="125">
        <v>11</v>
      </c>
      <c r="D2508" s="11">
        <f>ROUND(АТС!E268*$D$791*$D$792/100,2)</f>
        <v>11.09</v>
      </c>
      <c r="E2508" s="11">
        <f>ROUND(АТС!E268*$E$791*$E$792/100,2)</f>
        <v>10.19</v>
      </c>
      <c r="F2508" s="11">
        <f>ROUND(АТС!E268*$F$791*$F$792/100,2)</f>
        <v>6.94</v>
      </c>
      <c r="G2508" s="11">
        <f>ROUND(АТС!E268*$G$791*$G$792/100,2)</f>
        <v>4.0599999999999996</v>
      </c>
    </row>
    <row r="2509" spans="1:7" x14ac:dyDescent="0.25">
      <c r="A2509" s="238"/>
      <c r="B2509" s="122">
        <f t="shared" si="40"/>
        <v>42623.5</v>
      </c>
      <c r="C2509" s="125">
        <v>12</v>
      </c>
      <c r="D2509" s="11">
        <f>ROUND(АТС!E269*$D$791*$D$792/100,2)</f>
        <v>8.6</v>
      </c>
      <c r="E2509" s="11">
        <f>ROUND(АТС!E269*$E$791*$E$792/100,2)</f>
        <v>7.9</v>
      </c>
      <c r="F2509" s="11">
        <f>ROUND(АТС!E269*$F$791*$F$792/100,2)</f>
        <v>5.38</v>
      </c>
      <c r="G2509" s="11">
        <f>ROUND(АТС!E269*$G$791*$G$792/100,2)</f>
        <v>3.15</v>
      </c>
    </row>
    <row r="2510" spans="1:7" x14ac:dyDescent="0.25">
      <c r="A2510" s="238"/>
      <c r="B2510" s="124">
        <f t="shared" si="40"/>
        <v>42623.541669999999</v>
      </c>
      <c r="C2510" s="125">
        <v>13</v>
      </c>
      <c r="D2510" s="11">
        <f>ROUND(АТС!E270*$D$791*$D$792/100,2)</f>
        <v>8.99</v>
      </c>
      <c r="E2510" s="11">
        <f>ROUND(АТС!E270*$E$791*$E$792/100,2)</f>
        <v>8.26</v>
      </c>
      <c r="F2510" s="11">
        <f>ROUND(АТС!E270*$F$791*$F$792/100,2)</f>
        <v>5.62</v>
      </c>
      <c r="G2510" s="11">
        <f>ROUND(АТС!E270*$G$791*$G$792/100,2)</f>
        <v>3.29</v>
      </c>
    </row>
    <row r="2511" spans="1:7" x14ac:dyDescent="0.25">
      <c r="A2511" s="238"/>
      <c r="B2511" s="122">
        <f t="shared" si="40"/>
        <v>42623.583330000001</v>
      </c>
      <c r="C2511" s="125">
        <v>14</v>
      </c>
      <c r="D2511" s="11">
        <f>ROUND(АТС!E271*$D$791*$D$792/100,2)</f>
        <v>15.64</v>
      </c>
      <c r="E2511" s="11">
        <f>ROUND(АТС!E271*$E$791*$E$792/100,2)</f>
        <v>14.37</v>
      </c>
      <c r="F2511" s="11">
        <f>ROUND(АТС!E271*$F$791*$F$792/100,2)</f>
        <v>9.7899999999999991</v>
      </c>
      <c r="G2511" s="11">
        <f>ROUND(АТС!E271*$G$791*$G$792/100,2)</f>
        <v>5.73</v>
      </c>
    </row>
    <row r="2512" spans="1:7" x14ac:dyDescent="0.25">
      <c r="A2512" s="238"/>
      <c r="B2512" s="124">
        <f t="shared" si="40"/>
        <v>42623.625</v>
      </c>
      <c r="C2512" s="125">
        <v>15</v>
      </c>
      <c r="D2512" s="11">
        <f>ROUND(АТС!E272*$D$791*$D$792/100,2)</f>
        <v>16.02</v>
      </c>
      <c r="E2512" s="11">
        <f>ROUND(АТС!E272*$E$791*$E$792/100,2)</f>
        <v>14.72</v>
      </c>
      <c r="F2512" s="11">
        <f>ROUND(АТС!E272*$F$791*$F$792/100,2)</f>
        <v>10.029999999999999</v>
      </c>
      <c r="G2512" s="11">
        <f>ROUND(АТС!E272*$G$791*$G$792/100,2)</f>
        <v>5.87</v>
      </c>
    </row>
    <row r="2513" spans="1:7" x14ac:dyDescent="0.25">
      <c r="A2513" s="238"/>
      <c r="B2513" s="122">
        <f t="shared" si="40"/>
        <v>42623.666669999999</v>
      </c>
      <c r="C2513" s="125">
        <v>16</v>
      </c>
      <c r="D2513" s="11">
        <f>ROUND(АТС!E273*$D$791*$D$792/100,2)</f>
        <v>35.51</v>
      </c>
      <c r="E2513" s="11">
        <f>ROUND(АТС!E273*$E$791*$E$792/100,2)</f>
        <v>32.630000000000003</v>
      </c>
      <c r="F2513" s="11">
        <f>ROUND(АТС!E273*$F$791*$F$792/100,2)</f>
        <v>22.22</v>
      </c>
      <c r="G2513" s="11">
        <f>ROUND(АТС!E273*$G$791*$G$792/100,2)</f>
        <v>13.01</v>
      </c>
    </row>
    <row r="2514" spans="1:7" x14ac:dyDescent="0.25">
      <c r="A2514" s="238"/>
      <c r="B2514" s="124">
        <f t="shared" si="40"/>
        <v>42623.708330000001</v>
      </c>
      <c r="C2514" s="125">
        <v>17</v>
      </c>
      <c r="D2514" s="11">
        <f>ROUND(АТС!E274*$D$791*$D$792/100,2)</f>
        <v>34.93</v>
      </c>
      <c r="E2514" s="11">
        <f>ROUND(АТС!E274*$E$791*$E$792/100,2)</f>
        <v>32.1</v>
      </c>
      <c r="F2514" s="11">
        <f>ROUND(АТС!E274*$F$791*$F$792/100,2)</f>
        <v>21.86</v>
      </c>
      <c r="G2514" s="11">
        <f>ROUND(АТС!E274*$G$791*$G$792/100,2)</f>
        <v>12.8</v>
      </c>
    </row>
    <row r="2515" spans="1:7" x14ac:dyDescent="0.25">
      <c r="A2515" s="238"/>
      <c r="B2515" s="122">
        <f t="shared" si="40"/>
        <v>42623.75</v>
      </c>
      <c r="C2515" s="125">
        <v>18</v>
      </c>
      <c r="D2515" s="11">
        <f>ROUND(АТС!E275*$D$791*$D$792/100,2)</f>
        <v>6.94</v>
      </c>
      <c r="E2515" s="11">
        <f>ROUND(АТС!E275*$E$791*$E$792/100,2)</f>
        <v>6.38</v>
      </c>
      <c r="F2515" s="11">
        <f>ROUND(АТС!E275*$F$791*$F$792/100,2)</f>
        <v>4.34</v>
      </c>
      <c r="G2515" s="11">
        <f>ROUND(АТС!E275*$G$791*$G$792/100,2)</f>
        <v>2.54</v>
      </c>
    </row>
    <row r="2516" spans="1:7" x14ac:dyDescent="0.25">
      <c r="A2516" s="238"/>
      <c r="B2516" s="124">
        <f t="shared" si="40"/>
        <v>42623.791669999999</v>
      </c>
      <c r="C2516" s="125">
        <v>19</v>
      </c>
      <c r="D2516" s="11">
        <f>ROUND(АТС!E276*$D$791*$D$792/100,2)</f>
        <v>10.54</v>
      </c>
      <c r="E2516" s="11">
        <f>ROUND(АТС!E276*$E$791*$E$792/100,2)</f>
        <v>9.68</v>
      </c>
      <c r="F2516" s="11">
        <f>ROUND(АТС!E276*$F$791*$F$792/100,2)</f>
        <v>6.59</v>
      </c>
      <c r="G2516" s="11">
        <f>ROUND(АТС!E276*$G$791*$G$792/100,2)</f>
        <v>3.86</v>
      </c>
    </row>
    <row r="2517" spans="1:7" x14ac:dyDescent="0.25">
      <c r="A2517" s="238"/>
      <c r="B2517" s="122">
        <f t="shared" si="40"/>
        <v>42623.833330000001</v>
      </c>
      <c r="C2517" s="125">
        <v>20</v>
      </c>
      <c r="D2517" s="11">
        <f>ROUND(АТС!E277*$D$791*$D$792/100,2)</f>
        <v>14.12</v>
      </c>
      <c r="E2517" s="11">
        <f>ROUND(АТС!E277*$E$791*$E$792/100,2)</f>
        <v>12.97</v>
      </c>
      <c r="F2517" s="11">
        <f>ROUND(АТС!E277*$F$791*$F$792/100,2)</f>
        <v>8.83</v>
      </c>
      <c r="G2517" s="11">
        <f>ROUND(АТС!E277*$G$791*$G$792/100,2)</f>
        <v>5.17</v>
      </c>
    </row>
    <row r="2518" spans="1:7" x14ac:dyDescent="0.25">
      <c r="A2518" s="238"/>
      <c r="B2518" s="124">
        <f t="shared" si="40"/>
        <v>42623.875</v>
      </c>
      <c r="C2518" s="125">
        <v>21</v>
      </c>
      <c r="D2518" s="11">
        <f>ROUND(АТС!E278*$D$791*$D$792/100,2)</f>
        <v>23.18</v>
      </c>
      <c r="E2518" s="11">
        <f>ROUND(АТС!E278*$E$791*$E$792/100,2)</f>
        <v>21.3</v>
      </c>
      <c r="F2518" s="11">
        <f>ROUND(АТС!E278*$F$791*$F$792/100,2)</f>
        <v>14.51</v>
      </c>
      <c r="G2518" s="11">
        <f>ROUND(АТС!E278*$G$791*$G$792/100,2)</f>
        <v>8.49</v>
      </c>
    </row>
    <row r="2519" spans="1:7" x14ac:dyDescent="0.25">
      <c r="A2519" s="238"/>
      <c r="B2519" s="122">
        <f t="shared" si="40"/>
        <v>42623.916669999999</v>
      </c>
      <c r="C2519" s="125">
        <v>22</v>
      </c>
      <c r="D2519" s="11">
        <f>ROUND(АТС!E279*$D$791*$D$792/100,2)</f>
        <v>22.5</v>
      </c>
      <c r="E2519" s="11">
        <f>ROUND(АТС!E279*$E$791*$E$792/100,2)</f>
        <v>20.68</v>
      </c>
      <c r="F2519" s="11">
        <f>ROUND(АТС!E279*$F$791*$F$792/100,2)</f>
        <v>14.08</v>
      </c>
      <c r="G2519" s="11">
        <f>ROUND(АТС!E279*$G$791*$G$792/100,2)</f>
        <v>8.24</v>
      </c>
    </row>
    <row r="2520" spans="1:7" x14ac:dyDescent="0.25">
      <c r="A2520" s="238"/>
      <c r="B2520" s="124">
        <f t="shared" si="40"/>
        <v>42623.958330000001</v>
      </c>
      <c r="C2520" s="125">
        <v>23</v>
      </c>
      <c r="D2520" s="11">
        <f>ROUND(АТС!E280*$D$791*$D$792/100,2)</f>
        <v>19.86</v>
      </c>
      <c r="E2520" s="11">
        <f>ROUND(АТС!E280*$E$791*$E$792/100,2)</f>
        <v>18.25</v>
      </c>
      <c r="F2520" s="11">
        <f>ROUND(АТС!E280*$F$791*$F$792/100,2)</f>
        <v>12.43</v>
      </c>
      <c r="G2520" s="11">
        <f>ROUND(АТС!E280*$G$791*$G$792/100,2)</f>
        <v>7.28</v>
      </c>
    </row>
    <row r="2521" spans="1:7" x14ac:dyDescent="0.25">
      <c r="A2521" s="238"/>
      <c r="B2521" s="122">
        <f t="shared" si="40"/>
        <v>42624</v>
      </c>
      <c r="C2521" s="125">
        <v>0</v>
      </c>
      <c r="D2521" s="11">
        <f>ROUND(АТС!E281*$D$791*$D$792/100,2)</f>
        <v>3.9</v>
      </c>
      <c r="E2521" s="11">
        <f>ROUND(АТС!E281*$E$791*$E$792/100,2)</f>
        <v>3.58</v>
      </c>
      <c r="F2521" s="11">
        <f>ROUND(АТС!E281*$F$791*$F$792/100,2)</f>
        <v>2.44</v>
      </c>
      <c r="G2521" s="11">
        <f>ROUND(АТС!E281*$G$791*$G$792/100,2)</f>
        <v>1.43</v>
      </c>
    </row>
    <row r="2522" spans="1:7" x14ac:dyDescent="0.25">
      <c r="A2522" s="238"/>
      <c r="B2522" s="124">
        <f t="shared" si="40"/>
        <v>42624.041669999999</v>
      </c>
      <c r="C2522" s="125">
        <v>1</v>
      </c>
      <c r="D2522" s="11">
        <f>ROUND(АТС!E282*$D$791*$D$792/100,2)</f>
        <v>12.6</v>
      </c>
      <c r="E2522" s="11">
        <f>ROUND(АТС!E282*$E$791*$E$792/100,2)</f>
        <v>11.58</v>
      </c>
      <c r="F2522" s="11">
        <f>ROUND(АТС!E282*$F$791*$F$792/100,2)</f>
        <v>7.88</v>
      </c>
      <c r="G2522" s="11">
        <f>ROUND(АТС!E282*$G$791*$G$792/100,2)</f>
        <v>4.62</v>
      </c>
    </row>
    <row r="2523" spans="1:7" x14ac:dyDescent="0.25">
      <c r="A2523" s="238"/>
      <c r="B2523" s="122">
        <f t="shared" si="40"/>
        <v>42624.083330000001</v>
      </c>
      <c r="C2523" s="125">
        <v>2</v>
      </c>
      <c r="D2523" s="11">
        <f>ROUND(АТС!E283*$D$791*$D$792/100,2)</f>
        <v>2.4700000000000002</v>
      </c>
      <c r="E2523" s="11">
        <f>ROUND(АТС!E283*$E$791*$E$792/100,2)</f>
        <v>2.27</v>
      </c>
      <c r="F2523" s="11">
        <f>ROUND(АТС!E283*$F$791*$F$792/100,2)</f>
        <v>1.54</v>
      </c>
      <c r="G2523" s="11">
        <f>ROUND(АТС!E283*$G$791*$G$792/100,2)</f>
        <v>0.9</v>
      </c>
    </row>
    <row r="2524" spans="1:7" x14ac:dyDescent="0.25">
      <c r="A2524" s="238"/>
      <c r="B2524" s="124">
        <f t="shared" si="40"/>
        <v>42624.125</v>
      </c>
      <c r="C2524" s="125">
        <v>3</v>
      </c>
      <c r="D2524" s="11">
        <f>ROUND(АТС!E284*$D$791*$D$792/100,2)</f>
        <v>0</v>
      </c>
      <c r="E2524" s="11">
        <f>ROUND(АТС!E284*$E$791*$E$792/100,2)</f>
        <v>0</v>
      </c>
      <c r="F2524" s="11">
        <f>ROUND(АТС!E284*$F$791*$F$792/100,2)</f>
        <v>0</v>
      </c>
      <c r="G2524" s="11">
        <f>ROUND(АТС!E284*$G$791*$G$792/100,2)</f>
        <v>0</v>
      </c>
    </row>
    <row r="2525" spans="1:7" x14ac:dyDescent="0.25">
      <c r="A2525" s="238"/>
      <c r="B2525" s="122">
        <f t="shared" si="40"/>
        <v>42624.166669999999</v>
      </c>
      <c r="C2525" s="125">
        <v>4</v>
      </c>
      <c r="D2525" s="11">
        <f>ROUND(АТС!E285*$D$791*$D$792/100,2)</f>
        <v>0</v>
      </c>
      <c r="E2525" s="11">
        <f>ROUND(АТС!E285*$E$791*$E$792/100,2)</f>
        <v>0</v>
      </c>
      <c r="F2525" s="11">
        <f>ROUND(АТС!E285*$F$791*$F$792/100,2)</f>
        <v>0</v>
      </c>
      <c r="G2525" s="11">
        <f>ROUND(АТС!E285*$G$791*$G$792/100,2)</f>
        <v>0</v>
      </c>
    </row>
    <row r="2526" spans="1:7" x14ac:dyDescent="0.25">
      <c r="A2526" s="238"/>
      <c r="B2526" s="124">
        <f t="shared" si="40"/>
        <v>42624.208330000001</v>
      </c>
      <c r="C2526" s="125">
        <v>5</v>
      </c>
      <c r="D2526" s="11">
        <f>ROUND(АТС!E286*$D$791*$D$792/100,2)</f>
        <v>0</v>
      </c>
      <c r="E2526" s="11">
        <f>ROUND(АТС!E286*$E$791*$E$792/100,2)</f>
        <v>0</v>
      </c>
      <c r="F2526" s="11">
        <f>ROUND(АТС!E286*$F$791*$F$792/100,2)</f>
        <v>0</v>
      </c>
      <c r="G2526" s="11">
        <f>ROUND(АТС!E286*$G$791*$G$792/100,2)</f>
        <v>0</v>
      </c>
    </row>
    <row r="2527" spans="1:7" x14ac:dyDescent="0.25">
      <c r="A2527" s="238"/>
      <c r="B2527" s="122">
        <f t="shared" si="40"/>
        <v>42624.25</v>
      </c>
      <c r="C2527" s="125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38"/>
      <c r="B2528" s="124">
        <f t="shared" si="40"/>
        <v>42624.291669999999</v>
      </c>
      <c r="C2528" s="125">
        <v>7</v>
      </c>
      <c r="D2528" s="11">
        <f>ROUND(АТС!E288*$D$791*$D$792/100,2)</f>
        <v>14.2</v>
      </c>
      <c r="E2528" s="11">
        <f>ROUND(АТС!E288*$E$791*$E$792/100,2)</f>
        <v>13.05</v>
      </c>
      <c r="F2528" s="11">
        <f>ROUND(АТС!E288*$F$791*$F$792/100,2)</f>
        <v>8.89</v>
      </c>
      <c r="G2528" s="11">
        <f>ROUND(АТС!E288*$G$791*$G$792/100,2)</f>
        <v>5.2</v>
      </c>
    </row>
    <row r="2529" spans="1:7" x14ac:dyDescent="0.25">
      <c r="A2529" s="238"/>
      <c r="B2529" s="122">
        <f t="shared" si="40"/>
        <v>42624.333330000001</v>
      </c>
      <c r="C2529" s="125">
        <v>8</v>
      </c>
      <c r="D2529" s="11">
        <f>ROUND(АТС!E289*$D$791*$D$792/100,2)</f>
        <v>0</v>
      </c>
      <c r="E2529" s="11">
        <f>ROUND(АТС!E289*$E$791*$E$792/100,2)</f>
        <v>0</v>
      </c>
      <c r="F2529" s="11">
        <f>ROUND(АТС!E289*$F$791*$F$792/100,2)</f>
        <v>0</v>
      </c>
      <c r="G2529" s="11">
        <f>ROUND(АТС!E289*$G$791*$G$792/100,2)</f>
        <v>0</v>
      </c>
    </row>
    <row r="2530" spans="1:7" x14ac:dyDescent="0.25">
      <c r="A2530" s="238"/>
      <c r="B2530" s="124">
        <f t="shared" si="40"/>
        <v>42624.375</v>
      </c>
      <c r="C2530" s="125">
        <v>9</v>
      </c>
      <c r="D2530" s="11">
        <f>ROUND(АТС!E290*$D$791*$D$792/100,2)</f>
        <v>4.78</v>
      </c>
      <c r="E2530" s="11">
        <f>ROUND(АТС!E290*$E$791*$E$792/100,2)</f>
        <v>4.4000000000000004</v>
      </c>
      <c r="F2530" s="11">
        <f>ROUND(АТС!E290*$F$791*$F$792/100,2)</f>
        <v>2.99</v>
      </c>
      <c r="G2530" s="11">
        <f>ROUND(АТС!E290*$G$791*$G$792/100,2)</f>
        <v>1.75</v>
      </c>
    </row>
    <row r="2531" spans="1:7" x14ac:dyDescent="0.25">
      <c r="A2531" s="238"/>
      <c r="B2531" s="122">
        <f t="shared" si="40"/>
        <v>42624.416669999999</v>
      </c>
      <c r="C2531" s="125">
        <v>10</v>
      </c>
      <c r="D2531" s="11">
        <f>ROUND(АТС!E291*$D$791*$D$792/100,2)</f>
        <v>21.38</v>
      </c>
      <c r="E2531" s="11">
        <f>ROUND(АТС!E291*$E$791*$E$792/100,2)</f>
        <v>19.649999999999999</v>
      </c>
      <c r="F2531" s="11">
        <f>ROUND(АТС!E291*$F$791*$F$792/100,2)</f>
        <v>13.38</v>
      </c>
      <c r="G2531" s="11">
        <f>ROUND(АТС!E291*$G$791*$G$792/100,2)</f>
        <v>7.83</v>
      </c>
    </row>
    <row r="2532" spans="1:7" x14ac:dyDescent="0.25">
      <c r="A2532" s="238"/>
      <c r="B2532" s="124">
        <f t="shared" si="40"/>
        <v>42624.458330000001</v>
      </c>
      <c r="C2532" s="125">
        <v>11</v>
      </c>
      <c r="D2532" s="11">
        <f>ROUND(АТС!E292*$D$791*$D$792/100,2)</f>
        <v>23.61</v>
      </c>
      <c r="E2532" s="11">
        <f>ROUND(АТС!E292*$E$791*$E$792/100,2)</f>
        <v>21.7</v>
      </c>
      <c r="F2532" s="11">
        <f>ROUND(АТС!E292*$F$791*$F$792/100,2)</f>
        <v>14.78</v>
      </c>
      <c r="G2532" s="11">
        <f>ROUND(АТС!E292*$G$791*$G$792/100,2)</f>
        <v>8.65</v>
      </c>
    </row>
    <row r="2533" spans="1:7" x14ac:dyDescent="0.25">
      <c r="A2533" s="238"/>
      <c r="B2533" s="122">
        <f t="shared" si="40"/>
        <v>42624.5</v>
      </c>
      <c r="C2533" s="125">
        <v>12</v>
      </c>
      <c r="D2533" s="11">
        <f>ROUND(АТС!E293*$D$791*$D$792/100,2)</f>
        <v>15</v>
      </c>
      <c r="E2533" s="11">
        <f>ROUND(АТС!E293*$E$791*$E$792/100,2)</f>
        <v>13.78</v>
      </c>
      <c r="F2533" s="11">
        <f>ROUND(АТС!E293*$F$791*$F$792/100,2)</f>
        <v>9.3800000000000008</v>
      </c>
      <c r="G2533" s="11">
        <f>ROUND(АТС!E293*$G$791*$G$792/100,2)</f>
        <v>5.49</v>
      </c>
    </row>
    <row r="2534" spans="1:7" x14ac:dyDescent="0.25">
      <c r="A2534" s="238"/>
      <c r="B2534" s="124">
        <f t="shared" si="40"/>
        <v>42624.541669999999</v>
      </c>
      <c r="C2534" s="125">
        <v>13</v>
      </c>
      <c r="D2534" s="11">
        <f>ROUND(АТС!E294*$D$791*$D$792/100,2)</f>
        <v>14.54</v>
      </c>
      <c r="E2534" s="11">
        <f>ROUND(АТС!E294*$E$791*$E$792/100,2)</f>
        <v>13.36</v>
      </c>
      <c r="F2534" s="11">
        <f>ROUND(АТС!E294*$F$791*$F$792/100,2)</f>
        <v>9.1</v>
      </c>
      <c r="G2534" s="11">
        <f>ROUND(АТС!E294*$G$791*$G$792/100,2)</f>
        <v>5.33</v>
      </c>
    </row>
    <row r="2535" spans="1:7" x14ac:dyDescent="0.25">
      <c r="A2535" s="238"/>
      <c r="B2535" s="122">
        <f t="shared" si="40"/>
        <v>42624.583330000001</v>
      </c>
      <c r="C2535" s="125">
        <v>14</v>
      </c>
      <c r="D2535" s="11">
        <f>ROUND(АТС!E295*$D$791*$D$792/100,2)</f>
        <v>15.04</v>
      </c>
      <c r="E2535" s="11">
        <f>ROUND(АТС!E295*$E$791*$E$792/100,2)</f>
        <v>13.82</v>
      </c>
      <c r="F2535" s="11">
        <f>ROUND(АТС!E295*$F$791*$F$792/100,2)</f>
        <v>9.41</v>
      </c>
      <c r="G2535" s="11">
        <f>ROUND(АТС!E295*$G$791*$G$792/100,2)</f>
        <v>5.51</v>
      </c>
    </row>
    <row r="2536" spans="1:7" x14ac:dyDescent="0.25">
      <c r="A2536" s="238"/>
      <c r="B2536" s="124">
        <f t="shared" si="40"/>
        <v>42624.625</v>
      </c>
      <c r="C2536" s="125">
        <v>15</v>
      </c>
      <c r="D2536" s="11">
        <f>ROUND(АТС!E296*$D$791*$D$792/100,2)</f>
        <v>19.59</v>
      </c>
      <c r="E2536" s="11">
        <f>ROUND(АТС!E296*$E$791*$E$792/100,2)</f>
        <v>18</v>
      </c>
      <c r="F2536" s="11">
        <f>ROUND(АТС!E296*$F$791*$F$792/100,2)</f>
        <v>12.26</v>
      </c>
      <c r="G2536" s="11">
        <f>ROUND(АТС!E296*$G$791*$G$792/100,2)</f>
        <v>7.17</v>
      </c>
    </row>
    <row r="2537" spans="1:7" x14ac:dyDescent="0.25">
      <c r="A2537" s="238"/>
      <c r="B2537" s="122">
        <f t="shared" si="40"/>
        <v>42624.666669999999</v>
      </c>
      <c r="C2537" s="125">
        <v>16</v>
      </c>
      <c r="D2537" s="11">
        <f>ROUND(АТС!E297*$D$791*$D$792/100,2)</f>
        <v>29.28</v>
      </c>
      <c r="E2537" s="11">
        <f>ROUND(АТС!E297*$E$791*$E$792/100,2)</f>
        <v>26.9</v>
      </c>
      <c r="F2537" s="11">
        <f>ROUND(АТС!E297*$F$791*$F$792/100,2)</f>
        <v>18.32</v>
      </c>
      <c r="G2537" s="11">
        <f>ROUND(АТС!E297*$G$791*$G$792/100,2)</f>
        <v>10.72</v>
      </c>
    </row>
    <row r="2538" spans="1:7" x14ac:dyDescent="0.25">
      <c r="A2538" s="238"/>
      <c r="B2538" s="124">
        <f t="shared" si="40"/>
        <v>42624.708330000001</v>
      </c>
      <c r="C2538" s="125">
        <v>17</v>
      </c>
      <c r="D2538" s="11">
        <f>ROUND(АТС!E298*$D$791*$D$792/100,2)</f>
        <v>25.08</v>
      </c>
      <c r="E2538" s="11">
        <f>ROUND(АТС!E298*$E$791*$E$792/100,2)</f>
        <v>23.04</v>
      </c>
      <c r="F2538" s="11">
        <f>ROUND(АТС!E298*$F$791*$F$792/100,2)</f>
        <v>15.69</v>
      </c>
      <c r="G2538" s="11">
        <f>ROUND(АТС!E298*$G$791*$G$792/100,2)</f>
        <v>9.19</v>
      </c>
    </row>
    <row r="2539" spans="1:7" x14ac:dyDescent="0.25">
      <c r="A2539" s="238"/>
      <c r="B2539" s="122">
        <f t="shared" si="40"/>
        <v>42624.75</v>
      </c>
      <c r="C2539" s="125">
        <v>18</v>
      </c>
      <c r="D2539" s="11">
        <f>ROUND(АТС!E299*$D$791*$D$792/100,2)</f>
        <v>9.42</v>
      </c>
      <c r="E2539" s="11">
        <f>ROUND(АТС!E299*$E$791*$E$792/100,2)</f>
        <v>8.65</v>
      </c>
      <c r="F2539" s="11">
        <f>ROUND(АТС!E299*$F$791*$F$792/100,2)</f>
        <v>5.89</v>
      </c>
      <c r="G2539" s="11">
        <f>ROUND(АТС!E299*$G$791*$G$792/100,2)</f>
        <v>3.45</v>
      </c>
    </row>
    <row r="2540" spans="1:7" x14ac:dyDescent="0.25">
      <c r="A2540" s="238"/>
      <c r="B2540" s="124">
        <f t="shared" si="40"/>
        <v>42624.791669999999</v>
      </c>
      <c r="C2540" s="125">
        <v>19</v>
      </c>
      <c r="D2540" s="11">
        <f>ROUND(АТС!E300*$D$791*$D$792/100,2)</f>
        <v>7.31</v>
      </c>
      <c r="E2540" s="11">
        <f>ROUND(АТС!E300*$E$791*$E$792/100,2)</f>
        <v>6.71</v>
      </c>
      <c r="F2540" s="11">
        <f>ROUND(АТС!E300*$F$791*$F$792/100,2)</f>
        <v>4.57</v>
      </c>
      <c r="G2540" s="11">
        <f>ROUND(АТС!E300*$G$791*$G$792/100,2)</f>
        <v>2.68</v>
      </c>
    </row>
    <row r="2541" spans="1:7" x14ac:dyDescent="0.25">
      <c r="A2541" s="238"/>
      <c r="B2541" s="122">
        <f t="shared" si="40"/>
        <v>42624.833330000001</v>
      </c>
      <c r="C2541" s="125">
        <v>20</v>
      </c>
      <c r="D2541" s="11">
        <f>ROUND(АТС!E301*$D$791*$D$792/100,2)</f>
        <v>21.77</v>
      </c>
      <c r="E2541" s="11">
        <f>ROUND(АТС!E301*$E$791*$E$792/100,2)</f>
        <v>20.010000000000002</v>
      </c>
      <c r="F2541" s="11">
        <f>ROUND(АТС!E301*$F$791*$F$792/100,2)</f>
        <v>13.63</v>
      </c>
      <c r="G2541" s="11">
        <f>ROUND(АТС!E301*$G$791*$G$792/100,2)</f>
        <v>7.98</v>
      </c>
    </row>
    <row r="2542" spans="1:7" x14ac:dyDescent="0.25">
      <c r="A2542" s="238"/>
      <c r="B2542" s="124">
        <f t="shared" si="40"/>
        <v>42624.875</v>
      </c>
      <c r="C2542" s="125">
        <v>21</v>
      </c>
      <c r="D2542" s="11">
        <f>ROUND(АТС!E302*$D$791*$D$792/100,2)</f>
        <v>29.75</v>
      </c>
      <c r="E2542" s="11">
        <f>ROUND(АТС!E302*$E$791*$E$792/100,2)</f>
        <v>27.34</v>
      </c>
      <c r="F2542" s="11">
        <f>ROUND(АТС!E302*$F$791*$F$792/100,2)</f>
        <v>18.62</v>
      </c>
      <c r="G2542" s="11">
        <f>ROUND(АТС!E302*$G$791*$G$792/100,2)</f>
        <v>10.9</v>
      </c>
    </row>
    <row r="2543" spans="1:7" x14ac:dyDescent="0.25">
      <c r="A2543" s="238"/>
      <c r="B2543" s="122">
        <f t="shared" si="40"/>
        <v>42624.916669999999</v>
      </c>
      <c r="C2543" s="125">
        <v>22</v>
      </c>
      <c r="D2543" s="11">
        <f>ROUND(АТС!E303*$D$791*$D$792/100,2)</f>
        <v>39.92</v>
      </c>
      <c r="E2543" s="11">
        <f>ROUND(АТС!E303*$E$791*$E$792/100,2)</f>
        <v>36.68</v>
      </c>
      <c r="F2543" s="11">
        <f>ROUND(АТС!E303*$F$791*$F$792/100,2)</f>
        <v>24.98</v>
      </c>
      <c r="G2543" s="11">
        <f>ROUND(АТС!E303*$G$791*$G$792/100,2)</f>
        <v>14.62</v>
      </c>
    </row>
    <row r="2544" spans="1:7" x14ac:dyDescent="0.25">
      <c r="A2544" s="238"/>
      <c r="B2544" s="124">
        <f t="shared" si="40"/>
        <v>42624.958330000001</v>
      </c>
      <c r="C2544" s="125">
        <v>23</v>
      </c>
      <c r="D2544" s="11">
        <f>ROUND(АТС!E304*$D$791*$D$792/100,2)</f>
        <v>45.54</v>
      </c>
      <c r="E2544" s="11">
        <f>ROUND(АТС!E304*$E$791*$E$792/100,2)</f>
        <v>41.85</v>
      </c>
      <c r="F2544" s="11">
        <f>ROUND(АТС!E304*$F$791*$F$792/100,2)</f>
        <v>28.5</v>
      </c>
      <c r="G2544" s="11">
        <f>ROUND(АТС!E304*$G$791*$G$792/100,2)</f>
        <v>16.68</v>
      </c>
    </row>
    <row r="2545" spans="1:7" x14ac:dyDescent="0.25">
      <c r="A2545" s="238"/>
      <c r="B2545" s="122">
        <f t="shared" si="40"/>
        <v>42625</v>
      </c>
      <c r="C2545" s="125">
        <v>0</v>
      </c>
      <c r="D2545" s="11">
        <f>ROUND(АТС!E305*$D$791*$D$792/100,2)</f>
        <v>24.84</v>
      </c>
      <c r="E2545" s="11">
        <f>ROUND(АТС!E305*$E$791*$E$792/100,2)</f>
        <v>22.83</v>
      </c>
      <c r="F2545" s="11">
        <f>ROUND(АТС!E305*$F$791*$F$792/100,2)</f>
        <v>15.54</v>
      </c>
      <c r="G2545" s="11">
        <f>ROUND(АТС!E305*$G$791*$G$792/100,2)</f>
        <v>9.1</v>
      </c>
    </row>
    <row r="2546" spans="1:7" x14ac:dyDescent="0.25">
      <c r="A2546" s="238"/>
      <c r="B2546" s="124">
        <f t="shared" si="40"/>
        <v>42625.041669999999</v>
      </c>
      <c r="C2546" s="125">
        <v>1</v>
      </c>
      <c r="D2546" s="11">
        <f>ROUND(АТС!E306*$D$791*$D$792/100,2)</f>
        <v>22.86</v>
      </c>
      <c r="E2546" s="11">
        <f>ROUND(АТС!E306*$E$791*$E$792/100,2)</f>
        <v>21.01</v>
      </c>
      <c r="F2546" s="11">
        <f>ROUND(АТС!E306*$F$791*$F$792/100,2)</f>
        <v>14.3</v>
      </c>
      <c r="G2546" s="11">
        <f>ROUND(АТС!E306*$G$791*$G$792/100,2)</f>
        <v>8.3699999999999992</v>
      </c>
    </row>
    <row r="2547" spans="1:7" x14ac:dyDescent="0.25">
      <c r="A2547" s="238"/>
      <c r="B2547" s="122">
        <f t="shared" si="40"/>
        <v>42625.083330000001</v>
      </c>
      <c r="C2547" s="125">
        <v>2</v>
      </c>
      <c r="D2547" s="11">
        <f>ROUND(АТС!E307*$D$791*$D$792/100,2)</f>
        <v>12.89</v>
      </c>
      <c r="E2547" s="11">
        <f>ROUND(АТС!E307*$E$791*$E$792/100,2)</f>
        <v>11.85</v>
      </c>
      <c r="F2547" s="11">
        <f>ROUND(АТС!E307*$F$791*$F$792/100,2)</f>
        <v>8.07</v>
      </c>
      <c r="G2547" s="11">
        <f>ROUND(АТС!E307*$G$791*$G$792/100,2)</f>
        <v>4.72</v>
      </c>
    </row>
    <row r="2548" spans="1:7" x14ac:dyDescent="0.25">
      <c r="A2548" s="238"/>
      <c r="B2548" s="124">
        <f t="shared" si="40"/>
        <v>42625.125</v>
      </c>
      <c r="C2548" s="125">
        <v>3</v>
      </c>
      <c r="D2548" s="11">
        <f>ROUND(АТС!E308*$D$791*$D$792/100,2)</f>
        <v>8.91</v>
      </c>
      <c r="E2548" s="11">
        <f>ROUND(АТС!E308*$E$791*$E$792/100,2)</f>
        <v>8.19</v>
      </c>
      <c r="F2548" s="11">
        <f>ROUND(АТС!E308*$F$791*$F$792/100,2)</f>
        <v>5.57</v>
      </c>
      <c r="G2548" s="11">
        <f>ROUND(АТС!E308*$G$791*$G$792/100,2)</f>
        <v>3.26</v>
      </c>
    </row>
    <row r="2549" spans="1:7" x14ac:dyDescent="0.25">
      <c r="A2549" s="238"/>
      <c r="B2549" s="122">
        <f t="shared" si="40"/>
        <v>42625.166669999999</v>
      </c>
      <c r="C2549" s="125">
        <v>4</v>
      </c>
      <c r="D2549" s="11">
        <f>ROUND(АТС!E309*$D$791*$D$792/100,2)</f>
        <v>0.96</v>
      </c>
      <c r="E2549" s="11">
        <f>ROUND(АТС!E309*$E$791*$E$792/100,2)</f>
        <v>0.88</v>
      </c>
      <c r="F2549" s="11">
        <f>ROUND(АТС!E309*$F$791*$F$792/100,2)</f>
        <v>0.6</v>
      </c>
      <c r="G2549" s="11">
        <f>ROUND(АТС!E309*$G$791*$G$792/100,2)</f>
        <v>0.35</v>
      </c>
    </row>
    <row r="2550" spans="1:7" x14ac:dyDescent="0.25">
      <c r="A2550" s="238"/>
      <c r="B2550" s="124">
        <f t="shared" si="40"/>
        <v>42625.208330000001</v>
      </c>
      <c r="C2550" s="125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38"/>
      <c r="B2551" s="122">
        <f t="shared" si="40"/>
        <v>42625.25</v>
      </c>
      <c r="C2551" s="125">
        <v>6</v>
      </c>
      <c r="D2551" s="11">
        <f>ROUND(АТС!E311*$D$791*$D$792/100,2)</f>
        <v>0</v>
      </c>
      <c r="E2551" s="11">
        <f>ROUND(АТС!E311*$E$791*$E$792/100,2)</f>
        <v>0</v>
      </c>
      <c r="F2551" s="11">
        <f>ROUND(АТС!E311*$F$791*$F$792/100,2)</f>
        <v>0</v>
      </c>
      <c r="G2551" s="11">
        <f>ROUND(АТС!E311*$G$791*$G$792/100,2)</f>
        <v>0</v>
      </c>
    </row>
    <row r="2552" spans="1:7" x14ac:dyDescent="0.25">
      <c r="A2552" s="238"/>
      <c r="B2552" s="124">
        <f t="shared" si="40"/>
        <v>42625.291669999999</v>
      </c>
      <c r="C2552" s="125">
        <v>7</v>
      </c>
      <c r="D2552" s="11">
        <f>ROUND(АТС!E312*$D$791*$D$792/100,2)</f>
        <v>0.27</v>
      </c>
      <c r="E2552" s="11">
        <f>ROUND(АТС!E312*$E$791*$E$792/100,2)</f>
        <v>0.25</v>
      </c>
      <c r="F2552" s="11">
        <f>ROUND(АТС!E312*$F$791*$F$792/100,2)</f>
        <v>0.17</v>
      </c>
      <c r="G2552" s="11">
        <f>ROUND(АТС!E312*$G$791*$G$792/100,2)</f>
        <v>0.1</v>
      </c>
    </row>
    <row r="2553" spans="1:7" x14ac:dyDescent="0.25">
      <c r="A2553" s="238"/>
      <c r="B2553" s="122">
        <f t="shared" si="40"/>
        <v>42625.333330000001</v>
      </c>
      <c r="C2553" s="125">
        <v>8</v>
      </c>
      <c r="D2553" s="11">
        <f>ROUND(АТС!E313*$D$791*$D$792/100,2)</f>
        <v>0</v>
      </c>
      <c r="E2553" s="11">
        <f>ROUND(АТС!E313*$E$791*$E$792/100,2)</f>
        <v>0</v>
      </c>
      <c r="F2553" s="11">
        <f>ROUND(АТС!E313*$F$791*$F$792/100,2)</f>
        <v>0</v>
      </c>
      <c r="G2553" s="11">
        <f>ROUND(АТС!E313*$G$791*$G$792/100,2)</f>
        <v>0</v>
      </c>
    </row>
    <row r="2554" spans="1:7" x14ac:dyDescent="0.25">
      <c r="A2554" s="238"/>
      <c r="B2554" s="124">
        <f t="shared" si="40"/>
        <v>42625.375</v>
      </c>
      <c r="C2554" s="125">
        <v>9</v>
      </c>
      <c r="D2554" s="11">
        <f>ROUND(АТС!E314*$D$791*$D$792/100,2)</f>
        <v>0.96</v>
      </c>
      <c r="E2554" s="11">
        <f>ROUND(АТС!E314*$E$791*$E$792/100,2)</f>
        <v>0.88</v>
      </c>
      <c r="F2554" s="11">
        <f>ROUND(АТС!E314*$F$791*$F$792/100,2)</f>
        <v>0.6</v>
      </c>
      <c r="G2554" s="11">
        <f>ROUND(АТС!E314*$G$791*$G$792/100,2)</f>
        <v>0.35</v>
      </c>
    </row>
    <row r="2555" spans="1:7" x14ac:dyDescent="0.25">
      <c r="A2555" s="238"/>
      <c r="B2555" s="122">
        <f t="shared" si="40"/>
        <v>42625.416669999999</v>
      </c>
      <c r="C2555" s="125">
        <v>10</v>
      </c>
      <c r="D2555" s="11">
        <f>ROUND(АТС!E315*$D$791*$D$792/100,2)</f>
        <v>1.95</v>
      </c>
      <c r="E2555" s="11">
        <f>ROUND(АТС!E315*$E$791*$E$792/100,2)</f>
        <v>1.79</v>
      </c>
      <c r="F2555" s="11">
        <f>ROUND(АТС!E315*$F$791*$F$792/100,2)</f>
        <v>1.22</v>
      </c>
      <c r="G2555" s="11">
        <f>ROUND(АТС!E315*$G$791*$G$792/100,2)</f>
        <v>0.71</v>
      </c>
    </row>
    <row r="2556" spans="1:7" x14ac:dyDescent="0.25">
      <c r="A2556" s="238"/>
      <c r="B2556" s="124">
        <f t="shared" si="40"/>
        <v>42625.458330000001</v>
      </c>
      <c r="C2556" s="125">
        <v>11</v>
      </c>
      <c r="D2556" s="11">
        <f>ROUND(АТС!E316*$D$791*$D$792/100,2)</f>
        <v>4.71</v>
      </c>
      <c r="E2556" s="11">
        <f>ROUND(АТС!E316*$E$791*$E$792/100,2)</f>
        <v>4.33</v>
      </c>
      <c r="F2556" s="11">
        <f>ROUND(АТС!E316*$F$791*$F$792/100,2)</f>
        <v>2.95</v>
      </c>
      <c r="G2556" s="11">
        <f>ROUND(АТС!E316*$G$791*$G$792/100,2)</f>
        <v>1.73</v>
      </c>
    </row>
    <row r="2557" spans="1:7" x14ac:dyDescent="0.25">
      <c r="A2557" s="238"/>
      <c r="B2557" s="122">
        <f t="shared" si="40"/>
        <v>42625.5</v>
      </c>
      <c r="C2557" s="125">
        <v>12</v>
      </c>
      <c r="D2557" s="11">
        <f>ROUND(АТС!E317*$D$791*$D$792/100,2)</f>
        <v>4.9800000000000004</v>
      </c>
      <c r="E2557" s="11">
        <f>ROUND(АТС!E317*$E$791*$E$792/100,2)</f>
        <v>4.57</v>
      </c>
      <c r="F2557" s="11">
        <f>ROUND(АТС!E317*$F$791*$F$792/100,2)</f>
        <v>3.11</v>
      </c>
      <c r="G2557" s="11">
        <f>ROUND(АТС!E317*$G$791*$G$792/100,2)</f>
        <v>1.82</v>
      </c>
    </row>
    <row r="2558" spans="1:7" x14ac:dyDescent="0.25">
      <c r="A2558" s="238"/>
      <c r="B2558" s="124">
        <f t="shared" si="40"/>
        <v>42625.541669999999</v>
      </c>
      <c r="C2558" s="125">
        <v>13</v>
      </c>
      <c r="D2558" s="11">
        <f>ROUND(АТС!E318*$D$791*$D$792/100,2)</f>
        <v>2.5099999999999998</v>
      </c>
      <c r="E2558" s="11">
        <f>ROUND(АТС!E318*$E$791*$E$792/100,2)</f>
        <v>2.2999999999999998</v>
      </c>
      <c r="F2558" s="11">
        <f>ROUND(АТС!E318*$F$791*$F$792/100,2)</f>
        <v>1.57</v>
      </c>
      <c r="G2558" s="11">
        <f>ROUND(АТС!E318*$G$791*$G$792/100,2)</f>
        <v>0.92</v>
      </c>
    </row>
    <row r="2559" spans="1:7" x14ac:dyDescent="0.25">
      <c r="A2559" s="238"/>
      <c r="B2559" s="122">
        <f t="shared" si="40"/>
        <v>42625.583330000001</v>
      </c>
      <c r="C2559" s="125">
        <v>14</v>
      </c>
      <c r="D2559" s="11">
        <f>ROUND(АТС!E319*$D$791*$D$792/100,2)</f>
        <v>8.06</v>
      </c>
      <c r="E2559" s="11">
        <f>ROUND(АТС!E319*$E$791*$E$792/100,2)</f>
        <v>7.41</v>
      </c>
      <c r="F2559" s="11">
        <f>ROUND(АТС!E319*$F$791*$F$792/100,2)</f>
        <v>5.05</v>
      </c>
      <c r="G2559" s="11">
        <f>ROUND(АТС!E319*$G$791*$G$792/100,2)</f>
        <v>2.95</v>
      </c>
    </row>
    <row r="2560" spans="1:7" x14ac:dyDescent="0.25">
      <c r="A2560" s="238"/>
      <c r="B2560" s="124">
        <f t="shared" si="40"/>
        <v>42625.625</v>
      </c>
      <c r="C2560" s="125">
        <v>15</v>
      </c>
      <c r="D2560" s="11">
        <f>ROUND(АТС!E320*$D$791*$D$792/100,2)</f>
        <v>7.21</v>
      </c>
      <c r="E2560" s="11">
        <f>ROUND(АТС!E320*$E$791*$E$792/100,2)</f>
        <v>6.63</v>
      </c>
      <c r="F2560" s="11">
        <f>ROUND(АТС!E320*$F$791*$F$792/100,2)</f>
        <v>4.51</v>
      </c>
      <c r="G2560" s="11">
        <f>ROUND(АТС!E320*$G$791*$G$792/100,2)</f>
        <v>2.64</v>
      </c>
    </row>
    <row r="2561" spans="1:7" x14ac:dyDescent="0.25">
      <c r="A2561" s="238"/>
      <c r="B2561" s="122">
        <f t="shared" si="40"/>
        <v>42625.666669999999</v>
      </c>
      <c r="C2561" s="125">
        <v>16</v>
      </c>
      <c r="D2561" s="11">
        <f>ROUND(АТС!E321*$D$791*$D$792/100,2)</f>
        <v>21.89</v>
      </c>
      <c r="E2561" s="11">
        <f>ROUND(АТС!E321*$E$791*$E$792/100,2)</f>
        <v>20.12</v>
      </c>
      <c r="F2561" s="11">
        <f>ROUND(АТС!E321*$F$791*$F$792/100,2)</f>
        <v>13.7</v>
      </c>
      <c r="G2561" s="11">
        <f>ROUND(АТС!E321*$G$791*$G$792/100,2)</f>
        <v>8.02</v>
      </c>
    </row>
    <row r="2562" spans="1:7" x14ac:dyDescent="0.25">
      <c r="A2562" s="238"/>
      <c r="B2562" s="124">
        <f t="shared" ref="B2562:B2625" si="41">B2538+1</f>
        <v>42625.708330000001</v>
      </c>
      <c r="C2562" s="125">
        <v>17</v>
      </c>
      <c r="D2562" s="11">
        <f>ROUND(АТС!E322*$D$791*$D$792/100,2)</f>
        <v>21.02</v>
      </c>
      <c r="E2562" s="11">
        <f>ROUND(АТС!E322*$E$791*$E$792/100,2)</f>
        <v>19.32</v>
      </c>
      <c r="F2562" s="11">
        <f>ROUND(АТС!E322*$F$791*$F$792/100,2)</f>
        <v>13.16</v>
      </c>
      <c r="G2562" s="11">
        <f>ROUND(АТС!E322*$G$791*$G$792/100,2)</f>
        <v>7.7</v>
      </c>
    </row>
    <row r="2563" spans="1:7" x14ac:dyDescent="0.25">
      <c r="A2563" s="238"/>
      <c r="B2563" s="122">
        <f t="shared" si="41"/>
        <v>42625.75</v>
      </c>
      <c r="C2563" s="125">
        <v>18</v>
      </c>
      <c r="D2563" s="11">
        <f>ROUND(АТС!E323*$D$791*$D$792/100,2)</f>
        <v>23.78</v>
      </c>
      <c r="E2563" s="11">
        <f>ROUND(АТС!E323*$E$791*$E$792/100,2)</f>
        <v>21.85</v>
      </c>
      <c r="F2563" s="11">
        <f>ROUND(АТС!E323*$F$791*$F$792/100,2)</f>
        <v>14.88</v>
      </c>
      <c r="G2563" s="11">
        <f>ROUND(АТС!E323*$G$791*$G$792/100,2)</f>
        <v>8.7100000000000009</v>
      </c>
    </row>
    <row r="2564" spans="1:7" x14ac:dyDescent="0.25">
      <c r="A2564" s="238"/>
      <c r="B2564" s="124">
        <f t="shared" si="41"/>
        <v>42625.791669999999</v>
      </c>
      <c r="C2564" s="125">
        <v>19</v>
      </c>
      <c r="D2564" s="11">
        <f>ROUND(АТС!E324*$D$791*$D$792/100,2)</f>
        <v>14.21</v>
      </c>
      <c r="E2564" s="11">
        <f>ROUND(АТС!E324*$E$791*$E$792/100,2)</f>
        <v>13.06</v>
      </c>
      <c r="F2564" s="11">
        <f>ROUND(АТС!E324*$F$791*$F$792/100,2)</f>
        <v>8.89</v>
      </c>
      <c r="G2564" s="11">
        <f>ROUND(АТС!E324*$G$791*$G$792/100,2)</f>
        <v>5.21</v>
      </c>
    </row>
    <row r="2565" spans="1:7" x14ac:dyDescent="0.25">
      <c r="A2565" s="238"/>
      <c r="B2565" s="122">
        <f t="shared" si="41"/>
        <v>42625.833330000001</v>
      </c>
      <c r="C2565" s="125">
        <v>20</v>
      </c>
      <c r="D2565" s="11">
        <f>ROUND(АТС!E325*$D$791*$D$792/100,2)</f>
        <v>49.43</v>
      </c>
      <c r="E2565" s="11">
        <f>ROUND(АТС!E325*$E$791*$E$792/100,2)</f>
        <v>45.42</v>
      </c>
      <c r="F2565" s="11">
        <f>ROUND(АТС!E325*$F$791*$F$792/100,2)</f>
        <v>30.93</v>
      </c>
      <c r="G2565" s="11">
        <f>ROUND(АТС!E325*$G$791*$G$792/100,2)</f>
        <v>18.11</v>
      </c>
    </row>
    <row r="2566" spans="1:7" x14ac:dyDescent="0.25">
      <c r="A2566" s="238"/>
      <c r="B2566" s="124">
        <f t="shared" si="41"/>
        <v>42625.875</v>
      </c>
      <c r="C2566" s="125">
        <v>21</v>
      </c>
      <c r="D2566" s="11">
        <f>ROUND(АТС!E326*$D$791*$D$792/100,2)</f>
        <v>52.33</v>
      </c>
      <c r="E2566" s="11">
        <f>ROUND(АТС!E326*$E$791*$E$792/100,2)</f>
        <v>48.09</v>
      </c>
      <c r="F2566" s="11">
        <f>ROUND(АТС!E326*$F$791*$F$792/100,2)</f>
        <v>32.74</v>
      </c>
      <c r="G2566" s="11">
        <f>ROUND(АТС!E326*$G$791*$G$792/100,2)</f>
        <v>19.170000000000002</v>
      </c>
    </row>
    <row r="2567" spans="1:7" x14ac:dyDescent="0.25">
      <c r="A2567" s="238"/>
      <c r="B2567" s="122">
        <f t="shared" si="41"/>
        <v>42625.916669999999</v>
      </c>
      <c r="C2567" s="125">
        <v>22</v>
      </c>
      <c r="D2567" s="11">
        <f>ROUND(АТС!E327*$D$791*$D$792/100,2)</f>
        <v>65.510000000000005</v>
      </c>
      <c r="E2567" s="11">
        <f>ROUND(АТС!E327*$E$791*$E$792/100,2)</f>
        <v>60.2</v>
      </c>
      <c r="F2567" s="11">
        <f>ROUND(АТС!E327*$F$791*$F$792/100,2)</f>
        <v>40.99</v>
      </c>
      <c r="G2567" s="11">
        <f>ROUND(АТС!E327*$G$791*$G$792/100,2)</f>
        <v>24</v>
      </c>
    </row>
    <row r="2568" spans="1:7" x14ac:dyDescent="0.25">
      <c r="A2568" s="238"/>
      <c r="B2568" s="124">
        <f t="shared" si="41"/>
        <v>42625.958330000001</v>
      </c>
      <c r="C2568" s="125">
        <v>23</v>
      </c>
      <c r="D2568" s="11">
        <f>ROUND(АТС!E328*$D$791*$D$792/100,2)</f>
        <v>52.3</v>
      </c>
      <c r="E2568" s="11">
        <f>ROUND(АТС!E328*$E$791*$E$792/100,2)</f>
        <v>48.06</v>
      </c>
      <c r="F2568" s="11">
        <f>ROUND(АТС!E328*$F$791*$F$792/100,2)</f>
        <v>32.729999999999997</v>
      </c>
      <c r="G2568" s="11">
        <f>ROUND(АТС!E328*$G$791*$G$792/100,2)</f>
        <v>19.16</v>
      </c>
    </row>
    <row r="2569" spans="1:7" x14ac:dyDescent="0.25">
      <c r="A2569" s="238"/>
      <c r="B2569" s="122">
        <f t="shared" si="41"/>
        <v>42626</v>
      </c>
      <c r="C2569" s="125">
        <v>0</v>
      </c>
      <c r="D2569" s="11">
        <f>ROUND(АТС!E329*$D$791*$D$792/100,2)</f>
        <v>18.420000000000002</v>
      </c>
      <c r="E2569" s="11">
        <f>ROUND(АТС!E329*$E$791*$E$792/100,2)</f>
        <v>16.920000000000002</v>
      </c>
      <c r="F2569" s="11">
        <f>ROUND(АТС!E329*$F$791*$F$792/100,2)</f>
        <v>11.52</v>
      </c>
      <c r="G2569" s="11">
        <f>ROUND(АТС!E329*$G$791*$G$792/100,2)</f>
        <v>6.75</v>
      </c>
    </row>
    <row r="2570" spans="1:7" x14ac:dyDescent="0.25">
      <c r="A2570" s="238"/>
      <c r="B2570" s="124">
        <f t="shared" si="41"/>
        <v>42626.041669999999</v>
      </c>
      <c r="C2570" s="125">
        <v>1</v>
      </c>
      <c r="D2570" s="11">
        <f>ROUND(АТС!E330*$D$791*$D$792/100,2)</f>
        <v>14.53</v>
      </c>
      <c r="E2570" s="11">
        <f>ROUND(АТС!E330*$E$791*$E$792/100,2)</f>
        <v>13.35</v>
      </c>
      <c r="F2570" s="11">
        <f>ROUND(АТС!E330*$F$791*$F$792/100,2)</f>
        <v>9.09</v>
      </c>
      <c r="G2570" s="11">
        <f>ROUND(АТС!E330*$G$791*$G$792/100,2)</f>
        <v>5.32</v>
      </c>
    </row>
    <row r="2571" spans="1:7" x14ac:dyDescent="0.25">
      <c r="A2571" s="238"/>
      <c r="B2571" s="122">
        <f t="shared" si="41"/>
        <v>42626.083330000001</v>
      </c>
      <c r="C2571" s="125">
        <v>2</v>
      </c>
      <c r="D2571" s="11">
        <f>ROUND(АТС!E331*$D$791*$D$792/100,2)</f>
        <v>2.75</v>
      </c>
      <c r="E2571" s="11">
        <f>ROUND(АТС!E331*$E$791*$E$792/100,2)</f>
        <v>2.5299999999999998</v>
      </c>
      <c r="F2571" s="11">
        <f>ROUND(АТС!E331*$F$791*$F$792/100,2)</f>
        <v>1.72</v>
      </c>
      <c r="G2571" s="11">
        <f>ROUND(АТС!E331*$G$791*$G$792/100,2)</f>
        <v>1.01</v>
      </c>
    </row>
    <row r="2572" spans="1:7" x14ac:dyDescent="0.25">
      <c r="A2572" s="238"/>
      <c r="B2572" s="124">
        <f t="shared" si="41"/>
        <v>42626.125</v>
      </c>
      <c r="C2572" s="125">
        <v>3</v>
      </c>
      <c r="D2572" s="11">
        <f>ROUND(АТС!E332*$D$791*$D$792/100,2)</f>
        <v>0</v>
      </c>
      <c r="E2572" s="11">
        <f>ROUND(АТС!E332*$E$791*$E$792/100,2)</f>
        <v>0</v>
      </c>
      <c r="F2572" s="11">
        <f>ROUND(АТС!E332*$F$791*$F$792/100,2)</f>
        <v>0</v>
      </c>
      <c r="G2572" s="11">
        <f>ROUND(АТС!E332*$G$791*$G$792/100,2)</f>
        <v>0</v>
      </c>
    </row>
    <row r="2573" spans="1:7" x14ac:dyDescent="0.25">
      <c r="A2573" s="238"/>
      <c r="B2573" s="122">
        <f t="shared" si="41"/>
        <v>42626.166669999999</v>
      </c>
      <c r="C2573" s="125">
        <v>4</v>
      </c>
      <c r="D2573" s="11">
        <f>ROUND(АТС!E333*$D$791*$D$792/100,2)</f>
        <v>0</v>
      </c>
      <c r="E2573" s="11">
        <f>ROUND(АТС!E333*$E$791*$E$792/100,2)</f>
        <v>0</v>
      </c>
      <c r="F2573" s="11">
        <f>ROUND(АТС!E333*$F$791*$F$792/100,2)</f>
        <v>0</v>
      </c>
      <c r="G2573" s="11">
        <f>ROUND(АТС!E333*$G$791*$G$792/100,2)</f>
        <v>0</v>
      </c>
    </row>
    <row r="2574" spans="1:7" x14ac:dyDescent="0.25">
      <c r="A2574" s="238"/>
      <c r="B2574" s="124">
        <f t="shared" si="41"/>
        <v>42626.208330000001</v>
      </c>
      <c r="C2574" s="125">
        <v>5</v>
      </c>
      <c r="D2574" s="11">
        <f>ROUND(АТС!E334*$D$791*$D$792/100,2)</f>
        <v>0</v>
      </c>
      <c r="E2574" s="11">
        <f>ROUND(АТС!E334*$E$791*$E$792/100,2)</f>
        <v>0</v>
      </c>
      <c r="F2574" s="11">
        <f>ROUND(АТС!E334*$F$791*$F$792/100,2)</f>
        <v>0</v>
      </c>
      <c r="G2574" s="11">
        <f>ROUND(АТС!E334*$G$791*$G$792/100,2)</f>
        <v>0</v>
      </c>
    </row>
    <row r="2575" spans="1:7" x14ac:dyDescent="0.25">
      <c r="A2575" s="238"/>
      <c r="B2575" s="122">
        <f t="shared" si="41"/>
        <v>42626.25</v>
      </c>
      <c r="C2575" s="125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38"/>
      <c r="B2576" s="124">
        <f t="shared" si="41"/>
        <v>42626.291669999999</v>
      </c>
      <c r="C2576" s="125">
        <v>7</v>
      </c>
      <c r="D2576" s="11">
        <f>ROUND(АТС!E336*$D$791*$D$792/100,2)</f>
        <v>3.45</v>
      </c>
      <c r="E2576" s="11">
        <f>ROUND(АТС!E336*$E$791*$E$792/100,2)</f>
        <v>3.17</v>
      </c>
      <c r="F2576" s="11">
        <f>ROUND(АТС!E336*$F$791*$F$792/100,2)</f>
        <v>2.16</v>
      </c>
      <c r="G2576" s="11">
        <f>ROUND(АТС!E336*$G$791*$G$792/100,2)</f>
        <v>1.26</v>
      </c>
    </row>
    <row r="2577" spans="1:7" x14ac:dyDescent="0.25">
      <c r="A2577" s="238"/>
      <c r="B2577" s="122">
        <f t="shared" si="41"/>
        <v>42626.333330000001</v>
      </c>
      <c r="C2577" s="125">
        <v>8</v>
      </c>
      <c r="D2577" s="11">
        <f>ROUND(АТС!E337*$D$791*$D$792/100,2)</f>
        <v>3.6</v>
      </c>
      <c r="E2577" s="11">
        <f>ROUND(АТС!E337*$E$791*$E$792/100,2)</f>
        <v>3.31</v>
      </c>
      <c r="F2577" s="11">
        <f>ROUND(АТС!E337*$F$791*$F$792/100,2)</f>
        <v>2.25</v>
      </c>
      <c r="G2577" s="11">
        <f>ROUND(АТС!E337*$G$791*$G$792/100,2)</f>
        <v>1.32</v>
      </c>
    </row>
    <row r="2578" spans="1:7" x14ac:dyDescent="0.25">
      <c r="A2578" s="238"/>
      <c r="B2578" s="124">
        <f t="shared" si="41"/>
        <v>42626.375</v>
      </c>
      <c r="C2578" s="125">
        <v>9</v>
      </c>
      <c r="D2578" s="11">
        <f>ROUND(АТС!E338*$D$791*$D$792/100,2)</f>
        <v>3.86</v>
      </c>
      <c r="E2578" s="11">
        <f>ROUND(АТС!E338*$E$791*$E$792/100,2)</f>
        <v>3.54</v>
      </c>
      <c r="F2578" s="11">
        <f>ROUND(АТС!E338*$F$791*$F$792/100,2)</f>
        <v>2.41</v>
      </c>
      <c r="G2578" s="11">
        <f>ROUND(АТС!E338*$G$791*$G$792/100,2)</f>
        <v>1.41</v>
      </c>
    </row>
    <row r="2579" spans="1:7" x14ac:dyDescent="0.25">
      <c r="A2579" s="238"/>
      <c r="B2579" s="122">
        <f t="shared" si="41"/>
        <v>42626.416669999999</v>
      </c>
      <c r="C2579" s="125">
        <v>10</v>
      </c>
      <c r="D2579" s="11">
        <f>ROUND(АТС!E339*$D$791*$D$792/100,2)</f>
        <v>6.66</v>
      </c>
      <c r="E2579" s="11">
        <f>ROUND(АТС!E339*$E$791*$E$792/100,2)</f>
        <v>6.12</v>
      </c>
      <c r="F2579" s="11">
        <f>ROUND(АТС!E339*$F$791*$F$792/100,2)</f>
        <v>4.17</v>
      </c>
      <c r="G2579" s="11">
        <f>ROUND(АТС!E339*$G$791*$G$792/100,2)</f>
        <v>2.44</v>
      </c>
    </row>
    <row r="2580" spans="1:7" x14ac:dyDescent="0.25">
      <c r="A2580" s="238"/>
      <c r="B2580" s="124">
        <f t="shared" si="41"/>
        <v>42626.458330000001</v>
      </c>
      <c r="C2580" s="125">
        <v>11</v>
      </c>
      <c r="D2580" s="11">
        <f>ROUND(АТС!E340*$D$791*$D$792/100,2)</f>
        <v>8.59</v>
      </c>
      <c r="E2580" s="11">
        <f>ROUND(АТС!E340*$E$791*$E$792/100,2)</f>
        <v>7.89</v>
      </c>
      <c r="F2580" s="11">
        <f>ROUND(АТС!E340*$F$791*$F$792/100,2)</f>
        <v>5.37</v>
      </c>
      <c r="G2580" s="11">
        <f>ROUND(АТС!E340*$G$791*$G$792/100,2)</f>
        <v>3.15</v>
      </c>
    </row>
    <row r="2581" spans="1:7" x14ac:dyDescent="0.25">
      <c r="A2581" s="238"/>
      <c r="B2581" s="122">
        <f t="shared" si="41"/>
        <v>42626.5</v>
      </c>
      <c r="C2581" s="125">
        <v>12</v>
      </c>
      <c r="D2581" s="11">
        <f>ROUND(АТС!E341*$D$791*$D$792/100,2)</f>
        <v>7.79</v>
      </c>
      <c r="E2581" s="11">
        <f>ROUND(АТС!E341*$E$791*$E$792/100,2)</f>
        <v>7.16</v>
      </c>
      <c r="F2581" s="11">
        <f>ROUND(АТС!E341*$F$791*$F$792/100,2)</f>
        <v>4.88</v>
      </c>
      <c r="G2581" s="11">
        <f>ROUND(АТС!E341*$G$791*$G$792/100,2)</f>
        <v>2.85</v>
      </c>
    </row>
    <row r="2582" spans="1:7" x14ac:dyDescent="0.25">
      <c r="A2582" s="238"/>
      <c r="B2582" s="124">
        <f t="shared" si="41"/>
        <v>42626.541669999999</v>
      </c>
      <c r="C2582" s="125">
        <v>13</v>
      </c>
      <c r="D2582" s="11">
        <f>ROUND(АТС!E342*$D$791*$D$792/100,2)</f>
        <v>5.41</v>
      </c>
      <c r="E2582" s="11">
        <f>ROUND(АТС!E342*$E$791*$E$792/100,2)</f>
        <v>4.97</v>
      </c>
      <c r="F2582" s="11">
        <f>ROUND(АТС!E342*$F$791*$F$792/100,2)</f>
        <v>3.38</v>
      </c>
      <c r="G2582" s="11">
        <f>ROUND(АТС!E342*$G$791*$G$792/100,2)</f>
        <v>1.98</v>
      </c>
    </row>
    <row r="2583" spans="1:7" x14ac:dyDescent="0.25">
      <c r="A2583" s="238"/>
      <c r="B2583" s="122">
        <f t="shared" si="41"/>
        <v>42626.583330000001</v>
      </c>
      <c r="C2583" s="125">
        <v>14</v>
      </c>
      <c r="D2583" s="11">
        <f>ROUND(АТС!E343*$D$791*$D$792/100,2)</f>
        <v>1.69</v>
      </c>
      <c r="E2583" s="11">
        <f>ROUND(АТС!E343*$E$791*$E$792/100,2)</f>
        <v>1.55</v>
      </c>
      <c r="F2583" s="11">
        <f>ROUND(АТС!E343*$F$791*$F$792/100,2)</f>
        <v>1.06</v>
      </c>
      <c r="G2583" s="11">
        <f>ROUND(АТС!E343*$G$791*$G$792/100,2)</f>
        <v>0.62</v>
      </c>
    </row>
    <row r="2584" spans="1:7" x14ac:dyDescent="0.25">
      <c r="A2584" s="238"/>
      <c r="B2584" s="124">
        <f t="shared" si="41"/>
        <v>42626.625</v>
      </c>
      <c r="C2584" s="125">
        <v>15</v>
      </c>
      <c r="D2584" s="11">
        <f>ROUND(АТС!E344*$D$791*$D$792/100,2)</f>
        <v>4.8099999999999996</v>
      </c>
      <c r="E2584" s="11">
        <f>ROUND(АТС!E344*$E$791*$E$792/100,2)</f>
        <v>4.42</v>
      </c>
      <c r="F2584" s="11">
        <f>ROUND(АТС!E344*$F$791*$F$792/100,2)</f>
        <v>3.01</v>
      </c>
      <c r="G2584" s="11">
        <f>ROUND(АТС!E344*$G$791*$G$792/100,2)</f>
        <v>1.76</v>
      </c>
    </row>
    <row r="2585" spans="1:7" x14ac:dyDescent="0.25">
      <c r="A2585" s="238"/>
      <c r="B2585" s="122">
        <f t="shared" si="41"/>
        <v>42626.666669999999</v>
      </c>
      <c r="C2585" s="125">
        <v>16</v>
      </c>
      <c r="D2585" s="11">
        <f>ROUND(АТС!E345*$D$791*$D$792/100,2)</f>
        <v>14.89</v>
      </c>
      <c r="E2585" s="11">
        <f>ROUND(АТС!E345*$E$791*$E$792/100,2)</f>
        <v>13.69</v>
      </c>
      <c r="F2585" s="11">
        <f>ROUND(АТС!E345*$F$791*$F$792/100,2)</f>
        <v>9.32</v>
      </c>
      <c r="G2585" s="11">
        <f>ROUND(АТС!E345*$G$791*$G$792/100,2)</f>
        <v>5.46</v>
      </c>
    </row>
    <row r="2586" spans="1:7" x14ac:dyDescent="0.25">
      <c r="A2586" s="238"/>
      <c r="B2586" s="124">
        <f t="shared" si="41"/>
        <v>42626.708330000001</v>
      </c>
      <c r="C2586" s="125">
        <v>17</v>
      </c>
      <c r="D2586" s="11">
        <f>ROUND(АТС!E346*$D$791*$D$792/100,2)</f>
        <v>14.24</v>
      </c>
      <c r="E2586" s="11">
        <f>ROUND(АТС!E346*$E$791*$E$792/100,2)</f>
        <v>13.08</v>
      </c>
      <c r="F2586" s="11">
        <f>ROUND(АТС!E346*$F$791*$F$792/100,2)</f>
        <v>8.91</v>
      </c>
      <c r="G2586" s="11">
        <f>ROUND(АТС!E346*$G$791*$G$792/100,2)</f>
        <v>5.22</v>
      </c>
    </row>
    <row r="2587" spans="1:7" x14ac:dyDescent="0.25">
      <c r="A2587" s="238"/>
      <c r="B2587" s="122">
        <f t="shared" si="41"/>
        <v>42626.75</v>
      </c>
      <c r="C2587" s="125">
        <v>18</v>
      </c>
      <c r="D2587" s="11">
        <f>ROUND(АТС!E347*$D$791*$D$792/100,2)</f>
        <v>4.13</v>
      </c>
      <c r="E2587" s="11">
        <f>ROUND(АТС!E347*$E$791*$E$792/100,2)</f>
        <v>3.8</v>
      </c>
      <c r="F2587" s="11">
        <f>ROUND(АТС!E347*$F$791*$F$792/100,2)</f>
        <v>2.59</v>
      </c>
      <c r="G2587" s="11">
        <f>ROUND(АТС!E347*$G$791*$G$792/100,2)</f>
        <v>1.51</v>
      </c>
    </row>
    <row r="2588" spans="1:7" x14ac:dyDescent="0.25">
      <c r="A2588" s="238"/>
      <c r="B2588" s="124">
        <f t="shared" si="41"/>
        <v>42626.791669999999</v>
      </c>
      <c r="C2588" s="125">
        <v>19</v>
      </c>
      <c r="D2588" s="11">
        <f>ROUND(АТС!E348*$D$791*$D$792/100,2)</f>
        <v>1.27</v>
      </c>
      <c r="E2588" s="11">
        <f>ROUND(АТС!E348*$E$791*$E$792/100,2)</f>
        <v>1.1599999999999999</v>
      </c>
      <c r="F2588" s="11">
        <f>ROUND(АТС!E348*$F$791*$F$792/100,2)</f>
        <v>0.79</v>
      </c>
      <c r="G2588" s="11">
        <f>ROUND(АТС!E348*$G$791*$G$792/100,2)</f>
        <v>0.46</v>
      </c>
    </row>
    <row r="2589" spans="1:7" x14ac:dyDescent="0.25">
      <c r="A2589" s="238"/>
      <c r="B2589" s="122">
        <f t="shared" si="41"/>
        <v>42626.833330000001</v>
      </c>
      <c r="C2589" s="125">
        <v>20</v>
      </c>
      <c r="D2589" s="11">
        <f>ROUND(АТС!E349*$D$791*$D$792/100,2)</f>
        <v>22.44</v>
      </c>
      <c r="E2589" s="11">
        <f>ROUND(АТС!E349*$E$791*$E$792/100,2)</f>
        <v>20.63</v>
      </c>
      <c r="F2589" s="11">
        <f>ROUND(АТС!E349*$F$791*$F$792/100,2)</f>
        <v>14.04</v>
      </c>
      <c r="G2589" s="11">
        <f>ROUND(АТС!E349*$G$791*$G$792/100,2)</f>
        <v>8.2200000000000006</v>
      </c>
    </row>
    <row r="2590" spans="1:7" x14ac:dyDescent="0.25">
      <c r="A2590" s="238"/>
      <c r="B2590" s="124">
        <f t="shared" si="41"/>
        <v>42626.875</v>
      </c>
      <c r="C2590" s="125">
        <v>21</v>
      </c>
      <c r="D2590" s="11">
        <f>ROUND(АТС!E350*$D$791*$D$792/100,2)</f>
        <v>44.38</v>
      </c>
      <c r="E2590" s="11">
        <f>ROUND(АТС!E350*$E$791*$E$792/100,2)</f>
        <v>40.78</v>
      </c>
      <c r="F2590" s="11">
        <f>ROUND(АТС!E350*$F$791*$F$792/100,2)</f>
        <v>27.77</v>
      </c>
      <c r="G2590" s="11">
        <f>ROUND(АТС!E350*$G$791*$G$792/100,2)</f>
        <v>16.260000000000002</v>
      </c>
    </row>
    <row r="2591" spans="1:7" x14ac:dyDescent="0.25">
      <c r="A2591" s="238"/>
      <c r="B2591" s="122">
        <f t="shared" si="41"/>
        <v>42626.916669999999</v>
      </c>
      <c r="C2591" s="125">
        <v>22</v>
      </c>
      <c r="D2591" s="11">
        <f>ROUND(АТС!E351*$D$791*$D$792/100,2)</f>
        <v>49.88</v>
      </c>
      <c r="E2591" s="11">
        <f>ROUND(АТС!E351*$E$791*$E$792/100,2)</f>
        <v>45.84</v>
      </c>
      <c r="F2591" s="11">
        <f>ROUND(АТС!E351*$F$791*$F$792/100,2)</f>
        <v>31.21</v>
      </c>
      <c r="G2591" s="11">
        <f>ROUND(АТС!E351*$G$791*$G$792/100,2)</f>
        <v>18.27</v>
      </c>
    </row>
    <row r="2592" spans="1:7" x14ac:dyDescent="0.25">
      <c r="A2592" s="238"/>
      <c r="B2592" s="124">
        <f t="shared" si="41"/>
        <v>42626.958330000001</v>
      </c>
      <c r="C2592" s="125">
        <v>23</v>
      </c>
      <c r="D2592" s="11">
        <f>ROUND(АТС!E352*$D$791*$D$792/100,2)</f>
        <v>29.81</v>
      </c>
      <c r="E2592" s="11">
        <f>ROUND(АТС!E352*$E$791*$E$792/100,2)</f>
        <v>27.39</v>
      </c>
      <c r="F2592" s="11">
        <f>ROUND(АТС!E352*$F$791*$F$792/100,2)</f>
        <v>18.649999999999999</v>
      </c>
      <c r="G2592" s="11">
        <f>ROUND(АТС!E352*$G$791*$G$792/100,2)</f>
        <v>10.92</v>
      </c>
    </row>
    <row r="2593" spans="1:7" x14ac:dyDescent="0.25">
      <c r="A2593" s="238"/>
      <c r="B2593" s="122">
        <f t="shared" si="41"/>
        <v>42627</v>
      </c>
      <c r="C2593" s="125">
        <v>0</v>
      </c>
      <c r="D2593" s="11">
        <f>ROUND(АТС!E353*$D$791*$D$792/100,2)</f>
        <v>20.72</v>
      </c>
      <c r="E2593" s="11">
        <f>ROUND(АТС!E353*$E$791*$E$792/100,2)</f>
        <v>19.04</v>
      </c>
      <c r="F2593" s="11">
        <f>ROUND(АТС!E353*$F$791*$F$792/100,2)</f>
        <v>12.96</v>
      </c>
      <c r="G2593" s="11">
        <f>ROUND(АТС!E353*$G$791*$G$792/100,2)</f>
        <v>7.59</v>
      </c>
    </row>
    <row r="2594" spans="1:7" x14ac:dyDescent="0.25">
      <c r="A2594" s="238"/>
      <c r="B2594" s="124">
        <f t="shared" si="41"/>
        <v>42627.041669999999</v>
      </c>
      <c r="C2594" s="125">
        <v>1</v>
      </c>
      <c r="D2594" s="11">
        <f>ROUND(АТС!E354*$D$791*$D$792/100,2)</f>
        <v>8.61</v>
      </c>
      <c r="E2594" s="11">
        <f>ROUND(АТС!E354*$E$791*$E$792/100,2)</f>
        <v>7.91</v>
      </c>
      <c r="F2594" s="11">
        <f>ROUND(АТС!E354*$F$791*$F$792/100,2)</f>
        <v>5.38</v>
      </c>
      <c r="G2594" s="11">
        <f>ROUND(АТС!E354*$G$791*$G$792/100,2)</f>
        <v>3.15</v>
      </c>
    </row>
    <row r="2595" spans="1:7" x14ac:dyDescent="0.25">
      <c r="A2595" s="238"/>
      <c r="B2595" s="122">
        <f t="shared" si="41"/>
        <v>42627.083330000001</v>
      </c>
      <c r="C2595" s="125">
        <v>2</v>
      </c>
      <c r="D2595" s="11">
        <f>ROUND(АТС!E355*$D$791*$D$792/100,2)</f>
        <v>9.34</v>
      </c>
      <c r="E2595" s="11">
        <f>ROUND(АТС!E355*$E$791*$E$792/100,2)</f>
        <v>8.59</v>
      </c>
      <c r="F2595" s="11">
        <f>ROUND(АТС!E355*$F$791*$F$792/100,2)</f>
        <v>5.85</v>
      </c>
      <c r="G2595" s="11">
        <f>ROUND(АТС!E355*$G$791*$G$792/100,2)</f>
        <v>3.42</v>
      </c>
    </row>
    <row r="2596" spans="1:7" x14ac:dyDescent="0.25">
      <c r="A2596" s="238"/>
      <c r="B2596" s="124">
        <f t="shared" si="41"/>
        <v>42627.125</v>
      </c>
      <c r="C2596" s="125">
        <v>3</v>
      </c>
      <c r="D2596" s="11">
        <f>ROUND(АТС!E356*$D$791*$D$792/100,2)</f>
        <v>0</v>
      </c>
      <c r="E2596" s="11">
        <f>ROUND(АТС!E356*$E$791*$E$792/100,2)</f>
        <v>0</v>
      </c>
      <c r="F2596" s="11">
        <f>ROUND(АТС!E356*$F$791*$F$792/100,2)</f>
        <v>0</v>
      </c>
      <c r="G2596" s="11">
        <f>ROUND(АТС!E356*$G$791*$G$792/100,2)</f>
        <v>0</v>
      </c>
    </row>
    <row r="2597" spans="1:7" x14ac:dyDescent="0.25">
      <c r="A2597" s="238"/>
      <c r="B2597" s="122">
        <f t="shared" si="41"/>
        <v>42627.166669999999</v>
      </c>
      <c r="C2597" s="125">
        <v>4</v>
      </c>
      <c r="D2597" s="11">
        <f>ROUND(АТС!E357*$D$791*$D$792/100,2)</f>
        <v>0</v>
      </c>
      <c r="E2597" s="11">
        <f>ROUND(АТС!E357*$E$791*$E$792/100,2)</f>
        <v>0</v>
      </c>
      <c r="F2597" s="11">
        <f>ROUND(АТС!E357*$F$791*$F$792/100,2)</f>
        <v>0</v>
      </c>
      <c r="G2597" s="11">
        <f>ROUND(АТС!E357*$G$791*$G$792/100,2)</f>
        <v>0</v>
      </c>
    </row>
    <row r="2598" spans="1:7" x14ac:dyDescent="0.25">
      <c r="A2598" s="238"/>
      <c r="B2598" s="124">
        <f t="shared" si="41"/>
        <v>42627.208330000001</v>
      </c>
      <c r="C2598" s="125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38"/>
      <c r="B2599" s="122">
        <f t="shared" si="41"/>
        <v>42627.25</v>
      </c>
      <c r="C2599" s="125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38"/>
      <c r="B2600" s="124">
        <f t="shared" si="41"/>
        <v>42627.291669999999</v>
      </c>
      <c r="C2600" s="125">
        <v>7</v>
      </c>
      <c r="D2600" s="11">
        <f>ROUND(АТС!E360*$D$791*$D$792/100,2)</f>
        <v>17.8</v>
      </c>
      <c r="E2600" s="11">
        <f>ROUND(АТС!E360*$E$791*$E$792/100,2)</f>
        <v>16.350000000000001</v>
      </c>
      <c r="F2600" s="11">
        <f>ROUND(АТС!E360*$F$791*$F$792/100,2)</f>
        <v>11.14</v>
      </c>
      <c r="G2600" s="11">
        <f>ROUND(АТС!E360*$G$791*$G$792/100,2)</f>
        <v>6.52</v>
      </c>
    </row>
    <row r="2601" spans="1:7" x14ac:dyDescent="0.25">
      <c r="A2601" s="238"/>
      <c r="B2601" s="122">
        <f t="shared" si="41"/>
        <v>42627.333330000001</v>
      </c>
      <c r="C2601" s="125">
        <v>8</v>
      </c>
      <c r="D2601" s="11">
        <f>ROUND(АТС!E361*$D$791*$D$792/100,2)</f>
        <v>10.19</v>
      </c>
      <c r="E2601" s="11">
        <f>ROUND(АТС!E361*$E$791*$E$792/100,2)</f>
        <v>9.36</v>
      </c>
      <c r="F2601" s="11">
        <f>ROUND(АТС!E361*$F$791*$F$792/100,2)</f>
        <v>6.38</v>
      </c>
      <c r="G2601" s="11">
        <f>ROUND(АТС!E361*$G$791*$G$792/100,2)</f>
        <v>3.73</v>
      </c>
    </row>
    <row r="2602" spans="1:7" x14ac:dyDescent="0.25">
      <c r="A2602" s="238"/>
      <c r="B2602" s="124">
        <f t="shared" si="41"/>
        <v>42627.375</v>
      </c>
      <c r="C2602" s="125">
        <v>9</v>
      </c>
      <c r="D2602" s="11">
        <f>ROUND(АТС!E362*$D$791*$D$792/100,2)</f>
        <v>0.04</v>
      </c>
      <c r="E2602" s="11">
        <f>ROUND(АТС!E362*$E$791*$E$792/100,2)</f>
        <v>0.03</v>
      </c>
      <c r="F2602" s="11">
        <f>ROUND(АТС!E362*$F$791*$F$792/100,2)</f>
        <v>0.02</v>
      </c>
      <c r="G2602" s="11">
        <f>ROUND(АТС!E362*$G$791*$G$792/100,2)</f>
        <v>0.01</v>
      </c>
    </row>
    <row r="2603" spans="1:7" x14ac:dyDescent="0.25">
      <c r="A2603" s="238"/>
      <c r="B2603" s="122">
        <f t="shared" si="41"/>
        <v>42627.416669999999</v>
      </c>
      <c r="C2603" s="125">
        <v>10</v>
      </c>
      <c r="D2603" s="11">
        <f>ROUND(АТС!E363*$D$791*$D$792/100,2)</f>
        <v>0</v>
      </c>
      <c r="E2603" s="11">
        <f>ROUND(АТС!E363*$E$791*$E$792/100,2)</f>
        <v>0</v>
      </c>
      <c r="F2603" s="11">
        <f>ROUND(АТС!E363*$F$791*$F$792/100,2)</f>
        <v>0</v>
      </c>
      <c r="G2603" s="11">
        <f>ROUND(АТС!E363*$G$791*$G$792/100,2)</f>
        <v>0</v>
      </c>
    </row>
    <row r="2604" spans="1:7" x14ac:dyDescent="0.25">
      <c r="A2604" s="238"/>
      <c r="B2604" s="124">
        <f t="shared" si="41"/>
        <v>42627.458330000001</v>
      </c>
      <c r="C2604" s="125">
        <v>11</v>
      </c>
      <c r="D2604" s="11">
        <f>ROUND(АТС!E364*$D$791*$D$792/100,2)</f>
        <v>0</v>
      </c>
      <c r="E2604" s="11">
        <f>ROUND(АТС!E364*$E$791*$E$792/100,2)</f>
        <v>0</v>
      </c>
      <c r="F2604" s="11">
        <f>ROUND(АТС!E364*$F$791*$F$792/100,2)</f>
        <v>0</v>
      </c>
      <c r="G2604" s="11">
        <f>ROUND(АТС!E364*$G$791*$G$792/100,2)</f>
        <v>0</v>
      </c>
    </row>
    <row r="2605" spans="1:7" x14ac:dyDescent="0.25">
      <c r="A2605" s="238"/>
      <c r="B2605" s="122">
        <f t="shared" si="41"/>
        <v>42627.5</v>
      </c>
      <c r="C2605" s="125">
        <v>12</v>
      </c>
      <c r="D2605" s="11">
        <f>ROUND(АТС!E365*$D$791*$D$792/100,2)</f>
        <v>0</v>
      </c>
      <c r="E2605" s="11">
        <f>ROUND(АТС!E365*$E$791*$E$792/100,2)</f>
        <v>0</v>
      </c>
      <c r="F2605" s="11">
        <f>ROUND(АТС!E365*$F$791*$F$792/100,2)</f>
        <v>0</v>
      </c>
      <c r="G2605" s="11">
        <f>ROUND(АТС!E365*$G$791*$G$792/100,2)</f>
        <v>0</v>
      </c>
    </row>
    <row r="2606" spans="1:7" x14ac:dyDescent="0.25">
      <c r="A2606" s="238"/>
      <c r="B2606" s="124">
        <f t="shared" si="41"/>
        <v>42627.541669999999</v>
      </c>
      <c r="C2606" s="125">
        <v>13</v>
      </c>
      <c r="D2606" s="11">
        <f>ROUND(АТС!E366*$D$791*$D$792/100,2)</f>
        <v>0</v>
      </c>
      <c r="E2606" s="11">
        <f>ROUND(АТС!E366*$E$791*$E$792/100,2)</f>
        <v>0</v>
      </c>
      <c r="F2606" s="11">
        <f>ROUND(АТС!E366*$F$791*$F$792/100,2)</f>
        <v>0</v>
      </c>
      <c r="G2606" s="11">
        <f>ROUND(АТС!E366*$G$791*$G$792/100,2)</f>
        <v>0</v>
      </c>
    </row>
    <row r="2607" spans="1:7" x14ac:dyDescent="0.25">
      <c r="A2607" s="238"/>
      <c r="B2607" s="122">
        <f t="shared" si="41"/>
        <v>42627.583330000001</v>
      </c>
      <c r="C2607" s="125">
        <v>14</v>
      </c>
      <c r="D2607" s="11">
        <f>ROUND(АТС!E367*$D$791*$D$792/100,2)</f>
        <v>0</v>
      </c>
      <c r="E2607" s="11">
        <f>ROUND(АТС!E367*$E$791*$E$792/100,2)</f>
        <v>0</v>
      </c>
      <c r="F2607" s="11">
        <f>ROUND(АТС!E367*$F$791*$F$792/100,2)</f>
        <v>0</v>
      </c>
      <c r="G2607" s="11">
        <f>ROUND(АТС!E367*$G$791*$G$792/100,2)</f>
        <v>0</v>
      </c>
    </row>
    <row r="2608" spans="1:7" x14ac:dyDescent="0.25">
      <c r="A2608" s="238"/>
      <c r="B2608" s="124">
        <f t="shared" si="41"/>
        <v>42627.625</v>
      </c>
      <c r="C2608" s="125">
        <v>15</v>
      </c>
      <c r="D2608" s="11">
        <f>ROUND(АТС!E368*$D$791*$D$792/100,2)</f>
        <v>0</v>
      </c>
      <c r="E2608" s="11">
        <f>ROUND(АТС!E368*$E$791*$E$792/100,2)</f>
        <v>0</v>
      </c>
      <c r="F2608" s="11">
        <f>ROUND(АТС!E368*$F$791*$F$792/100,2)</f>
        <v>0</v>
      </c>
      <c r="G2608" s="11">
        <f>ROUND(АТС!E368*$G$791*$G$792/100,2)</f>
        <v>0</v>
      </c>
    </row>
    <row r="2609" spans="1:7" x14ac:dyDescent="0.25">
      <c r="A2609" s="238"/>
      <c r="B2609" s="122">
        <f t="shared" si="41"/>
        <v>42627.666669999999</v>
      </c>
      <c r="C2609" s="125">
        <v>16</v>
      </c>
      <c r="D2609" s="11">
        <f>ROUND(АТС!E369*$D$791*$D$792/100,2)</f>
        <v>0</v>
      </c>
      <c r="E2609" s="11">
        <f>ROUND(АТС!E369*$E$791*$E$792/100,2)</f>
        <v>0</v>
      </c>
      <c r="F2609" s="11">
        <f>ROUND(АТС!E369*$F$791*$F$792/100,2)</f>
        <v>0</v>
      </c>
      <c r="G2609" s="11">
        <f>ROUND(АТС!E369*$G$791*$G$792/100,2)</f>
        <v>0</v>
      </c>
    </row>
    <row r="2610" spans="1:7" x14ac:dyDescent="0.25">
      <c r="A2610" s="238"/>
      <c r="B2610" s="124">
        <f t="shared" si="41"/>
        <v>42627.708330000001</v>
      </c>
      <c r="C2610" s="125">
        <v>17</v>
      </c>
      <c r="D2610" s="11">
        <f>ROUND(АТС!E370*$D$791*$D$792/100,2)</f>
        <v>0.25</v>
      </c>
      <c r="E2610" s="11">
        <f>ROUND(АТС!E370*$E$791*$E$792/100,2)</f>
        <v>0.23</v>
      </c>
      <c r="F2610" s="11">
        <f>ROUND(АТС!E370*$F$791*$F$792/100,2)</f>
        <v>0.16</v>
      </c>
      <c r="G2610" s="11">
        <f>ROUND(АТС!E370*$G$791*$G$792/100,2)</f>
        <v>0.09</v>
      </c>
    </row>
    <row r="2611" spans="1:7" x14ac:dyDescent="0.25">
      <c r="A2611" s="238"/>
      <c r="B2611" s="122">
        <f t="shared" si="41"/>
        <v>42627.75</v>
      </c>
      <c r="C2611" s="125">
        <v>18</v>
      </c>
      <c r="D2611" s="11">
        <f>ROUND(АТС!E371*$D$791*$D$792/100,2)</f>
        <v>0</v>
      </c>
      <c r="E2611" s="11">
        <f>ROUND(АТС!E371*$E$791*$E$792/100,2)</f>
        <v>0</v>
      </c>
      <c r="F2611" s="11">
        <f>ROUND(АТС!E371*$F$791*$F$792/100,2)</f>
        <v>0</v>
      </c>
      <c r="G2611" s="11">
        <f>ROUND(АТС!E371*$G$791*$G$792/100,2)</f>
        <v>0</v>
      </c>
    </row>
    <row r="2612" spans="1:7" x14ac:dyDescent="0.25">
      <c r="A2612" s="238"/>
      <c r="B2612" s="124">
        <f t="shared" si="41"/>
        <v>42627.791669999999</v>
      </c>
      <c r="C2612" s="125">
        <v>19</v>
      </c>
      <c r="D2612" s="11">
        <f>ROUND(АТС!E372*$D$791*$D$792/100,2)</f>
        <v>0.16</v>
      </c>
      <c r="E2612" s="11">
        <f>ROUND(АТС!E372*$E$791*$E$792/100,2)</f>
        <v>0.15</v>
      </c>
      <c r="F2612" s="11">
        <f>ROUND(АТС!E372*$F$791*$F$792/100,2)</f>
        <v>0.1</v>
      </c>
      <c r="G2612" s="11">
        <f>ROUND(АТС!E372*$G$791*$G$792/100,2)</f>
        <v>0.06</v>
      </c>
    </row>
    <row r="2613" spans="1:7" x14ac:dyDescent="0.25">
      <c r="A2613" s="238"/>
      <c r="B2613" s="122">
        <f t="shared" si="41"/>
        <v>42627.833330000001</v>
      </c>
      <c r="C2613" s="125">
        <v>20</v>
      </c>
      <c r="D2613" s="11">
        <f>ROUND(АТС!E373*$D$791*$D$792/100,2)</f>
        <v>0</v>
      </c>
      <c r="E2613" s="11">
        <f>ROUND(АТС!E373*$E$791*$E$792/100,2)</f>
        <v>0</v>
      </c>
      <c r="F2613" s="11">
        <f>ROUND(АТС!E373*$F$791*$F$792/100,2)</f>
        <v>0</v>
      </c>
      <c r="G2613" s="11">
        <f>ROUND(АТС!E373*$G$791*$G$792/100,2)</f>
        <v>0</v>
      </c>
    </row>
    <row r="2614" spans="1:7" x14ac:dyDescent="0.25">
      <c r="A2614" s="238"/>
      <c r="B2614" s="124">
        <f t="shared" si="41"/>
        <v>42627.875</v>
      </c>
      <c r="C2614" s="125">
        <v>21</v>
      </c>
      <c r="D2614" s="11">
        <f>ROUND(АТС!E374*$D$791*$D$792/100,2)</f>
        <v>3.2</v>
      </c>
      <c r="E2614" s="11">
        <f>ROUND(АТС!E374*$E$791*$E$792/100,2)</f>
        <v>2.94</v>
      </c>
      <c r="F2614" s="11">
        <f>ROUND(АТС!E374*$F$791*$F$792/100,2)</f>
        <v>2</v>
      </c>
      <c r="G2614" s="11">
        <f>ROUND(АТС!E374*$G$791*$G$792/100,2)</f>
        <v>1.17</v>
      </c>
    </row>
    <row r="2615" spans="1:7" x14ac:dyDescent="0.25">
      <c r="A2615" s="238"/>
      <c r="B2615" s="122">
        <f t="shared" si="41"/>
        <v>42627.916669999999</v>
      </c>
      <c r="C2615" s="125">
        <v>22</v>
      </c>
      <c r="D2615" s="11">
        <f>ROUND(АТС!E375*$D$791*$D$792/100,2)</f>
        <v>19.399999999999999</v>
      </c>
      <c r="E2615" s="11">
        <f>ROUND(АТС!E375*$E$791*$E$792/100,2)</f>
        <v>17.82</v>
      </c>
      <c r="F2615" s="11">
        <f>ROUND(АТС!E375*$F$791*$F$792/100,2)</f>
        <v>12.14</v>
      </c>
      <c r="G2615" s="11">
        <f>ROUND(АТС!E375*$G$791*$G$792/100,2)</f>
        <v>7.11</v>
      </c>
    </row>
    <row r="2616" spans="1:7" x14ac:dyDescent="0.25">
      <c r="A2616" s="238"/>
      <c r="B2616" s="124">
        <f t="shared" si="41"/>
        <v>42627.958330000001</v>
      </c>
      <c r="C2616" s="125">
        <v>23</v>
      </c>
      <c r="D2616" s="11">
        <f>ROUND(АТС!E376*$D$791*$D$792/100,2)</f>
        <v>35.869999999999997</v>
      </c>
      <c r="E2616" s="11">
        <f>ROUND(АТС!E376*$E$791*$E$792/100,2)</f>
        <v>32.96</v>
      </c>
      <c r="F2616" s="11">
        <f>ROUND(АТС!E376*$F$791*$F$792/100,2)</f>
        <v>22.44</v>
      </c>
      <c r="G2616" s="11">
        <f>ROUND(АТС!E376*$G$791*$G$792/100,2)</f>
        <v>13.14</v>
      </c>
    </row>
    <row r="2617" spans="1:7" x14ac:dyDescent="0.25">
      <c r="A2617" s="238"/>
      <c r="B2617" s="122">
        <f t="shared" si="41"/>
        <v>42628</v>
      </c>
      <c r="C2617" s="125">
        <v>0</v>
      </c>
      <c r="D2617" s="11">
        <f>ROUND(АТС!E377*$D$791*$D$792/100,2)</f>
        <v>4.97</v>
      </c>
      <c r="E2617" s="11">
        <f>ROUND(АТС!E377*$E$791*$E$792/100,2)</f>
        <v>4.5599999999999996</v>
      </c>
      <c r="F2617" s="11">
        <f>ROUND(АТС!E377*$F$791*$F$792/100,2)</f>
        <v>3.11</v>
      </c>
      <c r="G2617" s="11">
        <f>ROUND(АТС!E377*$G$791*$G$792/100,2)</f>
        <v>1.82</v>
      </c>
    </row>
    <row r="2618" spans="1:7" x14ac:dyDescent="0.25">
      <c r="A2618" s="238"/>
      <c r="B2618" s="124">
        <f t="shared" si="41"/>
        <v>42628.041669999999</v>
      </c>
      <c r="C2618" s="125">
        <v>1</v>
      </c>
      <c r="D2618" s="11">
        <f>ROUND(АТС!E378*$D$791*$D$792/100,2)</f>
        <v>0</v>
      </c>
      <c r="E2618" s="11">
        <f>ROUND(АТС!E378*$E$791*$E$792/100,2)</f>
        <v>0</v>
      </c>
      <c r="F2618" s="11">
        <f>ROUND(АТС!E378*$F$791*$F$792/100,2)</f>
        <v>0</v>
      </c>
      <c r="G2618" s="11">
        <f>ROUND(АТС!E378*$G$791*$G$792/100,2)</f>
        <v>0</v>
      </c>
    </row>
    <row r="2619" spans="1:7" x14ac:dyDescent="0.25">
      <c r="A2619" s="238"/>
      <c r="B2619" s="122">
        <f t="shared" si="41"/>
        <v>42628.083330000001</v>
      </c>
      <c r="C2619" s="125">
        <v>2</v>
      </c>
      <c r="D2619" s="11">
        <f>ROUND(АТС!E379*$D$791*$D$792/100,2)</f>
        <v>0</v>
      </c>
      <c r="E2619" s="11">
        <f>ROUND(АТС!E379*$E$791*$E$792/100,2)</f>
        <v>0</v>
      </c>
      <c r="F2619" s="11">
        <f>ROUND(АТС!E379*$F$791*$F$792/100,2)</f>
        <v>0</v>
      </c>
      <c r="G2619" s="11">
        <f>ROUND(АТС!E379*$G$791*$G$792/100,2)</f>
        <v>0</v>
      </c>
    </row>
    <row r="2620" spans="1:7" x14ac:dyDescent="0.25">
      <c r="A2620" s="238"/>
      <c r="B2620" s="124">
        <f t="shared" si="41"/>
        <v>42628.125</v>
      </c>
      <c r="C2620" s="125">
        <v>3</v>
      </c>
      <c r="D2620" s="11">
        <f>ROUND(АТС!E380*$D$791*$D$792/100,2)</f>
        <v>0</v>
      </c>
      <c r="E2620" s="11">
        <f>ROUND(АТС!E380*$E$791*$E$792/100,2)</f>
        <v>0</v>
      </c>
      <c r="F2620" s="11">
        <f>ROUND(АТС!E380*$F$791*$F$792/100,2)</f>
        <v>0</v>
      </c>
      <c r="G2620" s="11">
        <f>ROUND(АТС!E380*$G$791*$G$792/100,2)</f>
        <v>0</v>
      </c>
    </row>
    <row r="2621" spans="1:7" x14ac:dyDescent="0.25">
      <c r="A2621" s="238"/>
      <c r="B2621" s="122">
        <f t="shared" si="41"/>
        <v>42628.166669999999</v>
      </c>
      <c r="C2621" s="125">
        <v>4</v>
      </c>
      <c r="D2621" s="11">
        <f>ROUND(АТС!E381*$D$791*$D$792/100,2)</f>
        <v>0</v>
      </c>
      <c r="E2621" s="11">
        <f>ROUND(АТС!E381*$E$791*$E$792/100,2)</f>
        <v>0</v>
      </c>
      <c r="F2621" s="11">
        <f>ROUND(АТС!E381*$F$791*$F$792/100,2)</f>
        <v>0</v>
      </c>
      <c r="G2621" s="11">
        <f>ROUND(АТС!E381*$G$791*$G$792/100,2)</f>
        <v>0</v>
      </c>
    </row>
    <row r="2622" spans="1:7" x14ac:dyDescent="0.25">
      <c r="A2622" s="238"/>
      <c r="B2622" s="124">
        <f t="shared" si="41"/>
        <v>42628.208330000001</v>
      </c>
      <c r="C2622" s="125">
        <v>5</v>
      </c>
      <c r="D2622" s="11">
        <f>ROUND(АТС!E382*$D$791*$D$792/100,2)</f>
        <v>0</v>
      </c>
      <c r="E2622" s="11">
        <f>ROUND(АТС!E382*$E$791*$E$792/100,2)</f>
        <v>0</v>
      </c>
      <c r="F2622" s="11">
        <f>ROUND(АТС!E382*$F$791*$F$792/100,2)</f>
        <v>0</v>
      </c>
      <c r="G2622" s="11">
        <f>ROUND(АТС!E382*$G$791*$G$792/100,2)</f>
        <v>0</v>
      </c>
    </row>
    <row r="2623" spans="1:7" x14ac:dyDescent="0.25">
      <c r="A2623" s="238"/>
      <c r="B2623" s="122">
        <f t="shared" si="41"/>
        <v>42628.25</v>
      </c>
      <c r="C2623" s="125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38"/>
      <c r="B2624" s="124">
        <f t="shared" si="41"/>
        <v>42628.291669999999</v>
      </c>
      <c r="C2624" s="125">
        <v>7</v>
      </c>
      <c r="D2624" s="11">
        <f>ROUND(АТС!E384*$D$791*$D$792/100,2)</f>
        <v>5.93</v>
      </c>
      <c r="E2624" s="11">
        <f>ROUND(АТС!E384*$E$791*$E$792/100,2)</f>
        <v>5.45</v>
      </c>
      <c r="F2624" s="11">
        <f>ROUND(АТС!E384*$F$791*$F$792/100,2)</f>
        <v>3.71</v>
      </c>
      <c r="G2624" s="11">
        <f>ROUND(АТС!E384*$G$791*$G$792/100,2)</f>
        <v>2.17</v>
      </c>
    </row>
    <row r="2625" spans="1:7" x14ac:dyDescent="0.25">
      <c r="A2625" s="238"/>
      <c r="B2625" s="122">
        <f t="shared" si="41"/>
        <v>42628.333330000001</v>
      </c>
      <c r="C2625" s="125">
        <v>8</v>
      </c>
      <c r="D2625" s="11">
        <f>ROUND(АТС!E385*$D$791*$D$792/100,2)</f>
        <v>3.8</v>
      </c>
      <c r="E2625" s="11">
        <f>ROUND(АТС!E385*$E$791*$E$792/100,2)</f>
        <v>3.5</v>
      </c>
      <c r="F2625" s="11">
        <f>ROUND(АТС!E385*$F$791*$F$792/100,2)</f>
        <v>2.38</v>
      </c>
      <c r="G2625" s="11">
        <f>ROUND(АТС!E385*$G$791*$G$792/100,2)</f>
        <v>1.39</v>
      </c>
    </row>
    <row r="2626" spans="1:7" x14ac:dyDescent="0.25">
      <c r="A2626" s="238"/>
      <c r="B2626" s="124">
        <f t="shared" ref="B2626:B2689" si="42">B2602+1</f>
        <v>42628.375</v>
      </c>
      <c r="C2626" s="125">
        <v>9</v>
      </c>
      <c r="D2626" s="11">
        <f>ROUND(АТС!E386*$D$791*$D$792/100,2)</f>
        <v>4.3499999999999996</v>
      </c>
      <c r="E2626" s="11">
        <f>ROUND(АТС!E386*$E$791*$E$792/100,2)</f>
        <v>4</v>
      </c>
      <c r="F2626" s="11">
        <f>ROUND(АТС!E386*$F$791*$F$792/100,2)</f>
        <v>2.72</v>
      </c>
      <c r="G2626" s="11">
        <f>ROUND(АТС!E386*$G$791*$G$792/100,2)</f>
        <v>1.59</v>
      </c>
    </row>
    <row r="2627" spans="1:7" x14ac:dyDescent="0.25">
      <c r="A2627" s="238"/>
      <c r="B2627" s="122">
        <f t="shared" si="42"/>
        <v>42628.416669999999</v>
      </c>
      <c r="C2627" s="125">
        <v>10</v>
      </c>
      <c r="D2627" s="11">
        <f>ROUND(АТС!E387*$D$791*$D$792/100,2)</f>
        <v>9.06</v>
      </c>
      <c r="E2627" s="11">
        <f>ROUND(АТС!E387*$E$791*$E$792/100,2)</f>
        <v>8.32</v>
      </c>
      <c r="F2627" s="11">
        <f>ROUND(АТС!E387*$F$791*$F$792/100,2)</f>
        <v>5.67</v>
      </c>
      <c r="G2627" s="11">
        <f>ROUND(АТС!E387*$G$791*$G$792/100,2)</f>
        <v>3.32</v>
      </c>
    </row>
    <row r="2628" spans="1:7" x14ac:dyDescent="0.25">
      <c r="A2628" s="238"/>
      <c r="B2628" s="124">
        <f t="shared" si="42"/>
        <v>42628.458330000001</v>
      </c>
      <c r="C2628" s="125">
        <v>11</v>
      </c>
      <c r="D2628" s="11">
        <f>ROUND(АТС!E388*$D$791*$D$792/100,2)</f>
        <v>14.52</v>
      </c>
      <c r="E2628" s="11">
        <f>ROUND(АТС!E388*$E$791*$E$792/100,2)</f>
        <v>13.34</v>
      </c>
      <c r="F2628" s="11">
        <f>ROUND(АТС!E388*$F$791*$F$792/100,2)</f>
        <v>9.08</v>
      </c>
      <c r="G2628" s="11">
        <f>ROUND(АТС!E388*$G$791*$G$792/100,2)</f>
        <v>5.32</v>
      </c>
    </row>
    <row r="2629" spans="1:7" x14ac:dyDescent="0.25">
      <c r="A2629" s="238"/>
      <c r="B2629" s="122">
        <f t="shared" si="42"/>
        <v>42628.5</v>
      </c>
      <c r="C2629" s="125">
        <v>12</v>
      </c>
      <c r="D2629" s="11">
        <f>ROUND(АТС!E389*$D$791*$D$792/100,2)</f>
        <v>14.72</v>
      </c>
      <c r="E2629" s="11">
        <f>ROUND(АТС!E389*$E$791*$E$792/100,2)</f>
        <v>13.53</v>
      </c>
      <c r="F2629" s="11">
        <f>ROUND(АТС!E389*$F$791*$F$792/100,2)</f>
        <v>9.2100000000000009</v>
      </c>
      <c r="G2629" s="11">
        <f>ROUND(АТС!E389*$G$791*$G$792/100,2)</f>
        <v>5.39</v>
      </c>
    </row>
    <row r="2630" spans="1:7" x14ac:dyDescent="0.25">
      <c r="A2630" s="238"/>
      <c r="B2630" s="124">
        <f t="shared" si="42"/>
        <v>42628.541669999999</v>
      </c>
      <c r="C2630" s="125">
        <v>13</v>
      </c>
      <c r="D2630" s="11">
        <f>ROUND(АТС!E390*$D$791*$D$792/100,2)</f>
        <v>12.28</v>
      </c>
      <c r="E2630" s="11">
        <f>ROUND(АТС!E390*$E$791*$E$792/100,2)</f>
        <v>11.29</v>
      </c>
      <c r="F2630" s="11">
        <f>ROUND(АТС!E390*$F$791*$F$792/100,2)</f>
        <v>7.68</v>
      </c>
      <c r="G2630" s="11">
        <f>ROUND(АТС!E390*$G$791*$G$792/100,2)</f>
        <v>4.5</v>
      </c>
    </row>
    <row r="2631" spans="1:7" x14ac:dyDescent="0.25">
      <c r="A2631" s="238"/>
      <c r="B2631" s="122">
        <f t="shared" si="42"/>
        <v>42628.583330000001</v>
      </c>
      <c r="C2631" s="125">
        <v>14</v>
      </c>
      <c r="D2631" s="11">
        <f>ROUND(АТС!E391*$D$791*$D$792/100,2)</f>
        <v>13.02</v>
      </c>
      <c r="E2631" s="11">
        <f>ROUND(АТС!E391*$E$791*$E$792/100,2)</f>
        <v>11.97</v>
      </c>
      <c r="F2631" s="11">
        <f>ROUND(АТС!E391*$F$791*$F$792/100,2)</f>
        <v>8.15</v>
      </c>
      <c r="G2631" s="11">
        <f>ROUND(АТС!E391*$G$791*$G$792/100,2)</f>
        <v>4.7699999999999996</v>
      </c>
    </row>
    <row r="2632" spans="1:7" x14ac:dyDescent="0.25">
      <c r="A2632" s="238"/>
      <c r="B2632" s="124">
        <f t="shared" si="42"/>
        <v>42628.625</v>
      </c>
      <c r="C2632" s="125">
        <v>15</v>
      </c>
      <c r="D2632" s="11">
        <f>ROUND(АТС!E392*$D$791*$D$792/100,2)</f>
        <v>16.25</v>
      </c>
      <c r="E2632" s="11">
        <f>ROUND(АТС!E392*$E$791*$E$792/100,2)</f>
        <v>14.94</v>
      </c>
      <c r="F2632" s="11">
        <f>ROUND(АТС!E392*$F$791*$F$792/100,2)</f>
        <v>10.17</v>
      </c>
      <c r="G2632" s="11">
        <f>ROUND(АТС!E392*$G$791*$G$792/100,2)</f>
        <v>5.95</v>
      </c>
    </row>
    <row r="2633" spans="1:7" x14ac:dyDescent="0.25">
      <c r="A2633" s="238"/>
      <c r="B2633" s="122">
        <f t="shared" si="42"/>
        <v>42628.666669999999</v>
      </c>
      <c r="C2633" s="125">
        <v>16</v>
      </c>
      <c r="D2633" s="11">
        <f>ROUND(АТС!E393*$D$791*$D$792/100,2)</f>
        <v>21.43</v>
      </c>
      <c r="E2633" s="11">
        <f>ROUND(АТС!E393*$E$791*$E$792/100,2)</f>
        <v>19.7</v>
      </c>
      <c r="F2633" s="11">
        <f>ROUND(АТС!E393*$F$791*$F$792/100,2)</f>
        <v>13.41</v>
      </c>
      <c r="G2633" s="11">
        <f>ROUND(АТС!E393*$G$791*$G$792/100,2)</f>
        <v>7.85</v>
      </c>
    </row>
    <row r="2634" spans="1:7" x14ac:dyDescent="0.25">
      <c r="A2634" s="238"/>
      <c r="B2634" s="124">
        <f t="shared" si="42"/>
        <v>42628.708330000001</v>
      </c>
      <c r="C2634" s="125">
        <v>17</v>
      </c>
      <c r="D2634" s="11">
        <f>ROUND(АТС!E394*$D$791*$D$792/100,2)</f>
        <v>18.350000000000001</v>
      </c>
      <c r="E2634" s="11">
        <f>ROUND(АТС!E394*$E$791*$E$792/100,2)</f>
        <v>16.86</v>
      </c>
      <c r="F2634" s="11">
        <f>ROUND(АТС!E394*$F$791*$F$792/100,2)</f>
        <v>11.48</v>
      </c>
      <c r="G2634" s="11">
        <f>ROUND(АТС!E394*$G$791*$G$792/100,2)</f>
        <v>6.72</v>
      </c>
    </row>
    <row r="2635" spans="1:7" x14ac:dyDescent="0.25">
      <c r="A2635" s="238"/>
      <c r="B2635" s="122">
        <f t="shared" si="42"/>
        <v>42628.75</v>
      </c>
      <c r="C2635" s="125">
        <v>18</v>
      </c>
      <c r="D2635" s="11">
        <f>ROUND(АТС!E395*$D$791*$D$792/100,2)</f>
        <v>7.31</v>
      </c>
      <c r="E2635" s="11">
        <f>ROUND(АТС!E395*$E$791*$E$792/100,2)</f>
        <v>6.71</v>
      </c>
      <c r="F2635" s="11">
        <f>ROUND(АТС!E395*$F$791*$F$792/100,2)</f>
        <v>4.57</v>
      </c>
      <c r="G2635" s="11">
        <f>ROUND(АТС!E395*$G$791*$G$792/100,2)</f>
        <v>2.68</v>
      </c>
    </row>
    <row r="2636" spans="1:7" x14ac:dyDescent="0.25">
      <c r="A2636" s="238"/>
      <c r="B2636" s="124">
        <f t="shared" si="42"/>
        <v>42628.791669999999</v>
      </c>
      <c r="C2636" s="125">
        <v>19</v>
      </c>
      <c r="D2636" s="11">
        <f>ROUND(АТС!E396*$D$791*$D$792/100,2)</f>
        <v>15.54</v>
      </c>
      <c r="E2636" s="11">
        <f>ROUND(АТС!E396*$E$791*$E$792/100,2)</f>
        <v>14.28</v>
      </c>
      <c r="F2636" s="11">
        <f>ROUND(АТС!E396*$F$791*$F$792/100,2)</f>
        <v>9.73</v>
      </c>
      <c r="G2636" s="11">
        <f>ROUND(АТС!E396*$G$791*$G$792/100,2)</f>
        <v>5.69</v>
      </c>
    </row>
    <row r="2637" spans="1:7" x14ac:dyDescent="0.25">
      <c r="A2637" s="238"/>
      <c r="B2637" s="122">
        <f t="shared" si="42"/>
        <v>42628.833330000001</v>
      </c>
      <c r="C2637" s="125">
        <v>20</v>
      </c>
      <c r="D2637" s="11">
        <f>ROUND(АТС!E397*$D$791*$D$792/100,2)</f>
        <v>25.96</v>
      </c>
      <c r="E2637" s="11">
        <f>ROUND(АТС!E397*$E$791*$E$792/100,2)</f>
        <v>23.86</v>
      </c>
      <c r="F2637" s="11">
        <f>ROUND(АТС!E397*$F$791*$F$792/100,2)</f>
        <v>16.239999999999998</v>
      </c>
      <c r="G2637" s="11">
        <f>ROUND(АТС!E397*$G$791*$G$792/100,2)</f>
        <v>9.51</v>
      </c>
    </row>
    <row r="2638" spans="1:7" x14ac:dyDescent="0.25">
      <c r="A2638" s="238"/>
      <c r="B2638" s="124">
        <f t="shared" si="42"/>
        <v>42628.875</v>
      </c>
      <c r="C2638" s="125">
        <v>21</v>
      </c>
      <c r="D2638" s="11">
        <f>ROUND(АТС!E398*$D$791*$D$792/100,2)</f>
        <v>31.58</v>
      </c>
      <c r="E2638" s="11">
        <f>ROUND(АТС!E398*$E$791*$E$792/100,2)</f>
        <v>29.02</v>
      </c>
      <c r="F2638" s="11">
        <f>ROUND(АТС!E398*$F$791*$F$792/100,2)</f>
        <v>19.760000000000002</v>
      </c>
      <c r="G2638" s="11">
        <f>ROUND(АТС!E398*$G$791*$G$792/100,2)</f>
        <v>11.57</v>
      </c>
    </row>
    <row r="2639" spans="1:7" x14ac:dyDescent="0.25">
      <c r="A2639" s="238"/>
      <c r="B2639" s="122">
        <f t="shared" si="42"/>
        <v>42628.916669999999</v>
      </c>
      <c r="C2639" s="125">
        <v>22</v>
      </c>
      <c r="D2639" s="11">
        <f>ROUND(АТС!E399*$D$791*$D$792/100,2)</f>
        <v>34.44</v>
      </c>
      <c r="E2639" s="11">
        <f>ROUND(АТС!E399*$E$791*$E$792/100,2)</f>
        <v>31.65</v>
      </c>
      <c r="F2639" s="11">
        <f>ROUND(АТС!E399*$F$791*$F$792/100,2)</f>
        <v>21.55</v>
      </c>
      <c r="G2639" s="11">
        <f>ROUND(АТС!E399*$G$791*$G$792/100,2)</f>
        <v>12.62</v>
      </c>
    </row>
    <row r="2640" spans="1:7" x14ac:dyDescent="0.25">
      <c r="A2640" s="238"/>
      <c r="B2640" s="124">
        <f t="shared" si="42"/>
        <v>42628.958330000001</v>
      </c>
      <c r="C2640" s="125">
        <v>23</v>
      </c>
      <c r="D2640" s="11">
        <f>ROUND(АТС!E400*$D$791*$D$792/100,2)</f>
        <v>55.21</v>
      </c>
      <c r="E2640" s="11">
        <f>ROUND(АТС!E400*$E$791*$E$792/100,2)</f>
        <v>50.74</v>
      </c>
      <c r="F2640" s="11">
        <f>ROUND(АТС!E400*$F$791*$F$792/100,2)</f>
        <v>34.549999999999997</v>
      </c>
      <c r="G2640" s="11">
        <f>ROUND(АТС!E400*$G$791*$G$792/100,2)</f>
        <v>20.23</v>
      </c>
    </row>
    <row r="2641" spans="1:7" x14ac:dyDescent="0.25">
      <c r="A2641" s="238"/>
      <c r="B2641" s="122">
        <f t="shared" si="42"/>
        <v>42629</v>
      </c>
      <c r="C2641" s="125">
        <v>0</v>
      </c>
      <c r="D2641" s="11">
        <f>ROUND(АТС!E401*$D$791*$D$792/100,2)</f>
        <v>10.82</v>
      </c>
      <c r="E2641" s="11">
        <f>ROUND(АТС!E401*$E$791*$E$792/100,2)</f>
        <v>9.9499999999999993</v>
      </c>
      <c r="F2641" s="11">
        <f>ROUND(АТС!E401*$F$791*$F$792/100,2)</f>
        <v>6.77</v>
      </c>
      <c r="G2641" s="11">
        <f>ROUND(АТС!E401*$G$791*$G$792/100,2)</f>
        <v>3.96</v>
      </c>
    </row>
    <row r="2642" spans="1:7" x14ac:dyDescent="0.25">
      <c r="A2642" s="238"/>
      <c r="B2642" s="124">
        <f t="shared" si="42"/>
        <v>42629.041669999999</v>
      </c>
      <c r="C2642" s="125">
        <v>1</v>
      </c>
      <c r="D2642" s="11">
        <f>ROUND(АТС!E402*$D$791*$D$792/100,2)</f>
        <v>10.36</v>
      </c>
      <c r="E2642" s="11">
        <f>ROUND(АТС!E402*$E$791*$E$792/100,2)</f>
        <v>9.52</v>
      </c>
      <c r="F2642" s="11">
        <f>ROUND(АТС!E402*$F$791*$F$792/100,2)</f>
        <v>6.48</v>
      </c>
      <c r="G2642" s="11">
        <f>ROUND(АТС!E402*$G$791*$G$792/100,2)</f>
        <v>3.79</v>
      </c>
    </row>
    <row r="2643" spans="1:7" x14ac:dyDescent="0.25">
      <c r="A2643" s="238"/>
      <c r="B2643" s="122">
        <f t="shared" si="42"/>
        <v>42629.083330000001</v>
      </c>
      <c r="C2643" s="125">
        <v>2</v>
      </c>
      <c r="D2643" s="11">
        <f>ROUND(АТС!E403*$D$791*$D$792/100,2)</f>
        <v>6.79</v>
      </c>
      <c r="E2643" s="11">
        <f>ROUND(АТС!E403*$E$791*$E$792/100,2)</f>
        <v>6.24</v>
      </c>
      <c r="F2643" s="11">
        <f>ROUND(АТС!E403*$F$791*$F$792/100,2)</f>
        <v>4.25</v>
      </c>
      <c r="G2643" s="11">
        <f>ROUND(АТС!E403*$G$791*$G$792/100,2)</f>
        <v>2.4900000000000002</v>
      </c>
    </row>
    <row r="2644" spans="1:7" x14ac:dyDescent="0.25">
      <c r="A2644" s="238"/>
      <c r="B2644" s="124">
        <f t="shared" si="42"/>
        <v>42629.125</v>
      </c>
      <c r="C2644" s="125">
        <v>3</v>
      </c>
      <c r="D2644" s="11">
        <f>ROUND(АТС!E404*$D$791*$D$792/100,2)</f>
        <v>1.5</v>
      </c>
      <c r="E2644" s="11">
        <f>ROUND(АТС!E404*$E$791*$E$792/100,2)</f>
        <v>1.37</v>
      </c>
      <c r="F2644" s="11">
        <f>ROUND(АТС!E404*$F$791*$F$792/100,2)</f>
        <v>0.94</v>
      </c>
      <c r="G2644" s="11">
        <f>ROUND(АТС!E404*$G$791*$G$792/100,2)</f>
        <v>0.55000000000000004</v>
      </c>
    </row>
    <row r="2645" spans="1:7" x14ac:dyDescent="0.25">
      <c r="A2645" s="238"/>
      <c r="B2645" s="122">
        <f t="shared" si="42"/>
        <v>42629.166669999999</v>
      </c>
      <c r="C2645" s="125">
        <v>4</v>
      </c>
      <c r="D2645" s="11">
        <f>ROUND(АТС!E405*$D$791*$D$792/100,2)</f>
        <v>0</v>
      </c>
      <c r="E2645" s="11">
        <f>ROUND(АТС!E405*$E$791*$E$792/100,2)</f>
        <v>0</v>
      </c>
      <c r="F2645" s="11">
        <f>ROUND(АТС!E405*$F$791*$F$792/100,2)</f>
        <v>0</v>
      </c>
      <c r="G2645" s="11">
        <f>ROUND(АТС!E405*$G$791*$G$792/100,2)</f>
        <v>0</v>
      </c>
    </row>
    <row r="2646" spans="1:7" x14ac:dyDescent="0.25">
      <c r="A2646" s="238"/>
      <c r="B2646" s="124">
        <f t="shared" si="42"/>
        <v>42629.208330000001</v>
      </c>
      <c r="C2646" s="125">
        <v>5</v>
      </c>
      <c r="D2646" s="11">
        <f>ROUND(АТС!E406*$D$791*$D$792/100,2)</f>
        <v>0</v>
      </c>
      <c r="E2646" s="11">
        <f>ROUND(АТС!E406*$E$791*$E$792/100,2)</f>
        <v>0</v>
      </c>
      <c r="F2646" s="11">
        <f>ROUND(АТС!E406*$F$791*$F$792/100,2)</f>
        <v>0</v>
      </c>
      <c r="G2646" s="11">
        <f>ROUND(АТС!E406*$G$791*$G$792/100,2)</f>
        <v>0</v>
      </c>
    </row>
    <row r="2647" spans="1:7" x14ac:dyDescent="0.25">
      <c r="A2647" s="238"/>
      <c r="B2647" s="122">
        <f t="shared" si="42"/>
        <v>42629.25</v>
      </c>
      <c r="C2647" s="125">
        <v>6</v>
      </c>
      <c r="D2647" s="11">
        <f>ROUND(АТС!E407*$D$791*$D$792/100,2)</f>
        <v>14.63</v>
      </c>
      <c r="E2647" s="11">
        <f>ROUND(АТС!E407*$E$791*$E$792/100,2)</f>
        <v>13.44</v>
      </c>
      <c r="F2647" s="11">
        <f>ROUND(АТС!E407*$F$791*$F$792/100,2)</f>
        <v>9.15</v>
      </c>
      <c r="G2647" s="11">
        <f>ROUND(АТС!E407*$G$791*$G$792/100,2)</f>
        <v>5.36</v>
      </c>
    </row>
    <row r="2648" spans="1:7" x14ac:dyDescent="0.25">
      <c r="A2648" s="238"/>
      <c r="B2648" s="124">
        <f t="shared" si="42"/>
        <v>42629.291669999999</v>
      </c>
      <c r="C2648" s="125">
        <v>7</v>
      </c>
      <c r="D2648" s="11">
        <f>ROUND(АТС!E408*$D$791*$D$792/100,2)</f>
        <v>18.899999999999999</v>
      </c>
      <c r="E2648" s="11">
        <f>ROUND(АТС!E408*$E$791*$E$792/100,2)</f>
        <v>17.37</v>
      </c>
      <c r="F2648" s="11">
        <f>ROUND(АТС!E408*$F$791*$F$792/100,2)</f>
        <v>11.83</v>
      </c>
      <c r="G2648" s="11">
        <f>ROUND(АТС!E408*$G$791*$G$792/100,2)</f>
        <v>6.92</v>
      </c>
    </row>
    <row r="2649" spans="1:7" x14ac:dyDescent="0.25">
      <c r="A2649" s="238"/>
      <c r="B2649" s="122">
        <f t="shared" si="42"/>
        <v>42629.333330000001</v>
      </c>
      <c r="C2649" s="125">
        <v>8</v>
      </c>
      <c r="D2649" s="11">
        <f>ROUND(АТС!E409*$D$791*$D$792/100,2)</f>
        <v>1.52</v>
      </c>
      <c r="E2649" s="11">
        <f>ROUND(АТС!E409*$E$791*$E$792/100,2)</f>
        <v>1.4</v>
      </c>
      <c r="F2649" s="11">
        <f>ROUND(АТС!E409*$F$791*$F$792/100,2)</f>
        <v>0.95</v>
      </c>
      <c r="G2649" s="11">
        <f>ROUND(АТС!E409*$G$791*$G$792/100,2)</f>
        <v>0.56000000000000005</v>
      </c>
    </row>
    <row r="2650" spans="1:7" x14ac:dyDescent="0.25">
      <c r="A2650" s="238"/>
      <c r="B2650" s="124">
        <f t="shared" si="42"/>
        <v>42629.375</v>
      </c>
      <c r="C2650" s="125">
        <v>9</v>
      </c>
      <c r="D2650" s="11">
        <f>ROUND(АТС!E410*$D$791*$D$792/100,2)</f>
        <v>6.88</v>
      </c>
      <c r="E2650" s="11">
        <f>ROUND(АТС!E410*$E$791*$E$792/100,2)</f>
        <v>6.33</v>
      </c>
      <c r="F2650" s="11">
        <f>ROUND(АТС!E410*$F$791*$F$792/100,2)</f>
        <v>4.3099999999999996</v>
      </c>
      <c r="G2650" s="11">
        <f>ROUND(АТС!E410*$G$791*$G$792/100,2)</f>
        <v>2.52</v>
      </c>
    </row>
    <row r="2651" spans="1:7" x14ac:dyDescent="0.25">
      <c r="A2651" s="238"/>
      <c r="B2651" s="122">
        <f t="shared" si="42"/>
        <v>42629.416669999999</v>
      </c>
      <c r="C2651" s="125">
        <v>10</v>
      </c>
      <c r="D2651" s="11">
        <f>ROUND(АТС!E411*$D$791*$D$792/100,2)</f>
        <v>8.01</v>
      </c>
      <c r="E2651" s="11">
        <f>ROUND(АТС!E411*$E$791*$E$792/100,2)</f>
        <v>7.36</v>
      </c>
      <c r="F2651" s="11">
        <f>ROUND(АТС!E411*$F$791*$F$792/100,2)</f>
        <v>5.01</v>
      </c>
      <c r="G2651" s="11">
        <f>ROUND(АТС!E411*$G$791*$G$792/100,2)</f>
        <v>2.93</v>
      </c>
    </row>
    <row r="2652" spans="1:7" x14ac:dyDescent="0.25">
      <c r="A2652" s="238"/>
      <c r="B2652" s="124">
        <f t="shared" si="42"/>
        <v>42629.458330000001</v>
      </c>
      <c r="C2652" s="125">
        <v>11</v>
      </c>
      <c r="D2652" s="11">
        <f>ROUND(АТС!E412*$D$791*$D$792/100,2)</f>
        <v>12.27</v>
      </c>
      <c r="E2652" s="11">
        <f>ROUND(АТС!E412*$E$791*$E$792/100,2)</f>
        <v>11.28</v>
      </c>
      <c r="F2652" s="11">
        <f>ROUND(АТС!E412*$F$791*$F$792/100,2)</f>
        <v>7.68</v>
      </c>
      <c r="G2652" s="11">
        <f>ROUND(АТС!E412*$G$791*$G$792/100,2)</f>
        <v>4.49</v>
      </c>
    </row>
    <row r="2653" spans="1:7" x14ac:dyDescent="0.25">
      <c r="A2653" s="238"/>
      <c r="B2653" s="122">
        <f t="shared" si="42"/>
        <v>42629.5</v>
      </c>
      <c r="C2653" s="125">
        <v>12</v>
      </c>
      <c r="D2653" s="11">
        <f>ROUND(АТС!E413*$D$791*$D$792/100,2)</f>
        <v>10.199999999999999</v>
      </c>
      <c r="E2653" s="11">
        <f>ROUND(АТС!E413*$E$791*$E$792/100,2)</f>
        <v>9.3699999999999992</v>
      </c>
      <c r="F2653" s="11">
        <f>ROUND(АТС!E413*$F$791*$F$792/100,2)</f>
        <v>6.38</v>
      </c>
      <c r="G2653" s="11">
        <f>ROUND(АТС!E413*$G$791*$G$792/100,2)</f>
        <v>3.73</v>
      </c>
    </row>
    <row r="2654" spans="1:7" x14ac:dyDescent="0.25">
      <c r="A2654" s="238"/>
      <c r="B2654" s="124">
        <f t="shared" si="42"/>
        <v>42629.541669999999</v>
      </c>
      <c r="C2654" s="125">
        <v>13</v>
      </c>
      <c r="D2654" s="11">
        <f>ROUND(АТС!E414*$D$791*$D$792/100,2)</f>
        <v>13.63</v>
      </c>
      <c r="E2654" s="11">
        <f>ROUND(АТС!E414*$E$791*$E$792/100,2)</f>
        <v>12.53</v>
      </c>
      <c r="F2654" s="11">
        <f>ROUND(АТС!E414*$F$791*$F$792/100,2)</f>
        <v>8.5299999999999994</v>
      </c>
      <c r="G2654" s="11">
        <f>ROUND(АТС!E414*$G$791*$G$792/100,2)</f>
        <v>4.99</v>
      </c>
    </row>
    <row r="2655" spans="1:7" x14ac:dyDescent="0.25">
      <c r="A2655" s="238"/>
      <c r="B2655" s="122">
        <f t="shared" si="42"/>
        <v>42629.583330000001</v>
      </c>
      <c r="C2655" s="125">
        <v>14</v>
      </c>
      <c r="D2655" s="11">
        <f>ROUND(АТС!E415*$D$791*$D$792/100,2)</f>
        <v>16.84</v>
      </c>
      <c r="E2655" s="11">
        <f>ROUND(АТС!E415*$E$791*$E$792/100,2)</f>
        <v>15.48</v>
      </c>
      <c r="F2655" s="11">
        <f>ROUND(АТС!E415*$F$791*$F$792/100,2)</f>
        <v>10.54</v>
      </c>
      <c r="G2655" s="11">
        <f>ROUND(АТС!E415*$G$791*$G$792/100,2)</f>
        <v>6.17</v>
      </c>
    </row>
    <row r="2656" spans="1:7" x14ac:dyDescent="0.25">
      <c r="A2656" s="238"/>
      <c r="B2656" s="124">
        <f t="shared" si="42"/>
        <v>42629.625</v>
      </c>
      <c r="C2656" s="125">
        <v>15</v>
      </c>
      <c r="D2656" s="11">
        <f>ROUND(АТС!E416*$D$791*$D$792/100,2)</f>
        <v>16.13</v>
      </c>
      <c r="E2656" s="11">
        <f>ROUND(АТС!E416*$E$791*$E$792/100,2)</f>
        <v>14.82</v>
      </c>
      <c r="F2656" s="11">
        <f>ROUND(АТС!E416*$F$791*$F$792/100,2)</f>
        <v>10.09</v>
      </c>
      <c r="G2656" s="11">
        <f>ROUND(АТС!E416*$G$791*$G$792/100,2)</f>
        <v>5.91</v>
      </c>
    </row>
    <row r="2657" spans="1:7" x14ac:dyDescent="0.25">
      <c r="A2657" s="238"/>
      <c r="B2657" s="122">
        <f t="shared" si="42"/>
        <v>42629.666669999999</v>
      </c>
      <c r="C2657" s="125">
        <v>16</v>
      </c>
      <c r="D2657" s="11">
        <f>ROUND(АТС!E417*$D$791*$D$792/100,2)</f>
        <v>11.55</v>
      </c>
      <c r="E2657" s="11">
        <f>ROUND(АТС!E417*$E$791*$E$792/100,2)</f>
        <v>10.62</v>
      </c>
      <c r="F2657" s="11">
        <f>ROUND(АТС!E417*$F$791*$F$792/100,2)</f>
        <v>7.23</v>
      </c>
      <c r="G2657" s="11">
        <f>ROUND(АТС!E417*$G$791*$G$792/100,2)</f>
        <v>4.2300000000000004</v>
      </c>
    </row>
    <row r="2658" spans="1:7" x14ac:dyDescent="0.25">
      <c r="A2658" s="238"/>
      <c r="B2658" s="124">
        <f t="shared" si="42"/>
        <v>42629.708330000001</v>
      </c>
      <c r="C2658" s="125">
        <v>17</v>
      </c>
      <c r="D2658" s="11">
        <f>ROUND(АТС!E418*$D$791*$D$792/100,2)</f>
        <v>7.23</v>
      </c>
      <c r="E2658" s="11">
        <f>ROUND(АТС!E418*$E$791*$E$792/100,2)</f>
        <v>6.65</v>
      </c>
      <c r="F2658" s="11">
        <f>ROUND(АТС!E418*$F$791*$F$792/100,2)</f>
        <v>4.53</v>
      </c>
      <c r="G2658" s="11">
        <f>ROUND(АТС!E418*$G$791*$G$792/100,2)</f>
        <v>2.65</v>
      </c>
    </row>
    <row r="2659" spans="1:7" x14ac:dyDescent="0.25">
      <c r="A2659" s="238"/>
      <c r="B2659" s="122">
        <f t="shared" si="42"/>
        <v>42629.75</v>
      </c>
      <c r="C2659" s="125">
        <v>18</v>
      </c>
      <c r="D2659" s="11">
        <f>ROUND(АТС!E419*$D$791*$D$792/100,2)</f>
        <v>0.56999999999999995</v>
      </c>
      <c r="E2659" s="11">
        <f>ROUND(АТС!E419*$E$791*$E$792/100,2)</f>
        <v>0.52</v>
      </c>
      <c r="F2659" s="11">
        <f>ROUND(АТС!E419*$F$791*$F$792/100,2)</f>
        <v>0.35</v>
      </c>
      <c r="G2659" s="11">
        <f>ROUND(АТС!E419*$G$791*$G$792/100,2)</f>
        <v>0.21</v>
      </c>
    </row>
    <row r="2660" spans="1:7" x14ac:dyDescent="0.25">
      <c r="A2660" s="238"/>
      <c r="B2660" s="124">
        <f t="shared" si="42"/>
        <v>42629.791669999999</v>
      </c>
      <c r="C2660" s="125">
        <v>19</v>
      </c>
      <c r="D2660" s="11">
        <f>ROUND(АТС!E420*$D$791*$D$792/100,2)</f>
        <v>2.57</v>
      </c>
      <c r="E2660" s="11">
        <f>ROUND(АТС!E420*$E$791*$E$792/100,2)</f>
        <v>2.36</v>
      </c>
      <c r="F2660" s="11">
        <f>ROUND(АТС!E420*$F$791*$F$792/100,2)</f>
        <v>1.61</v>
      </c>
      <c r="G2660" s="11">
        <f>ROUND(АТС!E420*$G$791*$G$792/100,2)</f>
        <v>0.94</v>
      </c>
    </row>
    <row r="2661" spans="1:7" x14ac:dyDescent="0.25">
      <c r="A2661" s="238"/>
      <c r="B2661" s="122">
        <f t="shared" si="42"/>
        <v>42629.833330000001</v>
      </c>
      <c r="C2661" s="125">
        <v>20</v>
      </c>
      <c r="D2661" s="11">
        <f>ROUND(АТС!E421*$D$791*$D$792/100,2)</f>
        <v>7.59</v>
      </c>
      <c r="E2661" s="11">
        <f>ROUND(АТС!E421*$E$791*$E$792/100,2)</f>
        <v>6.98</v>
      </c>
      <c r="F2661" s="11">
        <f>ROUND(АТС!E421*$F$791*$F$792/100,2)</f>
        <v>4.75</v>
      </c>
      <c r="G2661" s="11">
        <f>ROUND(АТС!E421*$G$791*$G$792/100,2)</f>
        <v>2.78</v>
      </c>
    </row>
    <row r="2662" spans="1:7" x14ac:dyDescent="0.25">
      <c r="A2662" s="238"/>
      <c r="B2662" s="124">
        <f t="shared" si="42"/>
        <v>42629.875</v>
      </c>
      <c r="C2662" s="125">
        <v>21</v>
      </c>
      <c r="D2662" s="11">
        <f>ROUND(АТС!E422*$D$791*$D$792/100,2)</f>
        <v>11.42</v>
      </c>
      <c r="E2662" s="11">
        <f>ROUND(АТС!E422*$E$791*$E$792/100,2)</f>
        <v>10.49</v>
      </c>
      <c r="F2662" s="11">
        <f>ROUND(АТС!E422*$F$791*$F$792/100,2)</f>
        <v>7.15</v>
      </c>
      <c r="G2662" s="11">
        <f>ROUND(АТС!E422*$G$791*$G$792/100,2)</f>
        <v>4.18</v>
      </c>
    </row>
    <row r="2663" spans="1:7" x14ac:dyDescent="0.25">
      <c r="A2663" s="238"/>
      <c r="B2663" s="122">
        <f t="shared" si="42"/>
        <v>42629.916669999999</v>
      </c>
      <c r="C2663" s="125">
        <v>22</v>
      </c>
      <c r="D2663" s="11">
        <f>ROUND(АТС!E423*$D$791*$D$792/100,2)</f>
        <v>20.96</v>
      </c>
      <c r="E2663" s="11">
        <f>ROUND(АТС!E423*$E$791*$E$792/100,2)</f>
        <v>19.260000000000002</v>
      </c>
      <c r="F2663" s="11">
        <f>ROUND(АТС!E423*$F$791*$F$792/100,2)</f>
        <v>13.12</v>
      </c>
      <c r="G2663" s="11">
        <f>ROUND(АТС!E423*$G$791*$G$792/100,2)</f>
        <v>7.68</v>
      </c>
    </row>
    <row r="2664" spans="1:7" x14ac:dyDescent="0.25">
      <c r="A2664" s="238"/>
      <c r="B2664" s="124">
        <f t="shared" si="42"/>
        <v>42629.958330000001</v>
      </c>
      <c r="C2664" s="125">
        <v>23</v>
      </c>
      <c r="D2664" s="11">
        <f>ROUND(АТС!E424*$D$791*$D$792/100,2)</f>
        <v>45.85</v>
      </c>
      <c r="E2664" s="11">
        <f>ROUND(АТС!E424*$E$791*$E$792/100,2)</f>
        <v>42.13</v>
      </c>
      <c r="F2664" s="11">
        <f>ROUND(АТС!E424*$F$791*$F$792/100,2)</f>
        <v>28.69</v>
      </c>
      <c r="G2664" s="11">
        <f>ROUND(АТС!E424*$G$791*$G$792/100,2)</f>
        <v>16.79</v>
      </c>
    </row>
    <row r="2665" spans="1:7" x14ac:dyDescent="0.25">
      <c r="A2665" s="238"/>
      <c r="B2665" s="122">
        <f t="shared" si="42"/>
        <v>42630</v>
      </c>
      <c r="C2665" s="125">
        <v>0</v>
      </c>
      <c r="D2665" s="11">
        <f>ROUND(АТС!E425*$D$791*$D$792/100,2)</f>
        <v>14.46</v>
      </c>
      <c r="E2665" s="11">
        <f>ROUND(АТС!E425*$E$791*$E$792/100,2)</f>
        <v>13.28</v>
      </c>
      <c r="F2665" s="11">
        <f>ROUND(АТС!E425*$F$791*$F$792/100,2)</f>
        <v>9.0500000000000007</v>
      </c>
      <c r="G2665" s="11">
        <f>ROUND(АТС!E425*$G$791*$G$792/100,2)</f>
        <v>5.3</v>
      </c>
    </row>
    <row r="2666" spans="1:7" x14ac:dyDescent="0.25">
      <c r="A2666" s="238"/>
      <c r="B2666" s="124">
        <f t="shared" si="42"/>
        <v>42630.041669999999</v>
      </c>
      <c r="C2666" s="125">
        <v>1</v>
      </c>
      <c r="D2666" s="11">
        <f>ROUND(АТС!E426*$D$791*$D$792/100,2)</f>
        <v>11.49</v>
      </c>
      <c r="E2666" s="11">
        <f>ROUND(АТС!E426*$E$791*$E$792/100,2)</f>
        <v>10.56</v>
      </c>
      <c r="F2666" s="11">
        <f>ROUND(АТС!E426*$F$791*$F$792/100,2)</f>
        <v>7.19</v>
      </c>
      <c r="G2666" s="11">
        <f>ROUND(АТС!E426*$G$791*$G$792/100,2)</f>
        <v>4.21</v>
      </c>
    </row>
    <row r="2667" spans="1:7" x14ac:dyDescent="0.25">
      <c r="A2667" s="238"/>
      <c r="B2667" s="122">
        <f t="shared" si="42"/>
        <v>42630.083330000001</v>
      </c>
      <c r="C2667" s="125">
        <v>2</v>
      </c>
      <c r="D2667" s="11">
        <f>ROUND(АТС!E427*$D$791*$D$792/100,2)</f>
        <v>6.97</v>
      </c>
      <c r="E2667" s="11">
        <f>ROUND(АТС!E427*$E$791*$E$792/100,2)</f>
        <v>6.4</v>
      </c>
      <c r="F2667" s="11">
        <f>ROUND(АТС!E427*$F$791*$F$792/100,2)</f>
        <v>4.3600000000000003</v>
      </c>
      <c r="G2667" s="11">
        <f>ROUND(АТС!E427*$G$791*$G$792/100,2)</f>
        <v>2.5499999999999998</v>
      </c>
    </row>
    <row r="2668" spans="1:7" x14ac:dyDescent="0.25">
      <c r="A2668" s="238"/>
      <c r="B2668" s="124">
        <f t="shared" si="42"/>
        <v>42630.125</v>
      </c>
      <c r="C2668" s="125">
        <v>3</v>
      </c>
      <c r="D2668" s="11">
        <f>ROUND(АТС!E428*$D$791*$D$792/100,2)</f>
        <v>2.85</v>
      </c>
      <c r="E2668" s="11">
        <f>ROUND(АТС!E428*$E$791*$E$792/100,2)</f>
        <v>2.61</v>
      </c>
      <c r="F2668" s="11">
        <f>ROUND(АТС!E428*$F$791*$F$792/100,2)</f>
        <v>1.78</v>
      </c>
      <c r="G2668" s="11">
        <f>ROUND(АТС!E428*$G$791*$G$792/100,2)</f>
        <v>1.04</v>
      </c>
    </row>
    <row r="2669" spans="1:7" x14ac:dyDescent="0.25">
      <c r="A2669" s="238"/>
      <c r="B2669" s="122">
        <f t="shared" si="42"/>
        <v>42630.166669999999</v>
      </c>
      <c r="C2669" s="125">
        <v>4</v>
      </c>
      <c r="D2669" s="11">
        <f>ROUND(АТС!E429*$D$791*$D$792/100,2)</f>
        <v>6.63</v>
      </c>
      <c r="E2669" s="11">
        <f>ROUND(АТС!E429*$E$791*$E$792/100,2)</f>
        <v>6.09</v>
      </c>
      <c r="F2669" s="11">
        <f>ROUND(АТС!E429*$F$791*$F$792/100,2)</f>
        <v>4.1500000000000004</v>
      </c>
      <c r="G2669" s="11">
        <f>ROUND(АТС!E429*$G$791*$G$792/100,2)</f>
        <v>2.4300000000000002</v>
      </c>
    </row>
    <row r="2670" spans="1:7" x14ac:dyDescent="0.25">
      <c r="A2670" s="238"/>
      <c r="B2670" s="124">
        <f t="shared" si="42"/>
        <v>42630.208330000001</v>
      </c>
      <c r="C2670" s="125">
        <v>5</v>
      </c>
      <c r="D2670" s="11">
        <f>ROUND(АТС!E430*$D$791*$D$792/100,2)</f>
        <v>3.85</v>
      </c>
      <c r="E2670" s="11">
        <f>ROUND(АТС!E430*$E$791*$E$792/100,2)</f>
        <v>3.54</v>
      </c>
      <c r="F2670" s="11">
        <f>ROUND(АТС!E430*$F$791*$F$792/100,2)</f>
        <v>2.41</v>
      </c>
      <c r="G2670" s="11">
        <f>ROUND(АТС!E430*$G$791*$G$792/100,2)</f>
        <v>1.41</v>
      </c>
    </row>
    <row r="2671" spans="1:7" x14ac:dyDescent="0.25">
      <c r="A2671" s="238"/>
      <c r="B2671" s="122">
        <f t="shared" si="42"/>
        <v>42630.25</v>
      </c>
      <c r="C2671" s="125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38"/>
      <c r="B2672" s="124">
        <f t="shared" si="42"/>
        <v>42630.291669999999</v>
      </c>
      <c r="C2672" s="125">
        <v>7</v>
      </c>
      <c r="D2672" s="11">
        <f>ROUND(АТС!E432*$D$791*$D$792/100,2)</f>
        <v>0</v>
      </c>
      <c r="E2672" s="11">
        <f>ROUND(АТС!E432*$E$791*$E$792/100,2)</f>
        <v>0</v>
      </c>
      <c r="F2672" s="11">
        <f>ROUND(АТС!E432*$F$791*$F$792/100,2)</f>
        <v>0</v>
      </c>
      <c r="G2672" s="11">
        <f>ROUND(АТС!E432*$G$791*$G$792/100,2)</f>
        <v>0</v>
      </c>
    </row>
    <row r="2673" spans="1:7" x14ac:dyDescent="0.25">
      <c r="A2673" s="238"/>
      <c r="B2673" s="122">
        <f t="shared" si="42"/>
        <v>42630.333330000001</v>
      </c>
      <c r="C2673" s="125">
        <v>8</v>
      </c>
      <c r="D2673" s="11">
        <f>ROUND(АТС!E433*$D$791*$D$792/100,2)</f>
        <v>0</v>
      </c>
      <c r="E2673" s="11">
        <f>ROUND(АТС!E433*$E$791*$E$792/100,2)</f>
        <v>0</v>
      </c>
      <c r="F2673" s="11">
        <f>ROUND(АТС!E433*$F$791*$F$792/100,2)</f>
        <v>0</v>
      </c>
      <c r="G2673" s="11">
        <f>ROUND(АТС!E433*$G$791*$G$792/100,2)</f>
        <v>0</v>
      </c>
    </row>
    <row r="2674" spans="1:7" x14ac:dyDescent="0.25">
      <c r="A2674" s="238"/>
      <c r="B2674" s="124">
        <f t="shared" si="42"/>
        <v>42630.375</v>
      </c>
      <c r="C2674" s="125">
        <v>9</v>
      </c>
      <c r="D2674" s="11">
        <f>ROUND(АТС!E434*$D$791*$D$792/100,2)</f>
        <v>0.26</v>
      </c>
      <c r="E2674" s="11">
        <f>ROUND(АТС!E434*$E$791*$E$792/100,2)</f>
        <v>0.24</v>
      </c>
      <c r="F2674" s="11">
        <f>ROUND(АТС!E434*$F$791*$F$792/100,2)</f>
        <v>0.16</v>
      </c>
      <c r="G2674" s="11">
        <f>ROUND(АТС!E434*$G$791*$G$792/100,2)</f>
        <v>0.09</v>
      </c>
    </row>
    <row r="2675" spans="1:7" x14ac:dyDescent="0.25">
      <c r="A2675" s="238"/>
      <c r="B2675" s="122">
        <f t="shared" si="42"/>
        <v>42630.416669999999</v>
      </c>
      <c r="C2675" s="125">
        <v>10</v>
      </c>
      <c r="D2675" s="11">
        <f>ROUND(АТС!E435*$D$791*$D$792/100,2)</f>
        <v>0.27</v>
      </c>
      <c r="E2675" s="11">
        <f>ROUND(АТС!E435*$E$791*$E$792/100,2)</f>
        <v>0.25</v>
      </c>
      <c r="F2675" s="11">
        <f>ROUND(АТС!E435*$F$791*$F$792/100,2)</f>
        <v>0.17</v>
      </c>
      <c r="G2675" s="11">
        <f>ROUND(АТС!E435*$G$791*$G$792/100,2)</f>
        <v>0.1</v>
      </c>
    </row>
    <row r="2676" spans="1:7" x14ac:dyDescent="0.25">
      <c r="A2676" s="238"/>
      <c r="B2676" s="124">
        <f t="shared" si="42"/>
        <v>42630.458330000001</v>
      </c>
      <c r="C2676" s="125">
        <v>11</v>
      </c>
      <c r="D2676" s="11">
        <f>ROUND(АТС!E436*$D$791*$D$792/100,2)</f>
        <v>0.42</v>
      </c>
      <c r="E2676" s="11">
        <f>ROUND(АТС!E436*$E$791*$E$792/100,2)</f>
        <v>0.38</v>
      </c>
      <c r="F2676" s="11">
        <f>ROUND(АТС!E436*$F$791*$F$792/100,2)</f>
        <v>0.26</v>
      </c>
      <c r="G2676" s="11">
        <f>ROUND(АТС!E436*$G$791*$G$792/100,2)</f>
        <v>0.15</v>
      </c>
    </row>
    <row r="2677" spans="1:7" x14ac:dyDescent="0.25">
      <c r="A2677" s="238"/>
      <c r="B2677" s="122">
        <f t="shared" si="42"/>
        <v>42630.5</v>
      </c>
      <c r="C2677" s="125">
        <v>12</v>
      </c>
      <c r="D2677" s="11">
        <f>ROUND(АТС!E437*$D$791*$D$792/100,2)</f>
        <v>0.28999999999999998</v>
      </c>
      <c r="E2677" s="11">
        <f>ROUND(АТС!E437*$E$791*$E$792/100,2)</f>
        <v>0.26</v>
      </c>
      <c r="F2677" s="11">
        <f>ROUND(АТС!E437*$F$791*$F$792/100,2)</f>
        <v>0.18</v>
      </c>
      <c r="G2677" s="11">
        <f>ROUND(АТС!E437*$G$791*$G$792/100,2)</f>
        <v>0.11</v>
      </c>
    </row>
    <row r="2678" spans="1:7" x14ac:dyDescent="0.25">
      <c r="A2678" s="238"/>
      <c r="B2678" s="124">
        <f t="shared" si="42"/>
        <v>42630.541669999999</v>
      </c>
      <c r="C2678" s="125">
        <v>13</v>
      </c>
      <c r="D2678" s="11">
        <f>ROUND(АТС!E438*$D$791*$D$792/100,2)</f>
        <v>1.4</v>
      </c>
      <c r="E2678" s="11">
        <f>ROUND(АТС!E438*$E$791*$E$792/100,2)</f>
        <v>1.29</v>
      </c>
      <c r="F2678" s="11">
        <f>ROUND(АТС!E438*$F$791*$F$792/100,2)</f>
        <v>0.88</v>
      </c>
      <c r="G2678" s="11">
        <f>ROUND(АТС!E438*$G$791*$G$792/100,2)</f>
        <v>0.51</v>
      </c>
    </row>
    <row r="2679" spans="1:7" x14ac:dyDescent="0.25">
      <c r="A2679" s="238"/>
      <c r="B2679" s="122">
        <f t="shared" si="42"/>
        <v>42630.583330000001</v>
      </c>
      <c r="C2679" s="125">
        <v>14</v>
      </c>
      <c r="D2679" s="11">
        <f>ROUND(АТС!E439*$D$791*$D$792/100,2)</f>
        <v>1.74</v>
      </c>
      <c r="E2679" s="11">
        <f>ROUND(АТС!E439*$E$791*$E$792/100,2)</f>
        <v>1.6</v>
      </c>
      <c r="F2679" s="11">
        <f>ROUND(АТС!E439*$F$791*$F$792/100,2)</f>
        <v>1.0900000000000001</v>
      </c>
      <c r="G2679" s="11">
        <f>ROUND(АТС!E439*$G$791*$G$792/100,2)</f>
        <v>0.64</v>
      </c>
    </row>
    <row r="2680" spans="1:7" x14ac:dyDescent="0.25">
      <c r="A2680" s="238"/>
      <c r="B2680" s="124">
        <f t="shared" si="42"/>
        <v>42630.625</v>
      </c>
      <c r="C2680" s="125">
        <v>15</v>
      </c>
      <c r="D2680" s="11">
        <f>ROUND(АТС!E440*$D$791*$D$792/100,2)</f>
        <v>3.69</v>
      </c>
      <c r="E2680" s="11">
        <f>ROUND(АТС!E440*$E$791*$E$792/100,2)</f>
        <v>3.39</v>
      </c>
      <c r="F2680" s="11">
        <f>ROUND(АТС!E440*$F$791*$F$792/100,2)</f>
        <v>2.31</v>
      </c>
      <c r="G2680" s="11">
        <f>ROUND(АТС!E440*$G$791*$G$792/100,2)</f>
        <v>1.35</v>
      </c>
    </row>
    <row r="2681" spans="1:7" x14ac:dyDescent="0.25">
      <c r="A2681" s="238"/>
      <c r="B2681" s="122">
        <f t="shared" si="42"/>
        <v>42630.666669999999</v>
      </c>
      <c r="C2681" s="125">
        <v>16</v>
      </c>
      <c r="D2681" s="11">
        <f>ROUND(АТС!E441*$D$791*$D$792/100,2)</f>
        <v>1.9</v>
      </c>
      <c r="E2681" s="11">
        <f>ROUND(АТС!E441*$E$791*$E$792/100,2)</f>
        <v>1.75</v>
      </c>
      <c r="F2681" s="11">
        <f>ROUND(АТС!E441*$F$791*$F$792/100,2)</f>
        <v>1.19</v>
      </c>
      <c r="G2681" s="11">
        <f>ROUND(АТС!E441*$G$791*$G$792/100,2)</f>
        <v>0.7</v>
      </c>
    </row>
    <row r="2682" spans="1:7" x14ac:dyDescent="0.25">
      <c r="A2682" s="238"/>
      <c r="B2682" s="124">
        <f t="shared" si="42"/>
        <v>42630.708330000001</v>
      </c>
      <c r="C2682" s="125">
        <v>17</v>
      </c>
      <c r="D2682" s="11">
        <f>ROUND(АТС!E442*$D$791*$D$792/100,2)</f>
        <v>0</v>
      </c>
      <c r="E2682" s="11">
        <f>ROUND(АТС!E442*$E$791*$E$792/100,2)</f>
        <v>0</v>
      </c>
      <c r="F2682" s="11">
        <f>ROUND(АТС!E442*$F$791*$F$792/100,2)</f>
        <v>0</v>
      </c>
      <c r="G2682" s="11">
        <f>ROUND(АТС!E442*$G$791*$G$792/100,2)</f>
        <v>0</v>
      </c>
    </row>
    <row r="2683" spans="1:7" x14ac:dyDescent="0.25">
      <c r="A2683" s="238"/>
      <c r="B2683" s="122">
        <f t="shared" si="42"/>
        <v>42630.75</v>
      </c>
      <c r="C2683" s="125">
        <v>18</v>
      </c>
      <c r="D2683" s="11">
        <f>ROUND(АТС!E443*$D$791*$D$792/100,2)</f>
        <v>0</v>
      </c>
      <c r="E2683" s="11">
        <f>ROUND(АТС!E443*$E$791*$E$792/100,2)</f>
        <v>0</v>
      </c>
      <c r="F2683" s="11">
        <f>ROUND(АТС!E443*$F$791*$F$792/100,2)</f>
        <v>0</v>
      </c>
      <c r="G2683" s="11">
        <f>ROUND(АТС!E443*$G$791*$G$792/100,2)</f>
        <v>0</v>
      </c>
    </row>
    <row r="2684" spans="1:7" x14ac:dyDescent="0.25">
      <c r="A2684" s="238"/>
      <c r="B2684" s="124">
        <f t="shared" si="42"/>
        <v>42630.791669999999</v>
      </c>
      <c r="C2684" s="125">
        <v>19</v>
      </c>
      <c r="D2684" s="11">
        <f>ROUND(АТС!E444*$D$791*$D$792/100,2)</f>
        <v>0</v>
      </c>
      <c r="E2684" s="11">
        <f>ROUND(АТС!E444*$E$791*$E$792/100,2)</f>
        <v>0</v>
      </c>
      <c r="F2684" s="11">
        <f>ROUND(АТС!E444*$F$791*$F$792/100,2)</f>
        <v>0</v>
      </c>
      <c r="G2684" s="11">
        <f>ROUND(АТС!E444*$G$791*$G$792/100,2)</f>
        <v>0</v>
      </c>
    </row>
    <row r="2685" spans="1:7" x14ac:dyDescent="0.25">
      <c r="A2685" s="238"/>
      <c r="B2685" s="122">
        <f t="shared" si="42"/>
        <v>42630.833330000001</v>
      </c>
      <c r="C2685" s="125">
        <v>20</v>
      </c>
      <c r="D2685" s="11">
        <f>ROUND(АТС!E445*$D$791*$D$792/100,2)</f>
        <v>0</v>
      </c>
      <c r="E2685" s="11">
        <f>ROUND(АТС!E445*$E$791*$E$792/100,2)</f>
        <v>0</v>
      </c>
      <c r="F2685" s="11">
        <f>ROUND(АТС!E445*$F$791*$F$792/100,2)</f>
        <v>0</v>
      </c>
      <c r="G2685" s="11">
        <f>ROUND(АТС!E445*$G$791*$G$792/100,2)</f>
        <v>0</v>
      </c>
    </row>
    <row r="2686" spans="1:7" x14ac:dyDescent="0.25">
      <c r="A2686" s="238"/>
      <c r="B2686" s="124">
        <f t="shared" si="42"/>
        <v>42630.875</v>
      </c>
      <c r="C2686" s="125">
        <v>21</v>
      </c>
      <c r="D2686" s="11">
        <f>ROUND(АТС!E446*$D$791*$D$792/100,2)</f>
        <v>0</v>
      </c>
      <c r="E2686" s="11">
        <f>ROUND(АТС!E446*$E$791*$E$792/100,2)</f>
        <v>0</v>
      </c>
      <c r="F2686" s="11">
        <f>ROUND(АТС!E446*$F$791*$F$792/100,2)</f>
        <v>0</v>
      </c>
      <c r="G2686" s="11">
        <f>ROUND(АТС!E446*$G$791*$G$792/100,2)</f>
        <v>0</v>
      </c>
    </row>
    <row r="2687" spans="1:7" x14ac:dyDescent="0.25">
      <c r="A2687" s="238"/>
      <c r="B2687" s="122">
        <f t="shared" si="42"/>
        <v>42630.916669999999</v>
      </c>
      <c r="C2687" s="125">
        <v>22</v>
      </c>
      <c r="D2687" s="11">
        <f>ROUND(АТС!E447*$D$791*$D$792/100,2)</f>
        <v>48.64</v>
      </c>
      <c r="E2687" s="11">
        <f>ROUND(АТС!E447*$E$791*$E$792/100,2)</f>
        <v>44.7</v>
      </c>
      <c r="F2687" s="11">
        <f>ROUND(АТС!E447*$F$791*$F$792/100,2)</f>
        <v>30.44</v>
      </c>
      <c r="G2687" s="11">
        <f>ROUND(АТС!E447*$G$791*$G$792/100,2)</f>
        <v>17.82</v>
      </c>
    </row>
    <row r="2688" spans="1:7" x14ac:dyDescent="0.25">
      <c r="A2688" s="238"/>
      <c r="B2688" s="124">
        <f t="shared" si="42"/>
        <v>42630.958330000001</v>
      </c>
      <c r="C2688" s="125">
        <v>23</v>
      </c>
      <c r="D2688" s="11">
        <f>ROUND(АТС!E448*$D$791*$D$792/100,2)</f>
        <v>28.57</v>
      </c>
      <c r="E2688" s="11">
        <f>ROUND(АТС!E448*$E$791*$E$792/100,2)</f>
        <v>26.26</v>
      </c>
      <c r="F2688" s="11">
        <f>ROUND(АТС!E448*$F$791*$F$792/100,2)</f>
        <v>17.88</v>
      </c>
      <c r="G2688" s="11">
        <f>ROUND(АТС!E448*$G$791*$G$792/100,2)</f>
        <v>10.47</v>
      </c>
    </row>
    <row r="2689" spans="1:7" x14ac:dyDescent="0.25">
      <c r="A2689" s="238"/>
      <c r="B2689" s="122">
        <f t="shared" si="42"/>
        <v>42631</v>
      </c>
      <c r="C2689" s="125">
        <v>0</v>
      </c>
      <c r="D2689" s="11">
        <f>ROUND(АТС!E449*$D$791*$D$792/100,2)</f>
        <v>25.47</v>
      </c>
      <c r="E2689" s="11">
        <f>ROUND(АТС!E449*$E$791*$E$792/100,2)</f>
        <v>23.4</v>
      </c>
      <c r="F2689" s="11">
        <f>ROUND(АТС!E449*$F$791*$F$792/100,2)</f>
        <v>15.94</v>
      </c>
      <c r="G2689" s="11">
        <f>ROUND(АТС!E449*$G$791*$G$792/100,2)</f>
        <v>9.33</v>
      </c>
    </row>
    <row r="2690" spans="1:7" x14ac:dyDescent="0.25">
      <c r="A2690" s="238"/>
      <c r="B2690" s="124">
        <f t="shared" ref="B2690:B2753" si="43">B2666+1</f>
        <v>42631.041669999999</v>
      </c>
      <c r="C2690" s="125">
        <v>1</v>
      </c>
      <c r="D2690" s="11">
        <f>ROUND(АТС!E450*$D$791*$D$792/100,2)</f>
        <v>9.26</v>
      </c>
      <c r="E2690" s="11">
        <f>ROUND(АТС!E450*$E$791*$E$792/100,2)</f>
        <v>8.51</v>
      </c>
      <c r="F2690" s="11">
        <f>ROUND(АТС!E450*$F$791*$F$792/100,2)</f>
        <v>5.8</v>
      </c>
      <c r="G2690" s="11">
        <f>ROUND(АТС!E450*$G$791*$G$792/100,2)</f>
        <v>3.39</v>
      </c>
    </row>
    <row r="2691" spans="1:7" x14ac:dyDescent="0.25">
      <c r="A2691" s="238"/>
      <c r="B2691" s="122">
        <f t="shared" si="43"/>
        <v>42631.083330000001</v>
      </c>
      <c r="C2691" s="125">
        <v>2</v>
      </c>
      <c r="D2691" s="11">
        <f>ROUND(АТС!E451*$D$791*$D$792/100,2)</f>
        <v>0.04</v>
      </c>
      <c r="E2691" s="11">
        <f>ROUND(АТС!E451*$E$791*$E$792/100,2)</f>
        <v>0.04</v>
      </c>
      <c r="F2691" s="11">
        <f>ROUND(АТС!E451*$F$791*$F$792/100,2)</f>
        <v>0.03</v>
      </c>
      <c r="G2691" s="11">
        <f>ROUND(АТС!E451*$G$791*$G$792/100,2)</f>
        <v>0.01</v>
      </c>
    </row>
    <row r="2692" spans="1:7" x14ac:dyDescent="0.25">
      <c r="A2692" s="238"/>
      <c r="B2692" s="124">
        <f t="shared" si="43"/>
        <v>42631.125</v>
      </c>
      <c r="C2692" s="125">
        <v>3</v>
      </c>
      <c r="D2692" s="11">
        <f>ROUND(АТС!E452*$D$791*$D$792/100,2)</f>
        <v>0</v>
      </c>
      <c r="E2692" s="11">
        <f>ROUND(АТС!E452*$E$791*$E$792/100,2)</f>
        <v>0</v>
      </c>
      <c r="F2692" s="11">
        <f>ROUND(АТС!E452*$F$791*$F$792/100,2)</f>
        <v>0</v>
      </c>
      <c r="G2692" s="11">
        <f>ROUND(АТС!E452*$G$791*$G$792/100,2)</f>
        <v>0</v>
      </c>
    </row>
    <row r="2693" spans="1:7" x14ac:dyDescent="0.25">
      <c r="A2693" s="238"/>
      <c r="B2693" s="122">
        <f t="shared" si="43"/>
        <v>42631.166669999999</v>
      </c>
      <c r="C2693" s="125">
        <v>4</v>
      </c>
      <c r="D2693" s="11">
        <f>ROUND(АТС!E453*$D$791*$D$792/100,2)</f>
        <v>0</v>
      </c>
      <c r="E2693" s="11">
        <f>ROUND(АТС!E453*$E$791*$E$792/100,2)</f>
        <v>0</v>
      </c>
      <c r="F2693" s="11">
        <f>ROUND(АТС!E453*$F$791*$F$792/100,2)</f>
        <v>0</v>
      </c>
      <c r="G2693" s="11">
        <f>ROUND(АТС!E453*$G$791*$G$792/100,2)</f>
        <v>0</v>
      </c>
    </row>
    <row r="2694" spans="1:7" x14ac:dyDescent="0.25">
      <c r="A2694" s="238"/>
      <c r="B2694" s="124">
        <f t="shared" si="43"/>
        <v>42631.208330000001</v>
      </c>
      <c r="C2694" s="125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38"/>
      <c r="B2695" s="122">
        <f t="shared" si="43"/>
        <v>42631.25</v>
      </c>
      <c r="C2695" s="125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38"/>
      <c r="B2696" s="124">
        <f t="shared" si="43"/>
        <v>42631.291669999999</v>
      </c>
      <c r="C2696" s="125">
        <v>7</v>
      </c>
      <c r="D2696" s="11">
        <f>ROUND(АТС!E456*$D$791*$D$792/100,2)</f>
        <v>0</v>
      </c>
      <c r="E2696" s="11">
        <f>ROUND(АТС!E456*$E$791*$E$792/100,2)</f>
        <v>0</v>
      </c>
      <c r="F2696" s="11">
        <f>ROUND(АТС!E456*$F$791*$F$792/100,2)</f>
        <v>0</v>
      </c>
      <c r="G2696" s="11">
        <f>ROUND(АТС!E456*$G$791*$G$792/100,2)</f>
        <v>0</v>
      </c>
    </row>
    <row r="2697" spans="1:7" x14ac:dyDescent="0.25">
      <c r="A2697" s="238"/>
      <c r="B2697" s="122">
        <f t="shared" si="43"/>
        <v>42631.333330000001</v>
      </c>
      <c r="C2697" s="125">
        <v>8</v>
      </c>
      <c r="D2697" s="11">
        <f>ROUND(АТС!E457*$D$791*$D$792/100,2)</f>
        <v>0</v>
      </c>
      <c r="E2697" s="11">
        <f>ROUND(АТС!E457*$E$791*$E$792/100,2)</f>
        <v>0</v>
      </c>
      <c r="F2697" s="11">
        <f>ROUND(АТС!E457*$F$791*$F$792/100,2)</f>
        <v>0</v>
      </c>
      <c r="G2697" s="11">
        <f>ROUND(АТС!E457*$G$791*$G$792/100,2)</f>
        <v>0</v>
      </c>
    </row>
    <row r="2698" spans="1:7" x14ac:dyDescent="0.25">
      <c r="A2698" s="238"/>
      <c r="B2698" s="124">
        <f t="shared" si="43"/>
        <v>42631.375</v>
      </c>
      <c r="C2698" s="125">
        <v>9</v>
      </c>
      <c r="D2698" s="11">
        <f>ROUND(АТС!E458*$D$791*$D$792/100,2)</f>
        <v>0.39</v>
      </c>
      <c r="E2698" s="11">
        <f>ROUND(АТС!E458*$E$791*$E$792/100,2)</f>
        <v>0.36</v>
      </c>
      <c r="F2698" s="11">
        <f>ROUND(АТС!E458*$F$791*$F$792/100,2)</f>
        <v>0.25</v>
      </c>
      <c r="G2698" s="11">
        <f>ROUND(АТС!E458*$G$791*$G$792/100,2)</f>
        <v>0.14000000000000001</v>
      </c>
    </row>
    <row r="2699" spans="1:7" x14ac:dyDescent="0.25">
      <c r="A2699" s="238"/>
      <c r="B2699" s="122">
        <f t="shared" si="43"/>
        <v>42631.416669999999</v>
      </c>
      <c r="C2699" s="125">
        <v>10</v>
      </c>
      <c r="D2699" s="11">
        <f>ROUND(АТС!E459*$D$791*$D$792/100,2)</f>
        <v>11.8</v>
      </c>
      <c r="E2699" s="11">
        <f>ROUND(АТС!E459*$E$791*$E$792/100,2)</f>
        <v>10.85</v>
      </c>
      <c r="F2699" s="11">
        <f>ROUND(АТС!E459*$F$791*$F$792/100,2)</f>
        <v>7.39</v>
      </c>
      <c r="G2699" s="11">
        <f>ROUND(АТС!E459*$G$791*$G$792/100,2)</f>
        <v>4.32</v>
      </c>
    </row>
    <row r="2700" spans="1:7" x14ac:dyDescent="0.25">
      <c r="A2700" s="238"/>
      <c r="B2700" s="124">
        <f t="shared" si="43"/>
        <v>42631.458330000001</v>
      </c>
      <c r="C2700" s="125">
        <v>11</v>
      </c>
      <c r="D2700" s="11">
        <f>ROUND(АТС!E460*$D$791*$D$792/100,2)</f>
        <v>0.7</v>
      </c>
      <c r="E2700" s="11">
        <f>ROUND(АТС!E460*$E$791*$E$792/100,2)</f>
        <v>0.64</v>
      </c>
      <c r="F2700" s="11">
        <f>ROUND(АТС!E460*$F$791*$F$792/100,2)</f>
        <v>0.44</v>
      </c>
      <c r="G2700" s="11">
        <f>ROUND(АТС!E460*$G$791*$G$792/100,2)</f>
        <v>0.26</v>
      </c>
    </row>
    <row r="2701" spans="1:7" x14ac:dyDescent="0.25">
      <c r="A2701" s="238"/>
      <c r="B2701" s="122">
        <f t="shared" si="43"/>
        <v>42631.5</v>
      </c>
      <c r="C2701" s="125">
        <v>12</v>
      </c>
      <c r="D2701" s="11">
        <f>ROUND(АТС!E461*$D$791*$D$792/100,2)</f>
        <v>0.3</v>
      </c>
      <c r="E2701" s="11">
        <f>ROUND(АТС!E461*$E$791*$E$792/100,2)</f>
        <v>0.28000000000000003</v>
      </c>
      <c r="F2701" s="11">
        <f>ROUND(АТС!E461*$F$791*$F$792/100,2)</f>
        <v>0.19</v>
      </c>
      <c r="G2701" s="11">
        <f>ROUND(АТС!E461*$G$791*$G$792/100,2)</f>
        <v>0.11</v>
      </c>
    </row>
    <row r="2702" spans="1:7" x14ac:dyDescent="0.25">
      <c r="A2702" s="238"/>
      <c r="B2702" s="124">
        <f t="shared" si="43"/>
        <v>42631.541669999999</v>
      </c>
      <c r="C2702" s="125">
        <v>13</v>
      </c>
      <c r="D2702" s="11">
        <f>ROUND(АТС!E462*$D$791*$D$792/100,2)</f>
        <v>0.41</v>
      </c>
      <c r="E2702" s="11">
        <f>ROUND(АТС!E462*$E$791*$E$792/100,2)</f>
        <v>0.38</v>
      </c>
      <c r="F2702" s="11">
        <f>ROUND(АТС!E462*$F$791*$F$792/100,2)</f>
        <v>0.26</v>
      </c>
      <c r="G2702" s="11">
        <f>ROUND(АТС!E462*$G$791*$G$792/100,2)</f>
        <v>0.15</v>
      </c>
    </row>
    <row r="2703" spans="1:7" x14ac:dyDescent="0.25">
      <c r="A2703" s="238"/>
      <c r="B2703" s="122">
        <f t="shared" si="43"/>
        <v>42631.583330000001</v>
      </c>
      <c r="C2703" s="125">
        <v>14</v>
      </c>
      <c r="D2703" s="11">
        <f>ROUND(АТС!E463*$D$791*$D$792/100,2)</f>
        <v>0.8</v>
      </c>
      <c r="E2703" s="11">
        <f>ROUND(АТС!E463*$E$791*$E$792/100,2)</f>
        <v>0.73</v>
      </c>
      <c r="F2703" s="11">
        <f>ROUND(АТС!E463*$F$791*$F$792/100,2)</f>
        <v>0.5</v>
      </c>
      <c r="G2703" s="11">
        <f>ROUND(АТС!E463*$G$791*$G$792/100,2)</f>
        <v>0.28999999999999998</v>
      </c>
    </row>
    <row r="2704" spans="1:7" x14ac:dyDescent="0.25">
      <c r="A2704" s="238"/>
      <c r="B2704" s="124">
        <f t="shared" si="43"/>
        <v>42631.625</v>
      </c>
      <c r="C2704" s="125">
        <v>15</v>
      </c>
      <c r="D2704" s="11">
        <f>ROUND(АТС!E464*$D$791*$D$792/100,2)</f>
        <v>0.39</v>
      </c>
      <c r="E2704" s="11">
        <f>ROUND(АТС!E464*$E$791*$E$792/100,2)</f>
        <v>0.35</v>
      </c>
      <c r="F2704" s="11">
        <f>ROUND(АТС!E464*$F$791*$F$792/100,2)</f>
        <v>0.24</v>
      </c>
      <c r="G2704" s="11">
        <f>ROUND(АТС!E464*$G$791*$G$792/100,2)</f>
        <v>0.14000000000000001</v>
      </c>
    </row>
    <row r="2705" spans="1:7" x14ac:dyDescent="0.25">
      <c r="A2705" s="238"/>
      <c r="B2705" s="122">
        <f t="shared" si="43"/>
        <v>42631.666669999999</v>
      </c>
      <c r="C2705" s="125">
        <v>16</v>
      </c>
      <c r="D2705" s="11">
        <f>ROUND(АТС!E465*$D$791*$D$792/100,2)</f>
        <v>0.19</v>
      </c>
      <c r="E2705" s="11">
        <f>ROUND(АТС!E465*$E$791*$E$792/100,2)</f>
        <v>0.17</v>
      </c>
      <c r="F2705" s="11">
        <f>ROUND(АТС!E465*$F$791*$F$792/100,2)</f>
        <v>0.12</v>
      </c>
      <c r="G2705" s="11">
        <f>ROUND(АТС!E465*$G$791*$G$792/100,2)</f>
        <v>7.0000000000000007E-2</v>
      </c>
    </row>
    <row r="2706" spans="1:7" x14ac:dyDescent="0.25">
      <c r="A2706" s="238"/>
      <c r="B2706" s="124">
        <f t="shared" si="43"/>
        <v>42631.708330000001</v>
      </c>
      <c r="C2706" s="125">
        <v>17</v>
      </c>
      <c r="D2706" s="11">
        <f>ROUND(АТС!E466*$D$791*$D$792/100,2)</f>
        <v>0</v>
      </c>
      <c r="E2706" s="11">
        <f>ROUND(АТС!E466*$E$791*$E$792/100,2)</f>
        <v>0</v>
      </c>
      <c r="F2706" s="11">
        <f>ROUND(АТС!E466*$F$791*$F$792/100,2)</f>
        <v>0</v>
      </c>
      <c r="G2706" s="11">
        <f>ROUND(АТС!E466*$G$791*$G$792/100,2)</f>
        <v>0</v>
      </c>
    </row>
    <row r="2707" spans="1:7" x14ac:dyDescent="0.25">
      <c r="A2707" s="238"/>
      <c r="B2707" s="122">
        <f t="shared" si="43"/>
        <v>42631.75</v>
      </c>
      <c r="C2707" s="125">
        <v>18</v>
      </c>
      <c r="D2707" s="11">
        <f>ROUND(АТС!E467*$D$791*$D$792/100,2)</f>
        <v>0</v>
      </c>
      <c r="E2707" s="11">
        <f>ROUND(АТС!E467*$E$791*$E$792/100,2)</f>
        <v>0</v>
      </c>
      <c r="F2707" s="11">
        <f>ROUND(АТС!E467*$F$791*$F$792/100,2)</f>
        <v>0</v>
      </c>
      <c r="G2707" s="11">
        <f>ROUND(АТС!E467*$G$791*$G$792/100,2)</f>
        <v>0</v>
      </c>
    </row>
    <row r="2708" spans="1:7" x14ac:dyDescent="0.25">
      <c r="A2708" s="238"/>
      <c r="B2708" s="124">
        <f t="shared" si="43"/>
        <v>42631.791669999999</v>
      </c>
      <c r="C2708" s="125">
        <v>19</v>
      </c>
      <c r="D2708" s="11">
        <f>ROUND(АТС!E468*$D$791*$D$792/100,2)</f>
        <v>0</v>
      </c>
      <c r="E2708" s="11">
        <f>ROUND(АТС!E468*$E$791*$E$792/100,2)</f>
        <v>0</v>
      </c>
      <c r="F2708" s="11">
        <f>ROUND(АТС!E468*$F$791*$F$792/100,2)</f>
        <v>0</v>
      </c>
      <c r="G2708" s="11">
        <f>ROUND(АТС!E468*$G$791*$G$792/100,2)</f>
        <v>0</v>
      </c>
    </row>
    <row r="2709" spans="1:7" x14ac:dyDescent="0.25">
      <c r="A2709" s="238"/>
      <c r="B2709" s="122">
        <f t="shared" si="43"/>
        <v>42631.833330000001</v>
      </c>
      <c r="C2709" s="125">
        <v>20</v>
      </c>
      <c r="D2709" s="11">
        <f>ROUND(АТС!E469*$D$791*$D$792/100,2)</f>
        <v>0</v>
      </c>
      <c r="E2709" s="11">
        <f>ROUND(АТС!E469*$E$791*$E$792/100,2)</f>
        <v>0</v>
      </c>
      <c r="F2709" s="11">
        <f>ROUND(АТС!E469*$F$791*$F$792/100,2)</f>
        <v>0</v>
      </c>
      <c r="G2709" s="11">
        <f>ROUND(АТС!E469*$G$791*$G$792/100,2)</f>
        <v>0</v>
      </c>
    </row>
    <row r="2710" spans="1:7" x14ac:dyDescent="0.25">
      <c r="A2710" s="238"/>
      <c r="B2710" s="124">
        <f t="shared" si="43"/>
        <v>42631.875</v>
      </c>
      <c r="C2710" s="125">
        <v>21</v>
      </c>
      <c r="D2710" s="11">
        <f>ROUND(АТС!E470*$D$791*$D$792/100,2)</f>
        <v>0.13</v>
      </c>
      <c r="E2710" s="11">
        <f>ROUND(АТС!E470*$E$791*$E$792/100,2)</f>
        <v>0.12</v>
      </c>
      <c r="F2710" s="11">
        <f>ROUND(АТС!E470*$F$791*$F$792/100,2)</f>
        <v>0.08</v>
      </c>
      <c r="G2710" s="11">
        <f>ROUND(АТС!E470*$G$791*$G$792/100,2)</f>
        <v>0.05</v>
      </c>
    </row>
    <row r="2711" spans="1:7" x14ac:dyDescent="0.25">
      <c r="A2711" s="238"/>
      <c r="B2711" s="122">
        <f t="shared" si="43"/>
        <v>42631.916669999999</v>
      </c>
      <c r="C2711" s="125">
        <v>22</v>
      </c>
      <c r="D2711" s="11">
        <f>ROUND(АТС!E471*$D$791*$D$792/100,2)</f>
        <v>22.64</v>
      </c>
      <c r="E2711" s="11">
        <f>ROUND(АТС!E471*$E$791*$E$792/100,2)</f>
        <v>20.81</v>
      </c>
      <c r="F2711" s="11">
        <f>ROUND(АТС!E471*$F$791*$F$792/100,2)</f>
        <v>14.17</v>
      </c>
      <c r="G2711" s="11">
        <f>ROUND(АТС!E471*$G$791*$G$792/100,2)</f>
        <v>8.2899999999999991</v>
      </c>
    </row>
    <row r="2712" spans="1:7" x14ac:dyDescent="0.25">
      <c r="A2712" s="238"/>
      <c r="B2712" s="124">
        <f t="shared" si="43"/>
        <v>42631.958330000001</v>
      </c>
      <c r="C2712" s="125">
        <v>23</v>
      </c>
      <c r="D2712" s="11">
        <f>ROUND(АТС!E472*$D$791*$D$792/100,2)</f>
        <v>29.63</v>
      </c>
      <c r="E2712" s="11">
        <f>ROUND(АТС!E472*$E$791*$E$792/100,2)</f>
        <v>27.23</v>
      </c>
      <c r="F2712" s="11">
        <f>ROUND(АТС!E472*$F$791*$F$792/100,2)</f>
        <v>18.54</v>
      </c>
      <c r="G2712" s="11">
        <f>ROUND(АТС!E472*$G$791*$G$792/100,2)</f>
        <v>10.85</v>
      </c>
    </row>
    <row r="2713" spans="1:7" x14ac:dyDescent="0.25">
      <c r="A2713" s="238"/>
      <c r="B2713" s="122">
        <f t="shared" si="43"/>
        <v>42632</v>
      </c>
      <c r="C2713" s="125">
        <v>0</v>
      </c>
      <c r="D2713" s="11">
        <f>ROUND(АТС!E473*$D$791*$D$792/100,2)</f>
        <v>8.2200000000000006</v>
      </c>
      <c r="E2713" s="11">
        <f>ROUND(АТС!E473*$E$791*$E$792/100,2)</f>
        <v>7.56</v>
      </c>
      <c r="F2713" s="11">
        <f>ROUND(АТС!E473*$F$791*$F$792/100,2)</f>
        <v>5.15</v>
      </c>
      <c r="G2713" s="11">
        <f>ROUND(АТС!E473*$G$791*$G$792/100,2)</f>
        <v>3.01</v>
      </c>
    </row>
    <row r="2714" spans="1:7" x14ac:dyDescent="0.25">
      <c r="A2714" s="238"/>
      <c r="B2714" s="124">
        <f t="shared" si="43"/>
        <v>42632.041669999999</v>
      </c>
      <c r="C2714" s="125">
        <v>1</v>
      </c>
      <c r="D2714" s="11">
        <f>ROUND(АТС!E474*$D$791*$D$792/100,2)</f>
        <v>0.62</v>
      </c>
      <c r="E2714" s="11">
        <f>ROUND(АТС!E474*$E$791*$E$792/100,2)</f>
        <v>0.56999999999999995</v>
      </c>
      <c r="F2714" s="11">
        <f>ROUND(АТС!E474*$F$791*$F$792/100,2)</f>
        <v>0.39</v>
      </c>
      <c r="G2714" s="11">
        <f>ROUND(АТС!E474*$G$791*$G$792/100,2)</f>
        <v>0.23</v>
      </c>
    </row>
    <row r="2715" spans="1:7" x14ac:dyDescent="0.25">
      <c r="A2715" s="238"/>
      <c r="B2715" s="122">
        <f t="shared" si="43"/>
        <v>42632.083330000001</v>
      </c>
      <c r="C2715" s="125">
        <v>2</v>
      </c>
      <c r="D2715" s="11">
        <f>ROUND(АТС!E475*$D$791*$D$792/100,2)</f>
        <v>0</v>
      </c>
      <c r="E2715" s="11">
        <f>ROUND(АТС!E475*$E$791*$E$792/100,2)</f>
        <v>0</v>
      </c>
      <c r="F2715" s="11">
        <f>ROUND(АТС!E475*$F$791*$F$792/100,2)</f>
        <v>0</v>
      </c>
      <c r="G2715" s="11">
        <f>ROUND(АТС!E475*$G$791*$G$792/100,2)</f>
        <v>0</v>
      </c>
    </row>
    <row r="2716" spans="1:7" x14ac:dyDescent="0.25">
      <c r="A2716" s="238"/>
      <c r="B2716" s="124">
        <f t="shared" si="43"/>
        <v>42632.125</v>
      </c>
      <c r="C2716" s="125">
        <v>3</v>
      </c>
      <c r="D2716" s="11">
        <f>ROUND(АТС!E476*$D$791*$D$792/100,2)</f>
        <v>0</v>
      </c>
      <c r="E2716" s="11">
        <f>ROUND(АТС!E476*$E$791*$E$792/100,2)</f>
        <v>0</v>
      </c>
      <c r="F2716" s="11">
        <f>ROUND(АТС!E476*$F$791*$F$792/100,2)</f>
        <v>0</v>
      </c>
      <c r="G2716" s="11">
        <f>ROUND(АТС!E476*$G$791*$G$792/100,2)</f>
        <v>0</v>
      </c>
    </row>
    <row r="2717" spans="1:7" x14ac:dyDescent="0.25">
      <c r="A2717" s="238"/>
      <c r="B2717" s="122">
        <f t="shared" si="43"/>
        <v>42632.166669999999</v>
      </c>
      <c r="C2717" s="125">
        <v>4</v>
      </c>
      <c r="D2717" s="11">
        <f>ROUND(АТС!E477*$D$791*$D$792/100,2)</f>
        <v>0</v>
      </c>
      <c r="E2717" s="11">
        <f>ROUND(АТС!E477*$E$791*$E$792/100,2)</f>
        <v>0</v>
      </c>
      <c r="F2717" s="11">
        <f>ROUND(АТС!E477*$F$791*$F$792/100,2)</f>
        <v>0</v>
      </c>
      <c r="G2717" s="11">
        <f>ROUND(АТС!E477*$G$791*$G$792/100,2)</f>
        <v>0</v>
      </c>
    </row>
    <row r="2718" spans="1:7" x14ac:dyDescent="0.25">
      <c r="A2718" s="238"/>
      <c r="B2718" s="124">
        <f t="shared" si="43"/>
        <v>42632.208330000001</v>
      </c>
      <c r="C2718" s="125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38"/>
      <c r="B2719" s="122">
        <f t="shared" si="43"/>
        <v>42632.25</v>
      </c>
      <c r="C2719" s="125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38"/>
      <c r="B2720" s="124">
        <f t="shared" si="43"/>
        <v>42632.291669999999</v>
      </c>
      <c r="C2720" s="125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38"/>
      <c r="B2721" s="122">
        <f t="shared" si="43"/>
        <v>42632.333330000001</v>
      </c>
      <c r="C2721" s="125">
        <v>8</v>
      </c>
      <c r="D2721" s="11">
        <f>ROUND(АТС!E481*$D$791*$D$792/100,2)</f>
        <v>0</v>
      </c>
      <c r="E2721" s="11">
        <f>ROUND(АТС!E481*$E$791*$E$792/100,2)</f>
        <v>0</v>
      </c>
      <c r="F2721" s="11">
        <f>ROUND(АТС!E481*$F$791*$F$792/100,2)</f>
        <v>0</v>
      </c>
      <c r="G2721" s="11">
        <f>ROUND(АТС!E481*$G$791*$G$792/100,2)</f>
        <v>0</v>
      </c>
    </row>
    <row r="2722" spans="1:7" x14ac:dyDescent="0.25">
      <c r="A2722" s="238"/>
      <c r="B2722" s="124">
        <f t="shared" si="43"/>
        <v>42632.375</v>
      </c>
      <c r="C2722" s="125">
        <v>9</v>
      </c>
      <c r="D2722" s="11">
        <f>ROUND(АТС!E482*$D$791*$D$792/100,2)</f>
        <v>1.68</v>
      </c>
      <c r="E2722" s="11">
        <f>ROUND(АТС!E482*$E$791*$E$792/100,2)</f>
        <v>1.54</v>
      </c>
      <c r="F2722" s="11">
        <f>ROUND(АТС!E482*$F$791*$F$792/100,2)</f>
        <v>1.05</v>
      </c>
      <c r="G2722" s="11">
        <f>ROUND(АТС!E482*$G$791*$G$792/100,2)</f>
        <v>0.61</v>
      </c>
    </row>
    <row r="2723" spans="1:7" x14ac:dyDescent="0.25">
      <c r="A2723" s="238"/>
      <c r="B2723" s="122">
        <f t="shared" si="43"/>
        <v>42632.416669999999</v>
      </c>
      <c r="C2723" s="125">
        <v>10</v>
      </c>
      <c r="D2723" s="11">
        <f>ROUND(АТС!E483*$D$791*$D$792/100,2)</f>
        <v>2.0299999999999998</v>
      </c>
      <c r="E2723" s="11">
        <f>ROUND(АТС!E483*$E$791*$E$792/100,2)</f>
        <v>1.87</v>
      </c>
      <c r="F2723" s="11">
        <f>ROUND(АТС!E483*$F$791*$F$792/100,2)</f>
        <v>1.27</v>
      </c>
      <c r="G2723" s="11">
        <f>ROUND(АТС!E483*$G$791*$G$792/100,2)</f>
        <v>0.74</v>
      </c>
    </row>
    <row r="2724" spans="1:7" x14ac:dyDescent="0.25">
      <c r="A2724" s="238"/>
      <c r="B2724" s="124">
        <f t="shared" si="43"/>
        <v>42632.458330000001</v>
      </c>
      <c r="C2724" s="125">
        <v>11</v>
      </c>
      <c r="D2724" s="11">
        <f>ROUND(АТС!E484*$D$791*$D$792/100,2)</f>
        <v>4.5199999999999996</v>
      </c>
      <c r="E2724" s="11">
        <f>ROUND(АТС!E484*$E$791*$E$792/100,2)</f>
        <v>4.1500000000000004</v>
      </c>
      <c r="F2724" s="11">
        <f>ROUND(АТС!E484*$F$791*$F$792/100,2)</f>
        <v>2.83</v>
      </c>
      <c r="G2724" s="11">
        <f>ROUND(АТС!E484*$G$791*$G$792/100,2)</f>
        <v>1.66</v>
      </c>
    </row>
    <row r="2725" spans="1:7" x14ac:dyDescent="0.25">
      <c r="A2725" s="238"/>
      <c r="B2725" s="122">
        <f t="shared" si="43"/>
        <v>42632.5</v>
      </c>
      <c r="C2725" s="125">
        <v>12</v>
      </c>
      <c r="D2725" s="11">
        <f>ROUND(АТС!E485*$D$791*$D$792/100,2)</f>
        <v>1.73</v>
      </c>
      <c r="E2725" s="11">
        <f>ROUND(АТС!E485*$E$791*$E$792/100,2)</f>
        <v>1.59</v>
      </c>
      <c r="F2725" s="11">
        <f>ROUND(АТС!E485*$F$791*$F$792/100,2)</f>
        <v>1.08</v>
      </c>
      <c r="G2725" s="11">
        <f>ROUND(АТС!E485*$G$791*$G$792/100,2)</f>
        <v>0.63</v>
      </c>
    </row>
    <row r="2726" spans="1:7" x14ac:dyDescent="0.25">
      <c r="A2726" s="238"/>
      <c r="B2726" s="124">
        <f t="shared" si="43"/>
        <v>42632.541669999999</v>
      </c>
      <c r="C2726" s="125">
        <v>13</v>
      </c>
      <c r="D2726" s="11">
        <f>ROUND(АТС!E486*$D$791*$D$792/100,2)</f>
        <v>1.7</v>
      </c>
      <c r="E2726" s="11">
        <f>ROUND(АТС!E486*$E$791*$E$792/100,2)</f>
        <v>1.57</v>
      </c>
      <c r="F2726" s="11">
        <f>ROUND(АТС!E486*$F$791*$F$792/100,2)</f>
        <v>1.07</v>
      </c>
      <c r="G2726" s="11">
        <f>ROUND(АТС!E486*$G$791*$G$792/100,2)</f>
        <v>0.62</v>
      </c>
    </row>
    <row r="2727" spans="1:7" x14ac:dyDescent="0.25">
      <c r="A2727" s="238"/>
      <c r="B2727" s="122">
        <f t="shared" si="43"/>
        <v>42632.583330000001</v>
      </c>
      <c r="C2727" s="125">
        <v>14</v>
      </c>
      <c r="D2727" s="11">
        <f>ROUND(АТС!E487*$D$791*$D$792/100,2)</f>
        <v>2.33</v>
      </c>
      <c r="E2727" s="11">
        <f>ROUND(АТС!E487*$E$791*$E$792/100,2)</f>
        <v>2.14</v>
      </c>
      <c r="F2727" s="11">
        <f>ROUND(АТС!E487*$F$791*$F$792/100,2)</f>
        <v>1.46</v>
      </c>
      <c r="G2727" s="11">
        <f>ROUND(АТС!E487*$G$791*$G$792/100,2)</f>
        <v>0.85</v>
      </c>
    </row>
    <row r="2728" spans="1:7" x14ac:dyDescent="0.25">
      <c r="A2728" s="238"/>
      <c r="B2728" s="124">
        <f t="shared" si="43"/>
        <v>42632.625</v>
      </c>
      <c r="C2728" s="125">
        <v>15</v>
      </c>
      <c r="D2728" s="11">
        <f>ROUND(АТС!E488*$D$791*$D$792/100,2)</f>
        <v>0.03</v>
      </c>
      <c r="E2728" s="11">
        <f>ROUND(АТС!E488*$E$791*$E$792/100,2)</f>
        <v>0.03</v>
      </c>
      <c r="F2728" s="11">
        <f>ROUND(АТС!E488*$F$791*$F$792/100,2)</f>
        <v>0.02</v>
      </c>
      <c r="G2728" s="11">
        <f>ROUND(АТС!E488*$G$791*$G$792/100,2)</f>
        <v>0.01</v>
      </c>
    </row>
    <row r="2729" spans="1:7" x14ac:dyDescent="0.25">
      <c r="A2729" s="238"/>
      <c r="B2729" s="122">
        <f t="shared" si="43"/>
        <v>42632.666669999999</v>
      </c>
      <c r="C2729" s="125">
        <v>16</v>
      </c>
      <c r="D2729" s="11">
        <f>ROUND(АТС!E489*$D$791*$D$792/100,2)</f>
        <v>0</v>
      </c>
      <c r="E2729" s="11">
        <f>ROUND(АТС!E489*$E$791*$E$792/100,2)</f>
        <v>0</v>
      </c>
      <c r="F2729" s="11">
        <f>ROUND(АТС!E489*$F$791*$F$792/100,2)</f>
        <v>0</v>
      </c>
      <c r="G2729" s="11">
        <f>ROUND(АТС!E489*$G$791*$G$792/100,2)</f>
        <v>0</v>
      </c>
    </row>
    <row r="2730" spans="1:7" x14ac:dyDescent="0.25">
      <c r="A2730" s="238"/>
      <c r="B2730" s="124">
        <f t="shared" si="43"/>
        <v>42632.708330000001</v>
      </c>
      <c r="C2730" s="125">
        <v>17</v>
      </c>
      <c r="D2730" s="11">
        <f>ROUND(АТС!E490*$D$791*$D$792/100,2)</f>
        <v>0</v>
      </c>
      <c r="E2730" s="11">
        <f>ROUND(АТС!E490*$E$791*$E$792/100,2)</f>
        <v>0</v>
      </c>
      <c r="F2730" s="11">
        <f>ROUND(АТС!E490*$F$791*$F$792/100,2)</f>
        <v>0</v>
      </c>
      <c r="G2730" s="11">
        <f>ROUND(АТС!E490*$G$791*$G$792/100,2)</f>
        <v>0</v>
      </c>
    </row>
    <row r="2731" spans="1:7" x14ac:dyDescent="0.25">
      <c r="A2731" s="238"/>
      <c r="B2731" s="122">
        <f t="shared" si="43"/>
        <v>42632.75</v>
      </c>
      <c r="C2731" s="125">
        <v>18</v>
      </c>
      <c r="D2731" s="11">
        <f>ROUND(АТС!E491*$D$791*$D$792/100,2)</f>
        <v>0</v>
      </c>
      <c r="E2731" s="11">
        <f>ROUND(АТС!E491*$E$791*$E$792/100,2)</f>
        <v>0</v>
      </c>
      <c r="F2731" s="11">
        <f>ROUND(АТС!E491*$F$791*$F$792/100,2)</f>
        <v>0</v>
      </c>
      <c r="G2731" s="11">
        <f>ROUND(АТС!E491*$G$791*$G$792/100,2)</f>
        <v>0</v>
      </c>
    </row>
    <row r="2732" spans="1:7" x14ac:dyDescent="0.25">
      <c r="A2732" s="238"/>
      <c r="B2732" s="124">
        <f t="shared" si="43"/>
        <v>42632.791669999999</v>
      </c>
      <c r="C2732" s="125">
        <v>19</v>
      </c>
      <c r="D2732" s="11">
        <f>ROUND(АТС!E492*$D$791*$D$792/100,2)</f>
        <v>0</v>
      </c>
      <c r="E2732" s="11">
        <f>ROUND(АТС!E492*$E$791*$E$792/100,2)</f>
        <v>0</v>
      </c>
      <c r="F2732" s="11">
        <f>ROUND(АТС!E492*$F$791*$F$792/100,2)</f>
        <v>0</v>
      </c>
      <c r="G2732" s="11">
        <f>ROUND(АТС!E492*$G$791*$G$792/100,2)</f>
        <v>0</v>
      </c>
    </row>
    <row r="2733" spans="1:7" x14ac:dyDescent="0.25">
      <c r="A2733" s="238"/>
      <c r="B2733" s="122">
        <f t="shared" si="43"/>
        <v>42632.833330000001</v>
      </c>
      <c r="C2733" s="125">
        <v>20</v>
      </c>
      <c r="D2733" s="11">
        <f>ROUND(АТС!E493*$D$791*$D$792/100,2)</f>
        <v>0</v>
      </c>
      <c r="E2733" s="11">
        <f>ROUND(АТС!E493*$E$791*$E$792/100,2)</f>
        <v>0</v>
      </c>
      <c r="F2733" s="11">
        <f>ROUND(АТС!E493*$F$791*$F$792/100,2)</f>
        <v>0</v>
      </c>
      <c r="G2733" s="11">
        <f>ROUND(АТС!E493*$G$791*$G$792/100,2)</f>
        <v>0</v>
      </c>
    </row>
    <row r="2734" spans="1:7" x14ac:dyDescent="0.25">
      <c r="A2734" s="238"/>
      <c r="B2734" s="124">
        <f t="shared" si="43"/>
        <v>42632.875</v>
      </c>
      <c r="C2734" s="125">
        <v>21</v>
      </c>
      <c r="D2734" s="11">
        <f>ROUND(АТС!E494*$D$791*$D$792/100,2)</f>
        <v>3.32</v>
      </c>
      <c r="E2734" s="11">
        <f>ROUND(АТС!E494*$E$791*$E$792/100,2)</f>
        <v>3.05</v>
      </c>
      <c r="F2734" s="11">
        <f>ROUND(АТС!E494*$F$791*$F$792/100,2)</f>
        <v>2.08</v>
      </c>
      <c r="G2734" s="11">
        <f>ROUND(АТС!E494*$G$791*$G$792/100,2)</f>
        <v>1.22</v>
      </c>
    </row>
    <row r="2735" spans="1:7" x14ac:dyDescent="0.25">
      <c r="A2735" s="238"/>
      <c r="B2735" s="122">
        <f t="shared" si="43"/>
        <v>42632.916669999999</v>
      </c>
      <c r="C2735" s="125">
        <v>22</v>
      </c>
      <c r="D2735" s="11">
        <f>ROUND(АТС!E495*$D$791*$D$792/100,2)</f>
        <v>31.23</v>
      </c>
      <c r="E2735" s="11">
        <f>ROUND(АТС!E495*$E$791*$E$792/100,2)</f>
        <v>28.7</v>
      </c>
      <c r="F2735" s="11">
        <f>ROUND(АТС!E495*$F$791*$F$792/100,2)</f>
        <v>19.54</v>
      </c>
      <c r="G2735" s="11">
        <f>ROUND(АТС!E495*$G$791*$G$792/100,2)</f>
        <v>11.44</v>
      </c>
    </row>
    <row r="2736" spans="1:7" x14ac:dyDescent="0.25">
      <c r="A2736" s="238"/>
      <c r="B2736" s="124">
        <f t="shared" si="43"/>
        <v>42632.958330000001</v>
      </c>
      <c r="C2736" s="125">
        <v>23</v>
      </c>
      <c r="D2736" s="11">
        <f>ROUND(АТС!E496*$D$791*$D$792/100,2)</f>
        <v>37.31</v>
      </c>
      <c r="E2736" s="11">
        <f>ROUND(АТС!E496*$E$791*$E$792/100,2)</f>
        <v>34.29</v>
      </c>
      <c r="F2736" s="11">
        <f>ROUND(АТС!E496*$F$791*$F$792/100,2)</f>
        <v>23.35</v>
      </c>
      <c r="G2736" s="11">
        <f>ROUND(АТС!E496*$G$791*$G$792/100,2)</f>
        <v>13.67</v>
      </c>
    </row>
    <row r="2737" spans="1:7" x14ac:dyDescent="0.25">
      <c r="A2737" s="238"/>
      <c r="B2737" s="122">
        <f t="shared" si="43"/>
        <v>42633</v>
      </c>
      <c r="C2737" s="125">
        <v>0</v>
      </c>
      <c r="D2737" s="11">
        <f>ROUND(АТС!E497*$D$791*$D$792/100,2)</f>
        <v>2.08</v>
      </c>
      <c r="E2737" s="11">
        <f>ROUND(АТС!E497*$E$791*$E$792/100,2)</f>
        <v>1.91</v>
      </c>
      <c r="F2737" s="11">
        <f>ROUND(АТС!E497*$F$791*$F$792/100,2)</f>
        <v>1.3</v>
      </c>
      <c r="G2737" s="11">
        <f>ROUND(АТС!E497*$G$791*$G$792/100,2)</f>
        <v>0.76</v>
      </c>
    </row>
    <row r="2738" spans="1:7" x14ac:dyDescent="0.25">
      <c r="A2738" s="238"/>
      <c r="B2738" s="124">
        <f t="shared" si="43"/>
        <v>42633.041669999999</v>
      </c>
      <c r="C2738" s="125">
        <v>1</v>
      </c>
      <c r="D2738" s="11">
        <f>ROUND(АТС!E498*$D$791*$D$792/100,2)</f>
        <v>4.6100000000000003</v>
      </c>
      <c r="E2738" s="11">
        <f>ROUND(АТС!E498*$E$791*$E$792/100,2)</f>
        <v>4.2300000000000004</v>
      </c>
      <c r="F2738" s="11">
        <f>ROUND(АТС!E498*$F$791*$F$792/100,2)</f>
        <v>2.88</v>
      </c>
      <c r="G2738" s="11">
        <f>ROUND(АТС!E498*$G$791*$G$792/100,2)</f>
        <v>1.69</v>
      </c>
    </row>
    <row r="2739" spans="1:7" x14ac:dyDescent="0.25">
      <c r="A2739" s="238"/>
      <c r="B2739" s="122">
        <f t="shared" si="43"/>
        <v>42633.083330000001</v>
      </c>
      <c r="C2739" s="125">
        <v>2</v>
      </c>
      <c r="D2739" s="11">
        <f>ROUND(АТС!E499*$D$791*$D$792/100,2)</f>
        <v>4.2300000000000004</v>
      </c>
      <c r="E2739" s="11">
        <f>ROUND(АТС!E499*$E$791*$E$792/100,2)</f>
        <v>3.89</v>
      </c>
      <c r="F2739" s="11">
        <f>ROUND(АТС!E499*$F$791*$F$792/100,2)</f>
        <v>2.65</v>
      </c>
      <c r="G2739" s="11">
        <f>ROUND(АТС!E499*$G$791*$G$792/100,2)</f>
        <v>1.55</v>
      </c>
    </row>
    <row r="2740" spans="1:7" x14ac:dyDescent="0.25">
      <c r="A2740" s="238"/>
      <c r="B2740" s="124">
        <f t="shared" si="43"/>
        <v>42633.125</v>
      </c>
      <c r="C2740" s="125">
        <v>3</v>
      </c>
      <c r="D2740" s="11">
        <f>ROUND(АТС!E500*$D$791*$D$792/100,2)</f>
        <v>0.53</v>
      </c>
      <c r="E2740" s="11">
        <f>ROUND(АТС!E500*$E$791*$E$792/100,2)</f>
        <v>0.48</v>
      </c>
      <c r="F2740" s="11">
        <f>ROUND(АТС!E500*$F$791*$F$792/100,2)</f>
        <v>0.33</v>
      </c>
      <c r="G2740" s="11">
        <f>ROUND(АТС!E500*$G$791*$G$792/100,2)</f>
        <v>0.19</v>
      </c>
    </row>
    <row r="2741" spans="1:7" x14ac:dyDescent="0.25">
      <c r="A2741" s="238"/>
      <c r="B2741" s="122">
        <f t="shared" si="43"/>
        <v>42633.166669999999</v>
      </c>
      <c r="C2741" s="125">
        <v>4</v>
      </c>
      <c r="D2741" s="11">
        <f>ROUND(АТС!E501*$D$791*$D$792/100,2)</f>
        <v>0</v>
      </c>
      <c r="E2741" s="11">
        <f>ROUND(АТС!E501*$E$791*$E$792/100,2)</f>
        <v>0</v>
      </c>
      <c r="F2741" s="11">
        <f>ROUND(АТС!E501*$F$791*$F$792/100,2)</f>
        <v>0</v>
      </c>
      <c r="G2741" s="11">
        <f>ROUND(АТС!E501*$G$791*$G$792/100,2)</f>
        <v>0</v>
      </c>
    </row>
    <row r="2742" spans="1:7" x14ac:dyDescent="0.25">
      <c r="A2742" s="238"/>
      <c r="B2742" s="124">
        <f t="shared" si="43"/>
        <v>42633.208330000001</v>
      </c>
      <c r="C2742" s="125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38"/>
      <c r="B2743" s="122">
        <f t="shared" si="43"/>
        <v>42633.25</v>
      </c>
      <c r="C2743" s="125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38"/>
      <c r="B2744" s="124">
        <f t="shared" si="43"/>
        <v>42633.291669999999</v>
      </c>
      <c r="C2744" s="125">
        <v>7</v>
      </c>
      <c r="D2744" s="11">
        <f>ROUND(АТС!E504*$D$791*$D$792/100,2)</f>
        <v>0</v>
      </c>
      <c r="E2744" s="11">
        <f>ROUND(АТС!E504*$E$791*$E$792/100,2)</f>
        <v>0</v>
      </c>
      <c r="F2744" s="11">
        <f>ROUND(АТС!E504*$F$791*$F$792/100,2)</f>
        <v>0</v>
      </c>
      <c r="G2744" s="11">
        <f>ROUND(АТС!E504*$G$791*$G$792/100,2)</f>
        <v>0</v>
      </c>
    </row>
    <row r="2745" spans="1:7" x14ac:dyDescent="0.25">
      <c r="A2745" s="238"/>
      <c r="B2745" s="122">
        <f t="shared" si="43"/>
        <v>42633.333330000001</v>
      </c>
      <c r="C2745" s="125">
        <v>8</v>
      </c>
      <c r="D2745" s="11">
        <f>ROUND(АТС!E505*$D$791*$D$792/100,2)</f>
        <v>0</v>
      </c>
      <c r="E2745" s="11">
        <f>ROUND(АТС!E505*$E$791*$E$792/100,2)</f>
        <v>0</v>
      </c>
      <c r="F2745" s="11">
        <f>ROUND(АТС!E505*$F$791*$F$792/100,2)</f>
        <v>0</v>
      </c>
      <c r="G2745" s="11">
        <f>ROUND(АТС!E505*$G$791*$G$792/100,2)</f>
        <v>0</v>
      </c>
    </row>
    <row r="2746" spans="1:7" x14ac:dyDescent="0.25">
      <c r="A2746" s="238"/>
      <c r="B2746" s="124">
        <f t="shared" si="43"/>
        <v>42633.375</v>
      </c>
      <c r="C2746" s="125">
        <v>9</v>
      </c>
      <c r="D2746" s="11">
        <f>ROUND(АТС!E506*$D$791*$D$792/100,2)</f>
        <v>0</v>
      </c>
      <c r="E2746" s="11">
        <f>ROUND(АТС!E506*$E$791*$E$792/100,2)</f>
        <v>0</v>
      </c>
      <c r="F2746" s="11">
        <f>ROUND(АТС!E506*$F$791*$F$792/100,2)</f>
        <v>0</v>
      </c>
      <c r="G2746" s="11">
        <f>ROUND(АТС!E506*$G$791*$G$792/100,2)</f>
        <v>0</v>
      </c>
    </row>
    <row r="2747" spans="1:7" x14ac:dyDescent="0.25">
      <c r="A2747" s="238"/>
      <c r="B2747" s="122">
        <f t="shared" si="43"/>
        <v>42633.416669999999</v>
      </c>
      <c r="C2747" s="125">
        <v>10</v>
      </c>
      <c r="D2747" s="11">
        <f>ROUND(АТС!E507*$D$791*$D$792/100,2)</f>
        <v>0</v>
      </c>
      <c r="E2747" s="11">
        <f>ROUND(АТС!E507*$E$791*$E$792/100,2)</f>
        <v>0</v>
      </c>
      <c r="F2747" s="11">
        <f>ROUND(АТС!E507*$F$791*$F$792/100,2)</f>
        <v>0</v>
      </c>
      <c r="G2747" s="11">
        <f>ROUND(АТС!E507*$G$791*$G$792/100,2)</f>
        <v>0</v>
      </c>
    </row>
    <row r="2748" spans="1:7" x14ac:dyDescent="0.25">
      <c r="A2748" s="238"/>
      <c r="B2748" s="124">
        <f t="shared" si="43"/>
        <v>42633.458330000001</v>
      </c>
      <c r="C2748" s="125">
        <v>11</v>
      </c>
      <c r="D2748" s="11">
        <f>ROUND(АТС!E508*$D$791*$D$792/100,2)</f>
        <v>0</v>
      </c>
      <c r="E2748" s="11">
        <f>ROUND(АТС!E508*$E$791*$E$792/100,2)</f>
        <v>0</v>
      </c>
      <c r="F2748" s="11">
        <f>ROUND(АТС!E508*$F$791*$F$792/100,2)</f>
        <v>0</v>
      </c>
      <c r="G2748" s="11">
        <f>ROUND(АТС!E508*$G$791*$G$792/100,2)</f>
        <v>0</v>
      </c>
    </row>
    <row r="2749" spans="1:7" x14ac:dyDescent="0.25">
      <c r="A2749" s="238"/>
      <c r="B2749" s="122">
        <f t="shared" si="43"/>
        <v>42633.5</v>
      </c>
      <c r="C2749" s="125">
        <v>12</v>
      </c>
      <c r="D2749" s="11">
        <f>ROUND(АТС!E509*$D$791*$D$792/100,2)</f>
        <v>0</v>
      </c>
      <c r="E2749" s="11">
        <f>ROUND(АТС!E509*$E$791*$E$792/100,2)</f>
        <v>0</v>
      </c>
      <c r="F2749" s="11">
        <f>ROUND(АТС!E509*$F$791*$F$792/100,2)</f>
        <v>0</v>
      </c>
      <c r="G2749" s="11">
        <f>ROUND(АТС!E509*$G$791*$G$792/100,2)</f>
        <v>0</v>
      </c>
    </row>
    <row r="2750" spans="1:7" x14ac:dyDescent="0.25">
      <c r="A2750" s="238"/>
      <c r="B2750" s="124">
        <f t="shared" si="43"/>
        <v>42633.541669999999</v>
      </c>
      <c r="C2750" s="125">
        <v>13</v>
      </c>
      <c r="D2750" s="11">
        <f>ROUND(АТС!E510*$D$791*$D$792/100,2)</f>
        <v>0</v>
      </c>
      <c r="E2750" s="11">
        <f>ROUND(АТС!E510*$E$791*$E$792/100,2)</f>
        <v>0</v>
      </c>
      <c r="F2750" s="11">
        <f>ROUND(АТС!E510*$F$791*$F$792/100,2)</f>
        <v>0</v>
      </c>
      <c r="G2750" s="11">
        <f>ROUND(АТС!E510*$G$791*$G$792/100,2)</f>
        <v>0</v>
      </c>
    </row>
    <row r="2751" spans="1:7" x14ac:dyDescent="0.25">
      <c r="A2751" s="238"/>
      <c r="B2751" s="122">
        <f t="shared" si="43"/>
        <v>42633.583330000001</v>
      </c>
      <c r="C2751" s="125">
        <v>14</v>
      </c>
      <c r="D2751" s="11">
        <f>ROUND(АТС!E511*$D$791*$D$792/100,2)</f>
        <v>0</v>
      </c>
      <c r="E2751" s="11">
        <f>ROUND(АТС!E511*$E$791*$E$792/100,2)</f>
        <v>0</v>
      </c>
      <c r="F2751" s="11">
        <f>ROUND(АТС!E511*$F$791*$F$792/100,2)</f>
        <v>0</v>
      </c>
      <c r="G2751" s="11">
        <f>ROUND(АТС!E511*$G$791*$G$792/100,2)</f>
        <v>0</v>
      </c>
    </row>
    <row r="2752" spans="1:7" x14ac:dyDescent="0.25">
      <c r="A2752" s="238"/>
      <c r="B2752" s="124">
        <f t="shared" si="43"/>
        <v>42633.625</v>
      </c>
      <c r="C2752" s="125">
        <v>15</v>
      </c>
      <c r="D2752" s="11">
        <f>ROUND(АТС!E512*$D$791*$D$792/100,2)</f>
        <v>0</v>
      </c>
      <c r="E2752" s="11">
        <f>ROUND(АТС!E512*$E$791*$E$792/100,2)</f>
        <v>0</v>
      </c>
      <c r="F2752" s="11">
        <f>ROUND(АТС!E512*$F$791*$F$792/100,2)</f>
        <v>0</v>
      </c>
      <c r="G2752" s="11">
        <f>ROUND(АТС!E512*$G$791*$G$792/100,2)</f>
        <v>0</v>
      </c>
    </row>
    <row r="2753" spans="1:7" x14ac:dyDescent="0.25">
      <c r="A2753" s="238"/>
      <c r="B2753" s="122">
        <f t="shared" si="43"/>
        <v>42633.666669999999</v>
      </c>
      <c r="C2753" s="125">
        <v>16</v>
      </c>
      <c r="D2753" s="11">
        <f>ROUND(АТС!E513*$D$791*$D$792/100,2)</f>
        <v>0</v>
      </c>
      <c r="E2753" s="11">
        <f>ROUND(АТС!E513*$E$791*$E$792/100,2)</f>
        <v>0</v>
      </c>
      <c r="F2753" s="11">
        <f>ROUND(АТС!E513*$F$791*$F$792/100,2)</f>
        <v>0</v>
      </c>
      <c r="G2753" s="11">
        <f>ROUND(АТС!E513*$G$791*$G$792/100,2)</f>
        <v>0</v>
      </c>
    </row>
    <row r="2754" spans="1:7" x14ac:dyDescent="0.25">
      <c r="A2754" s="238"/>
      <c r="B2754" s="124">
        <f t="shared" ref="B2754:B2817" si="44">B2730+1</f>
        <v>42633.708330000001</v>
      </c>
      <c r="C2754" s="125">
        <v>17</v>
      </c>
      <c r="D2754" s="11">
        <f>ROUND(АТС!E514*$D$791*$D$792/100,2)</f>
        <v>0</v>
      </c>
      <c r="E2754" s="11">
        <f>ROUND(АТС!E514*$E$791*$E$792/100,2)</f>
        <v>0</v>
      </c>
      <c r="F2754" s="11">
        <f>ROUND(АТС!E514*$F$791*$F$792/100,2)</f>
        <v>0</v>
      </c>
      <c r="G2754" s="11">
        <f>ROUND(АТС!E514*$G$791*$G$792/100,2)</f>
        <v>0</v>
      </c>
    </row>
    <row r="2755" spans="1:7" x14ac:dyDescent="0.25">
      <c r="A2755" s="238"/>
      <c r="B2755" s="122">
        <f t="shared" si="44"/>
        <v>42633.75</v>
      </c>
      <c r="C2755" s="125">
        <v>18</v>
      </c>
      <c r="D2755" s="11">
        <f>ROUND(АТС!E515*$D$791*$D$792/100,2)</f>
        <v>0</v>
      </c>
      <c r="E2755" s="11">
        <f>ROUND(АТС!E515*$E$791*$E$792/100,2)</f>
        <v>0</v>
      </c>
      <c r="F2755" s="11">
        <f>ROUND(АТС!E515*$F$791*$F$792/100,2)</f>
        <v>0</v>
      </c>
      <c r="G2755" s="11">
        <f>ROUND(АТС!E515*$G$791*$G$792/100,2)</f>
        <v>0</v>
      </c>
    </row>
    <row r="2756" spans="1:7" x14ac:dyDescent="0.25">
      <c r="A2756" s="238"/>
      <c r="B2756" s="124">
        <f t="shared" si="44"/>
        <v>42633.791669999999</v>
      </c>
      <c r="C2756" s="125">
        <v>19</v>
      </c>
      <c r="D2756" s="11">
        <f>ROUND(АТС!E516*$D$791*$D$792/100,2)</f>
        <v>0</v>
      </c>
      <c r="E2756" s="11">
        <f>ROUND(АТС!E516*$E$791*$E$792/100,2)</f>
        <v>0</v>
      </c>
      <c r="F2756" s="11">
        <f>ROUND(АТС!E516*$F$791*$F$792/100,2)</f>
        <v>0</v>
      </c>
      <c r="G2756" s="11">
        <f>ROUND(АТС!E516*$G$791*$G$792/100,2)</f>
        <v>0</v>
      </c>
    </row>
    <row r="2757" spans="1:7" x14ac:dyDescent="0.25">
      <c r="A2757" s="238"/>
      <c r="B2757" s="122">
        <f t="shared" si="44"/>
        <v>42633.833330000001</v>
      </c>
      <c r="C2757" s="125">
        <v>20</v>
      </c>
      <c r="D2757" s="11">
        <f>ROUND(АТС!E517*$D$791*$D$792/100,2)</f>
        <v>0</v>
      </c>
      <c r="E2757" s="11">
        <f>ROUND(АТС!E517*$E$791*$E$792/100,2)</f>
        <v>0</v>
      </c>
      <c r="F2757" s="11">
        <f>ROUND(АТС!E517*$F$791*$F$792/100,2)</f>
        <v>0</v>
      </c>
      <c r="G2757" s="11">
        <f>ROUND(АТС!E517*$G$791*$G$792/100,2)</f>
        <v>0</v>
      </c>
    </row>
    <row r="2758" spans="1:7" x14ac:dyDescent="0.25">
      <c r="A2758" s="238"/>
      <c r="B2758" s="124">
        <f t="shared" si="44"/>
        <v>42633.875</v>
      </c>
      <c r="C2758" s="125">
        <v>21</v>
      </c>
      <c r="D2758" s="11">
        <f>ROUND(АТС!E518*$D$791*$D$792/100,2)</f>
        <v>10.27</v>
      </c>
      <c r="E2758" s="11">
        <f>ROUND(АТС!E518*$E$791*$E$792/100,2)</f>
        <v>9.44</v>
      </c>
      <c r="F2758" s="11">
        <f>ROUND(АТС!E518*$F$791*$F$792/100,2)</f>
        <v>6.43</v>
      </c>
      <c r="G2758" s="11">
        <f>ROUND(АТС!E518*$G$791*$G$792/100,2)</f>
        <v>3.76</v>
      </c>
    </row>
    <row r="2759" spans="1:7" x14ac:dyDescent="0.25">
      <c r="A2759" s="238"/>
      <c r="B2759" s="122">
        <f t="shared" si="44"/>
        <v>42633.916669999999</v>
      </c>
      <c r="C2759" s="125">
        <v>22</v>
      </c>
      <c r="D2759" s="11">
        <f>ROUND(АТС!E519*$D$791*$D$792/100,2)</f>
        <v>23.28</v>
      </c>
      <c r="E2759" s="11">
        <f>ROUND(АТС!E519*$E$791*$E$792/100,2)</f>
        <v>21.39</v>
      </c>
      <c r="F2759" s="11">
        <f>ROUND(АТС!E519*$F$791*$F$792/100,2)</f>
        <v>14.57</v>
      </c>
      <c r="G2759" s="11">
        <f>ROUND(АТС!E519*$G$791*$G$792/100,2)</f>
        <v>8.5299999999999994</v>
      </c>
    </row>
    <row r="2760" spans="1:7" x14ac:dyDescent="0.25">
      <c r="A2760" s="238"/>
      <c r="B2760" s="124">
        <f t="shared" si="44"/>
        <v>42633.958330000001</v>
      </c>
      <c r="C2760" s="125">
        <v>23</v>
      </c>
      <c r="D2760" s="11">
        <f>ROUND(АТС!E520*$D$791*$D$792/100,2)</f>
        <v>49.07</v>
      </c>
      <c r="E2760" s="11">
        <f>ROUND(АТС!E520*$E$791*$E$792/100,2)</f>
        <v>45.09</v>
      </c>
      <c r="F2760" s="11">
        <f>ROUND(АТС!E520*$F$791*$F$792/100,2)</f>
        <v>30.71</v>
      </c>
      <c r="G2760" s="11">
        <f>ROUND(АТС!E520*$G$791*$G$792/100,2)</f>
        <v>17.98</v>
      </c>
    </row>
    <row r="2761" spans="1:7" x14ac:dyDescent="0.25">
      <c r="A2761" s="238"/>
      <c r="B2761" s="122">
        <f t="shared" si="44"/>
        <v>42634</v>
      </c>
      <c r="C2761" s="125">
        <v>0</v>
      </c>
      <c r="D2761" s="11">
        <f>ROUND(АТС!E521*$D$791*$D$792/100,2)</f>
        <v>13.12</v>
      </c>
      <c r="E2761" s="11">
        <f>ROUND(АТС!E521*$E$791*$E$792/100,2)</f>
        <v>12.06</v>
      </c>
      <c r="F2761" s="11">
        <f>ROUND(АТС!E521*$F$791*$F$792/100,2)</f>
        <v>8.2100000000000009</v>
      </c>
      <c r="G2761" s="11">
        <f>ROUND(АТС!E521*$G$791*$G$792/100,2)</f>
        <v>4.8099999999999996</v>
      </c>
    </row>
    <row r="2762" spans="1:7" x14ac:dyDescent="0.25">
      <c r="A2762" s="238"/>
      <c r="B2762" s="124">
        <f t="shared" si="44"/>
        <v>42634.041669999999</v>
      </c>
      <c r="C2762" s="125">
        <v>1</v>
      </c>
      <c r="D2762" s="11">
        <f>ROUND(АТС!E522*$D$791*$D$792/100,2)</f>
        <v>0.83</v>
      </c>
      <c r="E2762" s="11">
        <f>ROUND(АТС!E522*$E$791*$E$792/100,2)</f>
        <v>0.76</v>
      </c>
      <c r="F2762" s="11">
        <f>ROUND(АТС!E522*$F$791*$F$792/100,2)</f>
        <v>0.52</v>
      </c>
      <c r="G2762" s="11">
        <f>ROUND(АТС!E522*$G$791*$G$792/100,2)</f>
        <v>0.3</v>
      </c>
    </row>
    <row r="2763" spans="1:7" x14ac:dyDescent="0.25">
      <c r="A2763" s="238"/>
      <c r="B2763" s="122">
        <f t="shared" si="44"/>
        <v>42634.083330000001</v>
      </c>
      <c r="C2763" s="125">
        <v>2</v>
      </c>
      <c r="D2763" s="11">
        <f>ROUND(АТС!E523*$D$791*$D$792/100,2)</f>
        <v>0</v>
      </c>
      <c r="E2763" s="11">
        <f>ROUND(АТС!E523*$E$791*$E$792/100,2)</f>
        <v>0</v>
      </c>
      <c r="F2763" s="11">
        <f>ROUND(АТС!E523*$F$791*$F$792/100,2)</f>
        <v>0</v>
      </c>
      <c r="G2763" s="11">
        <f>ROUND(АТС!E523*$G$791*$G$792/100,2)</f>
        <v>0</v>
      </c>
    </row>
    <row r="2764" spans="1:7" x14ac:dyDescent="0.25">
      <c r="A2764" s="238"/>
      <c r="B2764" s="124">
        <f t="shared" si="44"/>
        <v>42634.125</v>
      </c>
      <c r="C2764" s="125">
        <v>3</v>
      </c>
      <c r="D2764" s="11">
        <f>ROUND(АТС!E524*$D$791*$D$792/100,2)</f>
        <v>0</v>
      </c>
      <c r="E2764" s="11">
        <f>ROUND(АТС!E524*$E$791*$E$792/100,2)</f>
        <v>0</v>
      </c>
      <c r="F2764" s="11">
        <f>ROUND(АТС!E524*$F$791*$F$792/100,2)</f>
        <v>0</v>
      </c>
      <c r="G2764" s="11">
        <f>ROUND(АТС!E524*$G$791*$G$792/100,2)</f>
        <v>0</v>
      </c>
    </row>
    <row r="2765" spans="1:7" x14ac:dyDescent="0.25">
      <c r="A2765" s="238"/>
      <c r="B2765" s="122">
        <f t="shared" si="44"/>
        <v>42634.166669999999</v>
      </c>
      <c r="C2765" s="125">
        <v>4</v>
      </c>
      <c r="D2765" s="11">
        <f>ROUND(АТС!E525*$D$791*$D$792/100,2)</f>
        <v>0</v>
      </c>
      <c r="E2765" s="11">
        <f>ROUND(АТС!E525*$E$791*$E$792/100,2)</f>
        <v>0</v>
      </c>
      <c r="F2765" s="11">
        <f>ROUND(АТС!E525*$F$791*$F$792/100,2)</f>
        <v>0</v>
      </c>
      <c r="G2765" s="11">
        <f>ROUND(АТС!E525*$G$791*$G$792/100,2)</f>
        <v>0</v>
      </c>
    </row>
    <row r="2766" spans="1:7" x14ac:dyDescent="0.25">
      <c r="A2766" s="238"/>
      <c r="B2766" s="124">
        <f t="shared" si="44"/>
        <v>42634.208330000001</v>
      </c>
      <c r="C2766" s="125">
        <v>5</v>
      </c>
      <c r="D2766" s="11">
        <f>ROUND(АТС!E526*$D$791*$D$792/100,2)</f>
        <v>0</v>
      </c>
      <c r="E2766" s="11">
        <f>ROUND(АТС!E526*$E$791*$E$792/100,2)</f>
        <v>0</v>
      </c>
      <c r="F2766" s="11">
        <f>ROUND(АТС!E526*$F$791*$F$792/100,2)</f>
        <v>0</v>
      </c>
      <c r="G2766" s="11">
        <f>ROUND(АТС!E526*$G$791*$G$792/100,2)</f>
        <v>0</v>
      </c>
    </row>
    <row r="2767" spans="1:7" x14ac:dyDescent="0.25">
      <c r="A2767" s="238"/>
      <c r="B2767" s="122">
        <f t="shared" si="44"/>
        <v>42634.25</v>
      </c>
      <c r="C2767" s="125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38"/>
      <c r="B2768" s="124">
        <f t="shared" si="44"/>
        <v>42634.291669999999</v>
      </c>
      <c r="C2768" s="125">
        <v>7</v>
      </c>
      <c r="D2768" s="11">
        <f>ROUND(АТС!E528*$D$791*$D$792/100,2)</f>
        <v>12.2</v>
      </c>
      <c r="E2768" s="11">
        <f>ROUND(АТС!E528*$E$791*$E$792/100,2)</f>
        <v>11.21</v>
      </c>
      <c r="F2768" s="11">
        <f>ROUND(АТС!E528*$F$791*$F$792/100,2)</f>
        <v>7.63</v>
      </c>
      <c r="G2768" s="11">
        <f>ROUND(АТС!E528*$G$791*$G$792/100,2)</f>
        <v>4.47</v>
      </c>
    </row>
    <row r="2769" spans="1:7" x14ac:dyDescent="0.25">
      <c r="A2769" s="238"/>
      <c r="B2769" s="122">
        <f t="shared" si="44"/>
        <v>42634.333330000001</v>
      </c>
      <c r="C2769" s="125">
        <v>8</v>
      </c>
      <c r="D2769" s="11">
        <f>ROUND(АТС!E529*$D$791*$D$792/100,2)</f>
        <v>2.69</v>
      </c>
      <c r="E2769" s="11">
        <f>ROUND(АТС!E529*$E$791*$E$792/100,2)</f>
        <v>2.4700000000000002</v>
      </c>
      <c r="F2769" s="11">
        <f>ROUND(АТС!E529*$F$791*$F$792/100,2)</f>
        <v>1.68</v>
      </c>
      <c r="G2769" s="11">
        <f>ROUND(АТС!E529*$G$791*$G$792/100,2)</f>
        <v>0.99</v>
      </c>
    </row>
    <row r="2770" spans="1:7" x14ac:dyDescent="0.25">
      <c r="A2770" s="238"/>
      <c r="B2770" s="124">
        <f t="shared" si="44"/>
        <v>42634.375</v>
      </c>
      <c r="C2770" s="125">
        <v>9</v>
      </c>
      <c r="D2770" s="11">
        <f>ROUND(АТС!E530*$D$791*$D$792/100,2)</f>
        <v>0</v>
      </c>
      <c r="E2770" s="11">
        <f>ROUND(АТС!E530*$E$791*$E$792/100,2)</f>
        <v>0</v>
      </c>
      <c r="F2770" s="11">
        <f>ROUND(АТС!E530*$F$791*$F$792/100,2)</f>
        <v>0</v>
      </c>
      <c r="G2770" s="11">
        <f>ROUND(АТС!E530*$G$791*$G$792/100,2)</f>
        <v>0</v>
      </c>
    </row>
    <row r="2771" spans="1:7" x14ac:dyDescent="0.25">
      <c r="A2771" s="238"/>
      <c r="B2771" s="122">
        <f t="shared" si="44"/>
        <v>42634.416669999999</v>
      </c>
      <c r="C2771" s="125">
        <v>10</v>
      </c>
      <c r="D2771" s="11">
        <f>ROUND(АТС!E531*$D$791*$D$792/100,2)</f>
        <v>2.63</v>
      </c>
      <c r="E2771" s="11">
        <f>ROUND(АТС!E531*$E$791*$E$792/100,2)</f>
        <v>2.42</v>
      </c>
      <c r="F2771" s="11">
        <f>ROUND(АТС!E531*$F$791*$F$792/100,2)</f>
        <v>1.65</v>
      </c>
      <c r="G2771" s="11">
        <f>ROUND(АТС!E531*$G$791*$G$792/100,2)</f>
        <v>0.96</v>
      </c>
    </row>
    <row r="2772" spans="1:7" x14ac:dyDescent="0.25">
      <c r="A2772" s="238"/>
      <c r="B2772" s="124">
        <f t="shared" si="44"/>
        <v>42634.458330000001</v>
      </c>
      <c r="C2772" s="125">
        <v>11</v>
      </c>
      <c r="D2772" s="11">
        <f>ROUND(АТС!E532*$D$791*$D$792/100,2)</f>
        <v>7.1</v>
      </c>
      <c r="E2772" s="11">
        <f>ROUND(АТС!E532*$E$791*$E$792/100,2)</f>
        <v>6.52</v>
      </c>
      <c r="F2772" s="11">
        <f>ROUND(АТС!E532*$F$791*$F$792/100,2)</f>
        <v>4.4400000000000004</v>
      </c>
      <c r="G2772" s="11">
        <f>ROUND(АТС!E532*$G$791*$G$792/100,2)</f>
        <v>2.6</v>
      </c>
    </row>
    <row r="2773" spans="1:7" x14ac:dyDescent="0.25">
      <c r="A2773" s="238"/>
      <c r="B2773" s="122">
        <f t="shared" si="44"/>
        <v>42634.5</v>
      </c>
      <c r="C2773" s="125">
        <v>12</v>
      </c>
      <c r="D2773" s="11">
        <f>ROUND(АТС!E533*$D$791*$D$792/100,2)</f>
        <v>4.72</v>
      </c>
      <c r="E2773" s="11">
        <f>ROUND(АТС!E533*$E$791*$E$792/100,2)</f>
        <v>4.34</v>
      </c>
      <c r="F2773" s="11">
        <f>ROUND(АТС!E533*$F$791*$F$792/100,2)</f>
        <v>2.95</v>
      </c>
      <c r="G2773" s="11">
        <f>ROUND(АТС!E533*$G$791*$G$792/100,2)</f>
        <v>1.73</v>
      </c>
    </row>
    <row r="2774" spans="1:7" x14ac:dyDescent="0.25">
      <c r="A2774" s="238"/>
      <c r="B2774" s="124">
        <f t="shared" si="44"/>
        <v>42634.541669999999</v>
      </c>
      <c r="C2774" s="125">
        <v>13</v>
      </c>
      <c r="D2774" s="11">
        <f>ROUND(АТС!E534*$D$791*$D$792/100,2)</f>
        <v>4.75</v>
      </c>
      <c r="E2774" s="11">
        <f>ROUND(АТС!E534*$E$791*$E$792/100,2)</f>
        <v>4.3600000000000003</v>
      </c>
      <c r="F2774" s="11">
        <f>ROUND(АТС!E534*$F$791*$F$792/100,2)</f>
        <v>2.97</v>
      </c>
      <c r="G2774" s="11">
        <f>ROUND(АТС!E534*$G$791*$G$792/100,2)</f>
        <v>1.74</v>
      </c>
    </row>
    <row r="2775" spans="1:7" x14ac:dyDescent="0.25">
      <c r="A2775" s="238"/>
      <c r="B2775" s="122">
        <f t="shared" si="44"/>
        <v>42634.583330000001</v>
      </c>
      <c r="C2775" s="125">
        <v>14</v>
      </c>
      <c r="D2775" s="11">
        <f>ROUND(АТС!E535*$D$791*$D$792/100,2)</f>
        <v>6.12</v>
      </c>
      <c r="E2775" s="11">
        <f>ROUND(АТС!E535*$E$791*$E$792/100,2)</f>
        <v>5.62</v>
      </c>
      <c r="F2775" s="11">
        <f>ROUND(АТС!E535*$F$791*$F$792/100,2)</f>
        <v>3.83</v>
      </c>
      <c r="G2775" s="11">
        <f>ROUND(АТС!E535*$G$791*$G$792/100,2)</f>
        <v>2.2400000000000002</v>
      </c>
    </row>
    <row r="2776" spans="1:7" x14ac:dyDescent="0.25">
      <c r="A2776" s="238"/>
      <c r="B2776" s="124">
        <f t="shared" si="44"/>
        <v>42634.625</v>
      </c>
      <c r="C2776" s="125">
        <v>15</v>
      </c>
      <c r="D2776" s="11">
        <f>ROUND(АТС!E536*$D$791*$D$792/100,2)</f>
        <v>9.08</v>
      </c>
      <c r="E2776" s="11">
        <f>ROUND(АТС!E536*$E$791*$E$792/100,2)</f>
        <v>8.34</v>
      </c>
      <c r="F2776" s="11">
        <f>ROUND(АТС!E536*$F$791*$F$792/100,2)</f>
        <v>5.68</v>
      </c>
      <c r="G2776" s="11">
        <f>ROUND(АТС!E536*$G$791*$G$792/100,2)</f>
        <v>3.33</v>
      </c>
    </row>
    <row r="2777" spans="1:7" x14ac:dyDescent="0.25">
      <c r="A2777" s="238"/>
      <c r="B2777" s="122">
        <f t="shared" si="44"/>
        <v>42634.666669999999</v>
      </c>
      <c r="C2777" s="125">
        <v>16</v>
      </c>
      <c r="D2777" s="11">
        <f>ROUND(АТС!E537*$D$791*$D$792/100,2)</f>
        <v>9.8699999999999992</v>
      </c>
      <c r="E2777" s="11">
        <f>ROUND(АТС!E537*$E$791*$E$792/100,2)</f>
        <v>9.07</v>
      </c>
      <c r="F2777" s="11">
        <f>ROUND(АТС!E537*$F$791*$F$792/100,2)</f>
        <v>6.18</v>
      </c>
      <c r="G2777" s="11">
        <f>ROUND(АТС!E537*$G$791*$G$792/100,2)</f>
        <v>3.62</v>
      </c>
    </row>
    <row r="2778" spans="1:7" x14ac:dyDescent="0.25">
      <c r="A2778" s="238"/>
      <c r="B2778" s="124">
        <f t="shared" si="44"/>
        <v>42634.708330000001</v>
      </c>
      <c r="C2778" s="125">
        <v>17</v>
      </c>
      <c r="D2778" s="11">
        <f>ROUND(АТС!E538*$D$791*$D$792/100,2)</f>
        <v>8.3800000000000008</v>
      </c>
      <c r="E2778" s="11">
        <f>ROUND(АТС!E538*$E$791*$E$792/100,2)</f>
        <v>7.7</v>
      </c>
      <c r="F2778" s="11">
        <f>ROUND(АТС!E538*$F$791*$F$792/100,2)</f>
        <v>5.24</v>
      </c>
      <c r="G2778" s="11">
        <f>ROUND(АТС!E538*$G$791*$G$792/100,2)</f>
        <v>3.07</v>
      </c>
    </row>
    <row r="2779" spans="1:7" x14ac:dyDescent="0.25">
      <c r="A2779" s="238"/>
      <c r="B2779" s="122">
        <f t="shared" si="44"/>
        <v>42634.75</v>
      </c>
      <c r="C2779" s="125">
        <v>18</v>
      </c>
      <c r="D2779" s="11">
        <f>ROUND(АТС!E539*$D$791*$D$792/100,2)</f>
        <v>0</v>
      </c>
      <c r="E2779" s="11">
        <f>ROUND(АТС!E539*$E$791*$E$792/100,2)</f>
        <v>0</v>
      </c>
      <c r="F2779" s="11">
        <f>ROUND(АТС!E539*$F$791*$F$792/100,2)</f>
        <v>0</v>
      </c>
      <c r="G2779" s="11">
        <f>ROUND(АТС!E539*$G$791*$G$792/100,2)</f>
        <v>0</v>
      </c>
    </row>
    <row r="2780" spans="1:7" x14ac:dyDescent="0.25">
      <c r="A2780" s="238"/>
      <c r="B2780" s="124">
        <f t="shared" si="44"/>
        <v>42634.791669999999</v>
      </c>
      <c r="C2780" s="125">
        <v>19</v>
      </c>
      <c r="D2780" s="11">
        <f>ROUND(АТС!E540*$D$791*$D$792/100,2)</f>
        <v>3.84</v>
      </c>
      <c r="E2780" s="11">
        <f>ROUND(АТС!E540*$E$791*$E$792/100,2)</f>
        <v>3.53</v>
      </c>
      <c r="F2780" s="11">
        <f>ROUND(АТС!E540*$F$791*$F$792/100,2)</f>
        <v>2.4</v>
      </c>
      <c r="G2780" s="11">
        <f>ROUND(АТС!E540*$G$791*$G$792/100,2)</f>
        <v>1.41</v>
      </c>
    </row>
    <row r="2781" spans="1:7" x14ac:dyDescent="0.25">
      <c r="A2781" s="238"/>
      <c r="B2781" s="122">
        <f t="shared" si="44"/>
        <v>42634.833330000001</v>
      </c>
      <c r="C2781" s="125">
        <v>20</v>
      </c>
      <c r="D2781" s="11">
        <f>ROUND(АТС!E541*$D$791*$D$792/100,2)</f>
        <v>12.82</v>
      </c>
      <c r="E2781" s="11">
        <f>ROUND(АТС!E541*$E$791*$E$792/100,2)</f>
        <v>11.78</v>
      </c>
      <c r="F2781" s="11">
        <f>ROUND(АТС!E541*$F$791*$F$792/100,2)</f>
        <v>8.02</v>
      </c>
      <c r="G2781" s="11">
        <f>ROUND(АТС!E541*$G$791*$G$792/100,2)</f>
        <v>4.7</v>
      </c>
    </row>
    <row r="2782" spans="1:7" x14ac:dyDescent="0.25">
      <c r="A2782" s="238"/>
      <c r="B2782" s="124">
        <f t="shared" si="44"/>
        <v>42634.875</v>
      </c>
      <c r="C2782" s="125">
        <v>21</v>
      </c>
      <c r="D2782" s="11">
        <f>ROUND(АТС!E542*$D$791*$D$792/100,2)</f>
        <v>28.7</v>
      </c>
      <c r="E2782" s="11">
        <f>ROUND(АТС!E542*$E$791*$E$792/100,2)</f>
        <v>26.38</v>
      </c>
      <c r="F2782" s="11">
        <f>ROUND(АТС!E542*$F$791*$F$792/100,2)</f>
        <v>17.96</v>
      </c>
      <c r="G2782" s="11">
        <f>ROUND(АТС!E542*$G$791*$G$792/100,2)</f>
        <v>10.51</v>
      </c>
    </row>
    <row r="2783" spans="1:7" x14ac:dyDescent="0.25">
      <c r="A2783" s="238"/>
      <c r="B2783" s="122">
        <f t="shared" si="44"/>
        <v>42634.916669999999</v>
      </c>
      <c r="C2783" s="125">
        <v>22</v>
      </c>
      <c r="D2783" s="11">
        <f>ROUND(АТС!E543*$D$791*$D$792/100,2)</f>
        <v>31.33</v>
      </c>
      <c r="E2783" s="11">
        <f>ROUND(АТС!E543*$E$791*$E$792/100,2)</f>
        <v>28.79</v>
      </c>
      <c r="F2783" s="11">
        <f>ROUND(АТС!E543*$F$791*$F$792/100,2)</f>
        <v>19.61</v>
      </c>
      <c r="G2783" s="11">
        <f>ROUND(АТС!E543*$G$791*$G$792/100,2)</f>
        <v>11.48</v>
      </c>
    </row>
    <row r="2784" spans="1:7" x14ac:dyDescent="0.25">
      <c r="A2784" s="238"/>
      <c r="B2784" s="124">
        <f t="shared" si="44"/>
        <v>42634.958330000001</v>
      </c>
      <c r="C2784" s="125">
        <v>23</v>
      </c>
      <c r="D2784" s="11">
        <f>ROUND(АТС!E544*$D$791*$D$792/100,2)</f>
        <v>55.13</v>
      </c>
      <c r="E2784" s="11">
        <f>ROUND(АТС!E544*$E$791*$E$792/100,2)</f>
        <v>50.66</v>
      </c>
      <c r="F2784" s="11">
        <f>ROUND(АТС!E544*$F$791*$F$792/100,2)</f>
        <v>34.49</v>
      </c>
      <c r="G2784" s="11">
        <f>ROUND(АТС!E544*$G$791*$G$792/100,2)</f>
        <v>20.190000000000001</v>
      </c>
    </row>
    <row r="2785" spans="1:7" x14ac:dyDescent="0.25">
      <c r="A2785" s="238"/>
      <c r="B2785" s="122">
        <f t="shared" si="44"/>
        <v>42635</v>
      </c>
      <c r="C2785" s="125">
        <v>0</v>
      </c>
      <c r="D2785" s="11">
        <f>ROUND(АТС!E545*$D$791*$D$792/100,2)</f>
        <v>1.78</v>
      </c>
      <c r="E2785" s="11">
        <f>ROUND(АТС!E545*$E$791*$E$792/100,2)</f>
        <v>1.63</v>
      </c>
      <c r="F2785" s="11">
        <f>ROUND(АТС!E545*$F$791*$F$792/100,2)</f>
        <v>1.1100000000000001</v>
      </c>
      <c r="G2785" s="11">
        <f>ROUND(АТС!E545*$G$791*$G$792/100,2)</f>
        <v>0.65</v>
      </c>
    </row>
    <row r="2786" spans="1:7" x14ac:dyDescent="0.25">
      <c r="A2786" s="238"/>
      <c r="B2786" s="124">
        <f t="shared" si="44"/>
        <v>42635.041669999999</v>
      </c>
      <c r="C2786" s="125">
        <v>1</v>
      </c>
      <c r="D2786" s="11">
        <f>ROUND(АТС!E546*$D$791*$D$792/100,2)</f>
        <v>9</v>
      </c>
      <c r="E2786" s="11">
        <f>ROUND(АТС!E546*$E$791*$E$792/100,2)</f>
        <v>8.27</v>
      </c>
      <c r="F2786" s="11">
        <f>ROUND(АТС!E546*$F$791*$F$792/100,2)</f>
        <v>5.63</v>
      </c>
      <c r="G2786" s="11">
        <f>ROUND(АТС!E546*$G$791*$G$792/100,2)</f>
        <v>3.3</v>
      </c>
    </row>
    <row r="2787" spans="1:7" x14ac:dyDescent="0.25">
      <c r="A2787" s="238"/>
      <c r="B2787" s="122">
        <f t="shared" si="44"/>
        <v>42635.083330000001</v>
      </c>
      <c r="C2787" s="125">
        <v>2</v>
      </c>
      <c r="D2787" s="11">
        <f>ROUND(АТС!E547*$D$791*$D$792/100,2)</f>
        <v>9.27</v>
      </c>
      <c r="E2787" s="11">
        <f>ROUND(АТС!E547*$E$791*$E$792/100,2)</f>
        <v>8.52</v>
      </c>
      <c r="F2787" s="11">
        <f>ROUND(АТС!E547*$F$791*$F$792/100,2)</f>
        <v>5.8</v>
      </c>
      <c r="G2787" s="11">
        <f>ROUND(АТС!E547*$G$791*$G$792/100,2)</f>
        <v>3.39</v>
      </c>
    </row>
    <row r="2788" spans="1:7" x14ac:dyDescent="0.25">
      <c r="A2788" s="238"/>
      <c r="B2788" s="124">
        <f t="shared" si="44"/>
        <v>42635.125</v>
      </c>
      <c r="C2788" s="125">
        <v>3</v>
      </c>
      <c r="D2788" s="11">
        <f>ROUND(АТС!E548*$D$791*$D$792/100,2)</f>
        <v>0</v>
      </c>
      <c r="E2788" s="11">
        <f>ROUND(АТС!E548*$E$791*$E$792/100,2)</f>
        <v>0</v>
      </c>
      <c r="F2788" s="11">
        <f>ROUND(АТС!E548*$F$791*$F$792/100,2)</f>
        <v>0</v>
      </c>
      <c r="G2788" s="11">
        <f>ROUND(АТС!E548*$G$791*$G$792/100,2)</f>
        <v>0</v>
      </c>
    </row>
    <row r="2789" spans="1:7" x14ac:dyDescent="0.25">
      <c r="A2789" s="238"/>
      <c r="B2789" s="122">
        <f t="shared" si="44"/>
        <v>42635.166669999999</v>
      </c>
      <c r="C2789" s="125">
        <v>4</v>
      </c>
      <c r="D2789" s="11">
        <f>ROUND(АТС!E549*$D$791*$D$792/100,2)</f>
        <v>0</v>
      </c>
      <c r="E2789" s="11">
        <f>ROUND(АТС!E549*$E$791*$E$792/100,2)</f>
        <v>0</v>
      </c>
      <c r="F2789" s="11">
        <f>ROUND(АТС!E549*$F$791*$F$792/100,2)</f>
        <v>0</v>
      </c>
      <c r="G2789" s="11">
        <f>ROUND(АТС!E549*$G$791*$G$792/100,2)</f>
        <v>0</v>
      </c>
    </row>
    <row r="2790" spans="1:7" x14ac:dyDescent="0.25">
      <c r="A2790" s="238"/>
      <c r="B2790" s="124">
        <f t="shared" si="44"/>
        <v>42635.208330000001</v>
      </c>
      <c r="C2790" s="125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38"/>
      <c r="B2791" s="122">
        <f t="shared" si="44"/>
        <v>42635.25</v>
      </c>
      <c r="C2791" s="125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38"/>
      <c r="B2792" s="124">
        <f t="shared" si="44"/>
        <v>42635.291669999999</v>
      </c>
      <c r="C2792" s="125">
        <v>7</v>
      </c>
      <c r="D2792" s="11">
        <f>ROUND(АТС!E552*$D$791*$D$792/100,2)</f>
        <v>11.55</v>
      </c>
      <c r="E2792" s="11">
        <f>ROUND(АТС!E552*$E$791*$E$792/100,2)</f>
        <v>10.61</v>
      </c>
      <c r="F2792" s="11">
        <f>ROUND(АТС!E552*$F$791*$F$792/100,2)</f>
        <v>7.23</v>
      </c>
      <c r="G2792" s="11">
        <f>ROUND(АТС!E552*$G$791*$G$792/100,2)</f>
        <v>4.2300000000000004</v>
      </c>
    </row>
    <row r="2793" spans="1:7" x14ac:dyDescent="0.25">
      <c r="A2793" s="238"/>
      <c r="B2793" s="122">
        <f t="shared" si="44"/>
        <v>42635.333330000001</v>
      </c>
      <c r="C2793" s="125">
        <v>8</v>
      </c>
      <c r="D2793" s="11">
        <f>ROUND(АТС!E553*$D$791*$D$792/100,2)</f>
        <v>5.15</v>
      </c>
      <c r="E2793" s="11">
        <f>ROUND(АТС!E553*$E$791*$E$792/100,2)</f>
        <v>4.7300000000000004</v>
      </c>
      <c r="F2793" s="11">
        <f>ROUND(АТС!E553*$F$791*$F$792/100,2)</f>
        <v>3.22</v>
      </c>
      <c r="G2793" s="11">
        <f>ROUND(АТС!E553*$G$791*$G$792/100,2)</f>
        <v>1.89</v>
      </c>
    </row>
    <row r="2794" spans="1:7" x14ac:dyDescent="0.25">
      <c r="A2794" s="238"/>
      <c r="B2794" s="124">
        <f t="shared" si="44"/>
        <v>42635.375</v>
      </c>
      <c r="C2794" s="125">
        <v>9</v>
      </c>
      <c r="D2794" s="11">
        <f>ROUND(АТС!E554*$D$791*$D$792/100,2)</f>
        <v>4.76</v>
      </c>
      <c r="E2794" s="11">
        <f>ROUND(АТС!E554*$E$791*$E$792/100,2)</f>
        <v>4.38</v>
      </c>
      <c r="F2794" s="11">
        <f>ROUND(АТС!E554*$F$791*$F$792/100,2)</f>
        <v>2.98</v>
      </c>
      <c r="G2794" s="11">
        <f>ROUND(АТС!E554*$G$791*$G$792/100,2)</f>
        <v>1.74</v>
      </c>
    </row>
    <row r="2795" spans="1:7" x14ac:dyDescent="0.25">
      <c r="A2795" s="238"/>
      <c r="B2795" s="122">
        <f t="shared" si="44"/>
        <v>42635.416669999999</v>
      </c>
      <c r="C2795" s="125">
        <v>10</v>
      </c>
      <c r="D2795" s="11">
        <f>ROUND(АТС!E555*$D$791*$D$792/100,2)</f>
        <v>2.87</v>
      </c>
      <c r="E2795" s="11">
        <f>ROUND(АТС!E555*$E$791*$E$792/100,2)</f>
        <v>2.63</v>
      </c>
      <c r="F2795" s="11">
        <f>ROUND(АТС!E555*$F$791*$F$792/100,2)</f>
        <v>1.79</v>
      </c>
      <c r="G2795" s="11">
        <f>ROUND(АТС!E555*$G$791*$G$792/100,2)</f>
        <v>1.05</v>
      </c>
    </row>
    <row r="2796" spans="1:7" x14ac:dyDescent="0.25">
      <c r="A2796" s="238"/>
      <c r="B2796" s="124">
        <f t="shared" si="44"/>
        <v>42635.458330000001</v>
      </c>
      <c r="C2796" s="125">
        <v>11</v>
      </c>
      <c r="D2796" s="11">
        <f>ROUND(АТС!E556*$D$791*$D$792/100,2)</f>
        <v>0.86</v>
      </c>
      <c r="E2796" s="11">
        <f>ROUND(АТС!E556*$E$791*$E$792/100,2)</f>
        <v>0.79</v>
      </c>
      <c r="F2796" s="11">
        <f>ROUND(АТС!E556*$F$791*$F$792/100,2)</f>
        <v>0.54</v>
      </c>
      <c r="G2796" s="11">
        <f>ROUND(АТС!E556*$G$791*$G$792/100,2)</f>
        <v>0.31</v>
      </c>
    </row>
    <row r="2797" spans="1:7" x14ac:dyDescent="0.25">
      <c r="A2797" s="238"/>
      <c r="B2797" s="122">
        <f t="shared" si="44"/>
        <v>42635.5</v>
      </c>
      <c r="C2797" s="125">
        <v>12</v>
      </c>
      <c r="D2797" s="11">
        <f>ROUND(АТС!E557*$D$791*$D$792/100,2)</f>
        <v>10.94</v>
      </c>
      <c r="E2797" s="11">
        <f>ROUND(АТС!E557*$E$791*$E$792/100,2)</f>
        <v>10.06</v>
      </c>
      <c r="F2797" s="11">
        <f>ROUND(АТС!E557*$F$791*$F$792/100,2)</f>
        <v>6.85</v>
      </c>
      <c r="G2797" s="11">
        <f>ROUND(АТС!E557*$G$791*$G$792/100,2)</f>
        <v>4.01</v>
      </c>
    </row>
    <row r="2798" spans="1:7" x14ac:dyDescent="0.25">
      <c r="A2798" s="238"/>
      <c r="B2798" s="124">
        <f t="shared" si="44"/>
        <v>42635.541669999999</v>
      </c>
      <c r="C2798" s="125">
        <v>13</v>
      </c>
      <c r="D2798" s="11">
        <f>ROUND(АТС!E558*$D$791*$D$792/100,2)</f>
        <v>8.26</v>
      </c>
      <c r="E2798" s="11">
        <f>ROUND(АТС!E558*$E$791*$E$792/100,2)</f>
        <v>7.59</v>
      </c>
      <c r="F2798" s="11">
        <f>ROUND(АТС!E558*$F$791*$F$792/100,2)</f>
        <v>5.17</v>
      </c>
      <c r="G2798" s="11">
        <f>ROUND(АТС!E558*$G$791*$G$792/100,2)</f>
        <v>3.02</v>
      </c>
    </row>
    <row r="2799" spans="1:7" x14ac:dyDescent="0.25">
      <c r="A2799" s="238"/>
      <c r="B2799" s="122">
        <f t="shared" si="44"/>
        <v>42635.583330000001</v>
      </c>
      <c r="C2799" s="125">
        <v>14</v>
      </c>
      <c r="D2799" s="11">
        <f>ROUND(АТС!E559*$D$791*$D$792/100,2)</f>
        <v>10.69</v>
      </c>
      <c r="E2799" s="11">
        <f>ROUND(АТС!E559*$E$791*$E$792/100,2)</f>
        <v>9.82</v>
      </c>
      <c r="F2799" s="11">
        <f>ROUND(АТС!E559*$F$791*$F$792/100,2)</f>
        <v>6.69</v>
      </c>
      <c r="G2799" s="11">
        <f>ROUND(АТС!E559*$G$791*$G$792/100,2)</f>
        <v>3.92</v>
      </c>
    </row>
    <row r="2800" spans="1:7" x14ac:dyDescent="0.25">
      <c r="A2800" s="238"/>
      <c r="B2800" s="124">
        <f t="shared" si="44"/>
        <v>42635.625</v>
      </c>
      <c r="C2800" s="125">
        <v>15</v>
      </c>
      <c r="D2800" s="11">
        <f>ROUND(АТС!E560*$D$791*$D$792/100,2)</f>
        <v>16.72</v>
      </c>
      <c r="E2800" s="11">
        <f>ROUND(АТС!E560*$E$791*$E$792/100,2)</f>
        <v>15.36</v>
      </c>
      <c r="F2800" s="11">
        <f>ROUND(АТС!E560*$F$791*$F$792/100,2)</f>
        <v>10.46</v>
      </c>
      <c r="G2800" s="11">
        <f>ROUND(АТС!E560*$G$791*$G$792/100,2)</f>
        <v>6.12</v>
      </c>
    </row>
    <row r="2801" spans="1:7" x14ac:dyDescent="0.25">
      <c r="A2801" s="238"/>
      <c r="B2801" s="122">
        <f t="shared" si="44"/>
        <v>42635.666669999999</v>
      </c>
      <c r="C2801" s="125">
        <v>16</v>
      </c>
      <c r="D2801" s="11">
        <f>ROUND(АТС!E561*$D$791*$D$792/100,2)</f>
        <v>14.29</v>
      </c>
      <c r="E2801" s="11">
        <f>ROUND(АТС!E561*$E$791*$E$792/100,2)</f>
        <v>13.13</v>
      </c>
      <c r="F2801" s="11">
        <f>ROUND(АТС!E561*$F$791*$F$792/100,2)</f>
        <v>8.94</v>
      </c>
      <c r="G2801" s="11">
        <f>ROUND(АТС!E561*$G$791*$G$792/100,2)</f>
        <v>5.23</v>
      </c>
    </row>
    <row r="2802" spans="1:7" x14ac:dyDescent="0.25">
      <c r="A2802" s="238"/>
      <c r="B2802" s="124">
        <f t="shared" si="44"/>
        <v>42635.708330000001</v>
      </c>
      <c r="C2802" s="125">
        <v>17</v>
      </c>
      <c r="D2802" s="11">
        <f>ROUND(АТС!E562*$D$791*$D$792/100,2)</f>
        <v>12.67</v>
      </c>
      <c r="E2802" s="11">
        <f>ROUND(АТС!E562*$E$791*$E$792/100,2)</f>
        <v>11.64</v>
      </c>
      <c r="F2802" s="11">
        <f>ROUND(АТС!E562*$F$791*$F$792/100,2)</f>
        <v>7.93</v>
      </c>
      <c r="G2802" s="11">
        <f>ROUND(АТС!E562*$G$791*$G$792/100,2)</f>
        <v>4.6399999999999997</v>
      </c>
    </row>
    <row r="2803" spans="1:7" x14ac:dyDescent="0.25">
      <c r="A2803" s="238"/>
      <c r="B2803" s="122">
        <f t="shared" si="44"/>
        <v>42635.75</v>
      </c>
      <c r="C2803" s="125">
        <v>18</v>
      </c>
      <c r="D2803" s="11">
        <f>ROUND(АТС!E563*$D$791*$D$792/100,2)</f>
        <v>7.26</v>
      </c>
      <c r="E2803" s="11">
        <f>ROUND(АТС!E563*$E$791*$E$792/100,2)</f>
        <v>6.68</v>
      </c>
      <c r="F2803" s="11">
        <f>ROUND(АТС!E563*$F$791*$F$792/100,2)</f>
        <v>4.55</v>
      </c>
      <c r="G2803" s="11">
        <f>ROUND(АТС!E563*$G$791*$G$792/100,2)</f>
        <v>2.66</v>
      </c>
    </row>
    <row r="2804" spans="1:7" x14ac:dyDescent="0.25">
      <c r="A2804" s="238"/>
      <c r="B2804" s="124">
        <f t="shared" si="44"/>
        <v>42635.791669999999</v>
      </c>
      <c r="C2804" s="125">
        <v>19</v>
      </c>
      <c r="D2804" s="11">
        <f>ROUND(АТС!E564*$D$791*$D$792/100,2)</f>
        <v>0.06</v>
      </c>
      <c r="E2804" s="11">
        <f>ROUND(АТС!E564*$E$791*$E$792/100,2)</f>
        <v>0.06</v>
      </c>
      <c r="F2804" s="11">
        <f>ROUND(АТС!E564*$F$791*$F$792/100,2)</f>
        <v>0.04</v>
      </c>
      <c r="G2804" s="11">
        <f>ROUND(АТС!E564*$G$791*$G$792/100,2)</f>
        <v>0.02</v>
      </c>
    </row>
    <row r="2805" spans="1:7" x14ac:dyDescent="0.25">
      <c r="A2805" s="238"/>
      <c r="B2805" s="122">
        <f t="shared" si="44"/>
        <v>42635.833330000001</v>
      </c>
      <c r="C2805" s="125">
        <v>20</v>
      </c>
      <c r="D2805" s="11">
        <f>ROUND(АТС!E565*$D$791*$D$792/100,2)</f>
        <v>11.06</v>
      </c>
      <c r="E2805" s="11">
        <f>ROUND(АТС!E565*$E$791*$E$792/100,2)</f>
        <v>10.16</v>
      </c>
      <c r="F2805" s="11">
        <f>ROUND(АТС!E565*$F$791*$F$792/100,2)</f>
        <v>6.92</v>
      </c>
      <c r="G2805" s="11">
        <f>ROUND(АТС!E565*$G$791*$G$792/100,2)</f>
        <v>4.05</v>
      </c>
    </row>
    <row r="2806" spans="1:7" x14ac:dyDescent="0.25">
      <c r="A2806" s="238"/>
      <c r="B2806" s="124">
        <f t="shared" si="44"/>
        <v>42635.875</v>
      </c>
      <c r="C2806" s="125">
        <v>21</v>
      </c>
      <c r="D2806" s="11">
        <f>ROUND(АТС!E566*$D$791*$D$792/100,2)</f>
        <v>93.5</v>
      </c>
      <c r="E2806" s="11">
        <f>ROUND(АТС!E566*$E$791*$E$792/100,2)</f>
        <v>85.92</v>
      </c>
      <c r="F2806" s="11">
        <f>ROUND(АТС!E566*$F$791*$F$792/100,2)</f>
        <v>58.51</v>
      </c>
      <c r="G2806" s="11">
        <f>ROUND(АТС!E566*$G$791*$G$792/100,2)</f>
        <v>34.25</v>
      </c>
    </row>
    <row r="2807" spans="1:7" x14ac:dyDescent="0.25">
      <c r="A2807" s="238"/>
      <c r="B2807" s="122">
        <f t="shared" si="44"/>
        <v>42635.916669999999</v>
      </c>
      <c r="C2807" s="125">
        <v>22</v>
      </c>
      <c r="D2807" s="11">
        <f>ROUND(АТС!E567*$D$791*$D$792/100,2)</f>
        <v>56.33</v>
      </c>
      <c r="E2807" s="11">
        <f>ROUND(АТС!E567*$E$791*$E$792/100,2)</f>
        <v>51.77</v>
      </c>
      <c r="F2807" s="11">
        <f>ROUND(АТС!E567*$F$791*$F$792/100,2)</f>
        <v>35.25</v>
      </c>
      <c r="G2807" s="11">
        <f>ROUND(АТС!E567*$G$791*$G$792/100,2)</f>
        <v>20.63</v>
      </c>
    </row>
    <row r="2808" spans="1:7" x14ac:dyDescent="0.25">
      <c r="A2808" s="238"/>
      <c r="B2808" s="124">
        <f t="shared" si="44"/>
        <v>42635.958330000001</v>
      </c>
      <c r="C2808" s="125">
        <v>23</v>
      </c>
      <c r="D2808" s="11">
        <f>ROUND(АТС!E568*$D$791*$D$792/100,2)</f>
        <v>50.8</v>
      </c>
      <c r="E2808" s="11">
        <f>ROUND(АТС!E568*$E$791*$E$792/100,2)</f>
        <v>46.68</v>
      </c>
      <c r="F2808" s="11">
        <f>ROUND(АТС!E568*$F$791*$F$792/100,2)</f>
        <v>31.79</v>
      </c>
      <c r="G2808" s="11">
        <f>ROUND(АТС!E568*$G$791*$G$792/100,2)</f>
        <v>18.61</v>
      </c>
    </row>
    <row r="2809" spans="1:7" x14ac:dyDescent="0.25">
      <c r="A2809" s="238"/>
      <c r="B2809" s="122">
        <f t="shared" si="44"/>
        <v>42636</v>
      </c>
      <c r="C2809" s="125">
        <v>0</v>
      </c>
      <c r="D2809" s="11">
        <f>ROUND(АТС!E569*$D$791*$D$792/100,2)</f>
        <v>5.54</v>
      </c>
      <c r="E2809" s="11">
        <f>ROUND(АТС!E569*$E$791*$E$792/100,2)</f>
        <v>5.09</v>
      </c>
      <c r="F2809" s="11">
        <f>ROUND(АТС!E569*$F$791*$F$792/100,2)</f>
        <v>3.46</v>
      </c>
      <c r="G2809" s="11">
        <f>ROUND(АТС!E569*$G$791*$G$792/100,2)</f>
        <v>2.0299999999999998</v>
      </c>
    </row>
    <row r="2810" spans="1:7" x14ac:dyDescent="0.25">
      <c r="A2810" s="238"/>
      <c r="B2810" s="124">
        <f t="shared" si="44"/>
        <v>42636.041669999999</v>
      </c>
      <c r="C2810" s="125">
        <v>1</v>
      </c>
      <c r="D2810" s="11">
        <f>ROUND(АТС!E570*$D$791*$D$792/100,2)</f>
        <v>0</v>
      </c>
      <c r="E2810" s="11">
        <f>ROUND(АТС!E570*$E$791*$E$792/100,2)</f>
        <v>0</v>
      </c>
      <c r="F2810" s="11">
        <f>ROUND(АТС!E570*$F$791*$F$792/100,2)</f>
        <v>0</v>
      </c>
      <c r="G2810" s="11">
        <f>ROUND(АТС!E570*$G$791*$G$792/100,2)</f>
        <v>0</v>
      </c>
    </row>
    <row r="2811" spans="1:7" x14ac:dyDescent="0.25">
      <c r="A2811" s="238"/>
      <c r="B2811" s="122">
        <f t="shared" si="44"/>
        <v>42636.083330000001</v>
      </c>
      <c r="C2811" s="125">
        <v>2</v>
      </c>
      <c r="D2811" s="11">
        <f>ROUND(АТС!E571*$D$791*$D$792/100,2)</f>
        <v>0</v>
      </c>
      <c r="E2811" s="11">
        <f>ROUND(АТС!E571*$E$791*$E$792/100,2)</f>
        <v>0</v>
      </c>
      <c r="F2811" s="11">
        <f>ROUND(АТС!E571*$F$791*$F$792/100,2)</f>
        <v>0</v>
      </c>
      <c r="G2811" s="11">
        <f>ROUND(АТС!E571*$G$791*$G$792/100,2)</f>
        <v>0</v>
      </c>
    </row>
    <row r="2812" spans="1:7" x14ac:dyDescent="0.25">
      <c r="A2812" s="238"/>
      <c r="B2812" s="124">
        <f t="shared" si="44"/>
        <v>42636.125</v>
      </c>
      <c r="C2812" s="125">
        <v>3</v>
      </c>
      <c r="D2812" s="11">
        <f>ROUND(АТС!E572*$D$791*$D$792/100,2)</f>
        <v>0</v>
      </c>
      <c r="E2812" s="11">
        <f>ROUND(АТС!E572*$E$791*$E$792/100,2)</f>
        <v>0</v>
      </c>
      <c r="F2812" s="11">
        <f>ROUND(АТС!E572*$F$791*$F$792/100,2)</f>
        <v>0</v>
      </c>
      <c r="G2812" s="11">
        <f>ROUND(АТС!E572*$G$791*$G$792/100,2)</f>
        <v>0</v>
      </c>
    </row>
    <row r="2813" spans="1:7" x14ac:dyDescent="0.25">
      <c r="A2813" s="238"/>
      <c r="B2813" s="122">
        <f t="shared" si="44"/>
        <v>42636.166669999999</v>
      </c>
      <c r="C2813" s="125">
        <v>4</v>
      </c>
      <c r="D2813" s="11">
        <f>ROUND(АТС!E573*$D$791*$D$792/100,2)</f>
        <v>0</v>
      </c>
      <c r="E2813" s="11">
        <f>ROUND(АТС!E573*$E$791*$E$792/100,2)</f>
        <v>0</v>
      </c>
      <c r="F2813" s="11">
        <f>ROUND(АТС!E573*$F$791*$F$792/100,2)</f>
        <v>0</v>
      </c>
      <c r="G2813" s="11">
        <f>ROUND(АТС!E573*$G$791*$G$792/100,2)</f>
        <v>0</v>
      </c>
    </row>
    <row r="2814" spans="1:7" x14ac:dyDescent="0.25">
      <c r="A2814" s="238"/>
      <c r="B2814" s="124">
        <f t="shared" si="44"/>
        <v>42636.208330000001</v>
      </c>
      <c r="C2814" s="125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38"/>
      <c r="B2815" s="122">
        <f t="shared" si="44"/>
        <v>42636.25</v>
      </c>
      <c r="C2815" s="125">
        <v>6</v>
      </c>
      <c r="D2815" s="11">
        <f>ROUND(АТС!E575*$D$791*$D$792/100,2)</f>
        <v>14.04</v>
      </c>
      <c r="E2815" s="11">
        <f>ROUND(АТС!E575*$E$791*$E$792/100,2)</f>
        <v>12.9</v>
      </c>
      <c r="F2815" s="11">
        <f>ROUND(АТС!E575*$F$791*$F$792/100,2)</f>
        <v>8.7799999999999994</v>
      </c>
      <c r="G2815" s="11">
        <f>ROUND(АТС!E575*$G$791*$G$792/100,2)</f>
        <v>5.14</v>
      </c>
    </row>
    <row r="2816" spans="1:7" x14ac:dyDescent="0.25">
      <c r="A2816" s="238"/>
      <c r="B2816" s="124">
        <f t="shared" si="44"/>
        <v>42636.291669999999</v>
      </c>
      <c r="C2816" s="125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38"/>
      <c r="B2817" s="122">
        <f t="shared" si="44"/>
        <v>42636.333330000001</v>
      </c>
      <c r="C2817" s="125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38"/>
      <c r="B2818" s="124">
        <f t="shared" ref="B2818:B2881" si="45">B2794+1</f>
        <v>42636.375</v>
      </c>
      <c r="C2818" s="125">
        <v>9</v>
      </c>
      <c r="D2818" s="11">
        <f>ROUND(АТС!E578*$D$791*$D$792/100,2)</f>
        <v>0.95</v>
      </c>
      <c r="E2818" s="11">
        <f>ROUND(АТС!E578*$E$791*$E$792/100,2)</f>
        <v>0.87</v>
      </c>
      <c r="F2818" s="11">
        <f>ROUND(АТС!E578*$F$791*$F$792/100,2)</f>
        <v>0.59</v>
      </c>
      <c r="G2818" s="11">
        <f>ROUND(АТС!E578*$G$791*$G$792/100,2)</f>
        <v>0.35</v>
      </c>
    </row>
    <row r="2819" spans="1:7" x14ac:dyDescent="0.25">
      <c r="A2819" s="238"/>
      <c r="B2819" s="122">
        <f t="shared" si="45"/>
        <v>42636.416669999999</v>
      </c>
      <c r="C2819" s="125">
        <v>10</v>
      </c>
      <c r="D2819" s="11">
        <f>ROUND(АТС!E579*$D$791*$D$792/100,2)</f>
        <v>5.07</v>
      </c>
      <c r="E2819" s="11">
        <f>ROUND(АТС!E579*$E$791*$E$792/100,2)</f>
        <v>4.66</v>
      </c>
      <c r="F2819" s="11">
        <f>ROUND(АТС!E579*$F$791*$F$792/100,2)</f>
        <v>3.17</v>
      </c>
      <c r="G2819" s="11">
        <f>ROUND(АТС!E579*$G$791*$G$792/100,2)</f>
        <v>1.86</v>
      </c>
    </row>
    <row r="2820" spans="1:7" x14ac:dyDescent="0.25">
      <c r="A2820" s="238"/>
      <c r="B2820" s="124">
        <f t="shared" si="45"/>
        <v>42636.458330000001</v>
      </c>
      <c r="C2820" s="125">
        <v>11</v>
      </c>
      <c r="D2820" s="11">
        <f>ROUND(АТС!E580*$D$791*$D$792/100,2)</f>
        <v>0.68</v>
      </c>
      <c r="E2820" s="11">
        <f>ROUND(АТС!E580*$E$791*$E$792/100,2)</f>
        <v>0.63</v>
      </c>
      <c r="F2820" s="11">
        <f>ROUND(АТС!E580*$F$791*$F$792/100,2)</f>
        <v>0.43</v>
      </c>
      <c r="G2820" s="11">
        <f>ROUND(АТС!E580*$G$791*$G$792/100,2)</f>
        <v>0.25</v>
      </c>
    </row>
    <row r="2821" spans="1:7" x14ac:dyDescent="0.25">
      <c r="A2821" s="238"/>
      <c r="B2821" s="122">
        <f t="shared" si="45"/>
        <v>42636.5</v>
      </c>
      <c r="C2821" s="125">
        <v>12</v>
      </c>
      <c r="D2821" s="11">
        <f>ROUND(АТС!E581*$D$791*$D$792/100,2)</f>
        <v>1.36</v>
      </c>
      <c r="E2821" s="11">
        <f>ROUND(АТС!E581*$E$791*$E$792/100,2)</f>
        <v>1.25</v>
      </c>
      <c r="F2821" s="11">
        <f>ROUND(АТС!E581*$F$791*$F$792/100,2)</f>
        <v>0.85</v>
      </c>
      <c r="G2821" s="11">
        <f>ROUND(АТС!E581*$G$791*$G$792/100,2)</f>
        <v>0.5</v>
      </c>
    </row>
    <row r="2822" spans="1:7" x14ac:dyDescent="0.25">
      <c r="A2822" s="238"/>
      <c r="B2822" s="124">
        <f t="shared" si="45"/>
        <v>42636.541669999999</v>
      </c>
      <c r="C2822" s="125">
        <v>13</v>
      </c>
      <c r="D2822" s="11">
        <f>ROUND(АТС!E582*$D$791*$D$792/100,2)</f>
        <v>0</v>
      </c>
      <c r="E2822" s="11">
        <f>ROUND(АТС!E582*$E$791*$E$792/100,2)</f>
        <v>0</v>
      </c>
      <c r="F2822" s="11">
        <f>ROUND(АТС!E582*$F$791*$F$792/100,2)</f>
        <v>0</v>
      </c>
      <c r="G2822" s="11">
        <f>ROUND(АТС!E582*$G$791*$G$792/100,2)</f>
        <v>0</v>
      </c>
    </row>
    <row r="2823" spans="1:7" x14ac:dyDescent="0.25">
      <c r="A2823" s="238"/>
      <c r="B2823" s="122">
        <f t="shared" si="45"/>
        <v>42636.583330000001</v>
      </c>
      <c r="C2823" s="125">
        <v>14</v>
      </c>
      <c r="D2823" s="11">
        <f>ROUND(АТС!E583*$D$791*$D$792/100,2)</f>
        <v>0</v>
      </c>
      <c r="E2823" s="11">
        <f>ROUND(АТС!E583*$E$791*$E$792/100,2)</f>
        <v>0</v>
      </c>
      <c r="F2823" s="11">
        <f>ROUND(АТС!E583*$F$791*$F$792/100,2)</f>
        <v>0</v>
      </c>
      <c r="G2823" s="11">
        <f>ROUND(АТС!E583*$G$791*$G$792/100,2)</f>
        <v>0</v>
      </c>
    </row>
    <row r="2824" spans="1:7" x14ac:dyDescent="0.25">
      <c r="A2824" s="238"/>
      <c r="B2824" s="124">
        <f t="shared" si="45"/>
        <v>42636.625</v>
      </c>
      <c r="C2824" s="125">
        <v>15</v>
      </c>
      <c r="D2824" s="11">
        <f>ROUND(АТС!E584*$D$791*$D$792/100,2)</f>
        <v>0</v>
      </c>
      <c r="E2824" s="11">
        <f>ROUND(АТС!E584*$E$791*$E$792/100,2)</f>
        <v>0</v>
      </c>
      <c r="F2824" s="11">
        <f>ROUND(АТС!E584*$F$791*$F$792/100,2)</f>
        <v>0</v>
      </c>
      <c r="G2824" s="11">
        <f>ROUND(АТС!E584*$G$791*$G$792/100,2)</f>
        <v>0</v>
      </c>
    </row>
    <row r="2825" spans="1:7" x14ac:dyDescent="0.25">
      <c r="A2825" s="238"/>
      <c r="B2825" s="122">
        <f t="shared" si="45"/>
        <v>42636.666669999999</v>
      </c>
      <c r="C2825" s="125">
        <v>16</v>
      </c>
      <c r="D2825" s="11">
        <f>ROUND(АТС!E585*$D$791*$D$792/100,2)</f>
        <v>0.15</v>
      </c>
      <c r="E2825" s="11">
        <f>ROUND(АТС!E585*$E$791*$E$792/100,2)</f>
        <v>0.14000000000000001</v>
      </c>
      <c r="F2825" s="11">
        <f>ROUND(АТС!E585*$F$791*$F$792/100,2)</f>
        <v>0.09</v>
      </c>
      <c r="G2825" s="11">
        <f>ROUND(АТС!E585*$G$791*$G$792/100,2)</f>
        <v>0.06</v>
      </c>
    </row>
    <row r="2826" spans="1:7" x14ac:dyDescent="0.25">
      <c r="A2826" s="238"/>
      <c r="B2826" s="124">
        <f t="shared" si="45"/>
        <v>42636.708330000001</v>
      </c>
      <c r="C2826" s="125">
        <v>17</v>
      </c>
      <c r="D2826" s="11">
        <f>ROUND(АТС!E586*$D$791*$D$792/100,2)</f>
        <v>0</v>
      </c>
      <c r="E2826" s="11">
        <f>ROUND(АТС!E586*$E$791*$E$792/100,2)</f>
        <v>0</v>
      </c>
      <c r="F2826" s="11">
        <f>ROUND(АТС!E586*$F$791*$F$792/100,2)</f>
        <v>0</v>
      </c>
      <c r="G2826" s="11">
        <f>ROUND(АТС!E586*$G$791*$G$792/100,2)</f>
        <v>0</v>
      </c>
    </row>
    <row r="2827" spans="1:7" x14ac:dyDescent="0.25">
      <c r="A2827" s="238"/>
      <c r="B2827" s="122">
        <f t="shared" si="45"/>
        <v>42636.75</v>
      </c>
      <c r="C2827" s="125">
        <v>18</v>
      </c>
      <c r="D2827" s="11">
        <f>ROUND(АТС!E587*$D$791*$D$792/100,2)</f>
        <v>0</v>
      </c>
      <c r="E2827" s="11">
        <f>ROUND(АТС!E587*$E$791*$E$792/100,2)</f>
        <v>0</v>
      </c>
      <c r="F2827" s="11">
        <f>ROUND(АТС!E587*$F$791*$F$792/100,2)</f>
        <v>0</v>
      </c>
      <c r="G2827" s="11">
        <f>ROUND(АТС!E587*$G$791*$G$792/100,2)</f>
        <v>0</v>
      </c>
    </row>
    <row r="2828" spans="1:7" x14ac:dyDescent="0.25">
      <c r="A2828" s="238"/>
      <c r="B2828" s="124">
        <f t="shared" si="45"/>
        <v>42636.791669999999</v>
      </c>
      <c r="C2828" s="125">
        <v>19</v>
      </c>
      <c r="D2828" s="11">
        <f>ROUND(АТС!E588*$D$791*$D$792/100,2)</f>
        <v>0</v>
      </c>
      <c r="E2828" s="11">
        <f>ROUND(АТС!E588*$E$791*$E$792/100,2)</f>
        <v>0</v>
      </c>
      <c r="F2828" s="11">
        <f>ROUND(АТС!E588*$F$791*$F$792/100,2)</f>
        <v>0</v>
      </c>
      <c r="G2828" s="11">
        <f>ROUND(АТС!E588*$G$791*$G$792/100,2)</f>
        <v>0</v>
      </c>
    </row>
    <row r="2829" spans="1:7" x14ac:dyDescent="0.25">
      <c r="A2829" s="238"/>
      <c r="B2829" s="122">
        <f t="shared" si="45"/>
        <v>42636.833330000001</v>
      </c>
      <c r="C2829" s="125">
        <v>20</v>
      </c>
      <c r="D2829" s="11">
        <f>ROUND(АТС!E589*$D$791*$D$792/100,2)</f>
        <v>0</v>
      </c>
      <c r="E2829" s="11">
        <f>ROUND(АТС!E589*$E$791*$E$792/100,2)</f>
        <v>0</v>
      </c>
      <c r="F2829" s="11">
        <f>ROUND(АТС!E589*$F$791*$F$792/100,2)</f>
        <v>0</v>
      </c>
      <c r="G2829" s="11">
        <f>ROUND(АТС!E589*$G$791*$G$792/100,2)</f>
        <v>0</v>
      </c>
    </row>
    <row r="2830" spans="1:7" x14ac:dyDescent="0.25">
      <c r="A2830" s="238"/>
      <c r="B2830" s="124">
        <f t="shared" si="45"/>
        <v>42636.875</v>
      </c>
      <c r="C2830" s="125">
        <v>21</v>
      </c>
      <c r="D2830" s="11">
        <f>ROUND(АТС!E590*$D$791*$D$792/100,2)</f>
        <v>16.5</v>
      </c>
      <c r="E2830" s="11">
        <f>ROUND(АТС!E590*$E$791*$E$792/100,2)</f>
        <v>15.16</v>
      </c>
      <c r="F2830" s="11">
        <f>ROUND(АТС!E590*$F$791*$F$792/100,2)</f>
        <v>10.33</v>
      </c>
      <c r="G2830" s="11">
        <f>ROUND(АТС!E590*$G$791*$G$792/100,2)</f>
        <v>6.04</v>
      </c>
    </row>
    <row r="2831" spans="1:7" x14ac:dyDescent="0.25">
      <c r="A2831" s="238"/>
      <c r="B2831" s="122">
        <f t="shared" si="45"/>
        <v>42636.916669999999</v>
      </c>
      <c r="C2831" s="125">
        <v>22</v>
      </c>
      <c r="D2831" s="11">
        <f>ROUND(АТС!E591*$D$791*$D$792/100,2)</f>
        <v>61.24</v>
      </c>
      <c r="E2831" s="11">
        <f>ROUND(АТС!E591*$E$791*$E$792/100,2)</f>
        <v>56.27</v>
      </c>
      <c r="F2831" s="11">
        <f>ROUND(АТС!E591*$F$791*$F$792/100,2)</f>
        <v>38.32</v>
      </c>
      <c r="G2831" s="11">
        <f>ROUND(АТС!E591*$G$791*$G$792/100,2)</f>
        <v>22.43</v>
      </c>
    </row>
    <row r="2832" spans="1:7" x14ac:dyDescent="0.25">
      <c r="A2832" s="238"/>
      <c r="B2832" s="124">
        <f t="shared" si="45"/>
        <v>42636.958330000001</v>
      </c>
      <c r="C2832" s="125">
        <v>23</v>
      </c>
      <c r="D2832" s="11">
        <f>ROUND(АТС!E592*$D$791*$D$792/100,2)</f>
        <v>49.32</v>
      </c>
      <c r="E2832" s="11">
        <f>ROUND(АТС!E592*$E$791*$E$792/100,2)</f>
        <v>45.32</v>
      </c>
      <c r="F2832" s="11">
        <f>ROUND(АТС!E592*$F$791*$F$792/100,2)</f>
        <v>30.86</v>
      </c>
      <c r="G2832" s="11">
        <f>ROUND(АТС!E592*$G$791*$G$792/100,2)</f>
        <v>18.07</v>
      </c>
    </row>
    <row r="2833" spans="1:7" x14ac:dyDescent="0.25">
      <c r="A2833" s="238"/>
      <c r="B2833" s="122">
        <f t="shared" si="45"/>
        <v>42637</v>
      </c>
      <c r="C2833" s="125">
        <v>0</v>
      </c>
      <c r="D2833" s="11">
        <f>ROUND(АТС!E593*$D$791*$D$792/100,2)</f>
        <v>27.63</v>
      </c>
      <c r="E2833" s="11">
        <f>ROUND(АТС!E593*$E$791*$E$792/100,2)</f>
        <v>25.39</v>
      </c>
      <c r="F2833" s="11">
        <f>ROUND(АТС!E593*$F$791*$F$792/100,2)</f>
        <v>17.29</v>
      </c>
      <c r="G2833" s="11">
        <f>ROUND(АТС!E593*$G$791*$G$792/100,2)</f>
        <v>10.119999999999999</v>
      </c>
    </row>
    <row r="2834" spans="1:7" x14ac:dyDescent="0.25">
      <c r="A2834" s="238"/>
      <c r="B2834" s="124">
        <f t="shared" si="45"/>
        <v>42637.041669999999</v>
      </c>
      <c r="C2834" s="125">
        <v>1</v>
      </c>
      <c r="D2834" s="11">
        <f>ROUND(АТС!E594*$D$791*$D$792/100,2)</f>
        <v>28.14</v>
      </c>
      <c r="E2834" s="11">
        <f>ROUND(АТС!E594*$E$791*$E$792/100,2)</f>
        <v>25.86</v>
      </c>
      <c r="F2834" s="11">
        <f>ROUND(АТС!E594*$F$791*$F$792/100,2)</f>
        <v>17.61</v>
      </c>
      <c r="G2834" s="11">
        <f>ROUND(АТС!E594*$G$791*$G$792/100,2)</f>
        <v>10.31</v>
      </c>
    </row>
    <row r="2835" spans="1:7" x14ac:dyDescent="0.25">
      <c r="A2835" s="238"/>
      <c r="B2835" s="122">
        <f t="shared" si="45"/>
        <v>42637.083330000001</v>
      </c>
      <c r="C2835" s="125">
        <v>2</v>
      </c>
      <c r="D2835" s="11">
        <f>ROUND(АТС!E595*$D$791*$D$792/100,2)</f>
        <v>11.52</v>
      </c>
      <c r="E2835" s="11">
        <f>ROUND(АТС!E595*$E$791*$E$792/100,2)</f>
        <v>10.59</v>
      </c>
      <c r="F2835" s="11">
        <f>ROUND(АТС!E595*$F$791*$F$792/100,2)</f>
        <v>7.21</v>
      </c>
      <c r="G2835" s="11">
        <f>ROUND(АТС!E595*$G$791*$G$792/100,2)</f>
        <v>4.22</v>
      </c>
    </row>
    <row r="2836" spans="1:7" x14ac:dyDescent="0.25">
      <c r="A2836" s="238"/>
      <c r="B2836" s="124">
        <f t="shared" si="45"/>
        <v>42637.125</v>
      </c>
      <c r="C2836" s="125">
        <v>3</v>
      </c>
      <c r="D2836" s="11">
        <f>ROUND(АТС!E596*$D$791*$D$792/100,2)</f>
        <v>4.04</v>
      </c>
      <c r="E2836" s="11">
        <f>ROUND(АТС!E596*$E$791*$E$792/100,2)</f>
        <v>3.71</v>
      </c>
      <c r="F2836" s="11">
        <f>ROUND(АТС!E596*$F$791*$F$792/100,2)</f>
        <v>2.52</v>
      </c>
      <c r="G2836" s="11">
        <f>ROUND(АТС!E596*$G$791*$G$792/100,2)</f>
        <v>1.48</v>
      </c>
    </row>
    <row r="2837" spans="1:7" x14ac:dyDescent="0.25">
      <c r="A2837" s="238"/>
      <c r="B2837" s="122">
        <f t="shared" si="45"/>
        <v>42637.166669999999</v>
      </c>
      <c r="C2837" s="125">
        <v>4</v>
      </c>
      <c r="D2837" s="11">
        <f>ROUND(АТС!E597*$D$791*$D$792/100,2)</f>
        <v>6.65</v>
      </c>
      <c r="E2837" s="11">
        <f>ROUND(АТС!E597*$E$791*$E$792/100,2)</f>
        <v>6.11</v>
      </c>
      <c r="F2837" s="11">
        <f>ROUND(АТС!E597*$F$791*$F$792/100,2)</f>
        <v>4.16</v>
      </c>
      <c r="G2837" s="11">
        <f>ROUND(АТС!E597*$G$791*$G$792/100,2)</f>
        <v>2.44</v>
      </c>
    </row>
    <row r="2838" spans="1:7" x14ac:dyDescent="0.25">
      <c r="A2838" s="238"/>
      <c r="B2838" s="124">
        <f t="shared" si="45"/>
        <v>42637.208330000001</v>
      </c>
      <c r="C2838" s="125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38"/>
      <c r="B2839" s="122">
        <f t="shared" si="45"/>
        <v>42637.25</v>
      </c>
      <c r="C2839" s="125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38"/>
      <c r="B2840" s="124">
        <f t="shared" si="45"/>
        <v>42637.291669999999</v>
      </c>
      <c r="C2840" s="125">
        <v>7</v>
      </c>
      <c r="D2840" s="11">
        <f>ROUND(АТС!E600*$D$791*$D$792/100,2)</f>
        <v>1.26</v>
      </c>
      <c r="E2840" s="11">
        <f>ROUND(АТС!E600*$E$791*$E$792/100,2)</f>
        <v>1.1499999999999999</v>
      </c>
      <c r="F2840" s="11">
        <f>ROUND(АТС!E600*$F$791*$F$792/100,2)</f>
        <v>0.79</v>
      </c>
      <c r="G2840" s="11">
        <f>ROUND(АТС!E600*$G$791*$G$792/100,2)</f>
        <v>0.46</v>
      </c>
    </row>
    <row r="2841" spans="1:7" x14ac:dyDescent="0.25">
      <c r="A2841" s="238"/>
      <c r="B2841" s="122">
        <f t="shared" si="45"/>
        <v>42637.333330000001</v>
      </c>
      <c r="C2841" s="125">
        <v>8</v>
      </c>
      <c r="D2841" s="11">
        <f>ROUND(АТС!E601*$D$791*$D$792/100,2)</f>
        <v>2.78</v>
      </c>
      <c r="E2841" s="11">
        <f>ROUND(АТС!E601*$E$791*$E$792/100,2)</f>
        <v>2.5499999999999998</v>
      </c>
      <c r="F2841" s="11">
        <f>ROUND(АТС!E601*$F$791*$F$792/100,2)</f>
        <v>1.74</v>
      </c>
      <c r="G2841" s="11">
        <f>ROUND(АТС!E601*$G$791*$G$792/100,2)</f>
        <v>1.02</v>
      </c>
    </row>
    <row r="2842" spans="1:7" x14ac:dyDescent="0.25">
      <c r="A2842" s="238"/>
      <c r="B2842" s="124">
        <f t="shared" si="45"/>
        <v>42637.375</v>
      </c>
      <c r="C2842" s="125">
        <v>9</v>
      </c>
      <c r="D2842" s="11">
        <f>ROUND(АТС!E602*$D$791*$D$792/100,2)</f>
        <v>11.68</v>
      </c>
      <c r="E2842" s="11">
        <f>ROUND(АТС!E602*$E$791*$E$792/100,2)</f>
        <v>10.74</v>
      </c>
      <c r="F2842" s="11">
        <f>ROUND(АТС!E602*$F$791*$F$792/100,2)</f>
        <v>7.31</v>
      </c>
      <c r="G2842" s="11">
        <f>ROUND(АТС!E602*$G$791*$G$792/100,2)</f>
        <v>4.28</v>
      </c>
    </row>
    <row r="2843" spans="1:7" x14ac:dyDescent="0.25">
      <c r="A2843" s="238"/>
      <c r="B2843" s="122">
        <f t="shared" si="45"/>
        <v>42637.416669999999</v>
      </c>
      <c r="C2843" s="125">
        <v>10</v>
      </c>
      <c r="D2843" s="11">
        <f>ROUND(АТС!E603*$D$791*$D$792/100,2)</f>
        <v>12.91</v>
      </c>
      <c r="E2843" s="11">
        <f>ROUND(АТС!E603*$E$791*$E$792/100,2)</f>
        <v>11.86</v>
      </c>
      <c r="F2843" s="11">
        <f>ROUND(АТС!E603*$F$791*$F$792/100,2)</f>
        <v>8.08</v>
      </c>
      <c r="G2843" s="11">
        <f>ROUND(АТС!E603*$G$791*$G$792/100,2)</f>
        <v>4.7300000000000004</v>
      </c>
    </row>
    <row r="2844" spans="1:7" x14ac:dyDescent="0.25">
      <c r="A2844" s="238"/>
      <c r="B2844" s="124">
        <f t="shared" si="45"/>
        <v>42637.458330000001</v>
      </c>
      <c r="C2844" s="125">
        <v>11</v>
      </c>
      <c r="D2844" s="11">
        <f>ROUND(АТС!E604*$D$791*$D$792/100,2)</f>
        <v>15.43</v>
      </c>
      <c r="E2844" s="11">
        <f>ROUND(АТС!E604*$E$791*$E$792/100,2)</f>
        <v>14.18</v>
      </c>
      <c r="F2844" s="11">
        <f>ROUND(АТС!E604*$F$791*$F$792/100,2)</f>
        <v>9.66</v>
      </c>
      <c r="G2844" s="11">
        <f>ROUND(АТС!E604*$G$791*$G$792/100,2)</f>
        <v>5.65</v>
      </c>
    </row>
    <row r="2845" spans="1:7" x14ac:dyDescent="0.25">
      <c r="A2845" s="238"/>
      <c r="B2845" s="122">
        <f t="shared" si="45"/>
        <v>42637.5</v>
      </c>
      <c r="C2845" s="125">
        <v>12</v>
      </c>
      <c r="D2845" s="11">
        <f>ROUND(АТС!E605*$D$791*$D$792/100,2)</f>
        <v>8.18</v>
      </c>
      <c r="E2845" s="11">
        <f>ROUND(АТС!E605*$E$791*$E$792/100,2)</f>
        <v>7.52</v>
      </c>
      <c r="F2845" s="11">
        <f>ROUND(АТС!E605*$F$791*$F$792/100,2)</f>
        <v>5.12</v>
      </c>
      <c r="G2845" s="11">
        <f>ROUND(АТС!E605*$G$791*$G$792/100,2)</f>
        <v>3</v>
      </c>
    </row>
    <row r="2846" spans="1:7" x14ac:dyDescent="0.25">
      <c r="A2846" s="238"/>
      <c r="B2846" s="124">
        <f t="shared" si="45"/>
        <v>42637.541669999999</v>
      </c>
      <c r="C2846" s="125">
        <v>13</v>
      </c>
      <c r="D2846" s="11">
        <f>ROUND(АТС!E606*$D$791*$D$792/100,2)</f>
        <v>14.9</v>
      </c>
      <c r="E2846" s="11">
        <f>ROUND(АТС!E606*$E$791*$E$792/100,2)</f>
        <v>13.69</v>
      </c>
      <c r="F2846" s="11">
        <f>ROUND(АТС!E606*$F$791*$F$792/100,2)</f>
        <v>9.32</v>
      </c>
      <c r="G2846" s="11">
        <f>ROUND(АТС!E606*$G$791*$G$792/100,2)</f>
        <v>5.46</v>
      </c>
    </row>
    <row r="2847" spans="1:7" x14ac:dyDescent="0.25">
      <c r="A2847" s="238"/>
      <c r="B2847" s="122">
        <f t="shared" si="45"/>
        <v>42637.583330000001</v>
      </c>
      <c r="C2847" s="125">
        <v>14</v>
      </c>
      <c r="D2847" s="11">
        <f>ROUND(АТС!E607*$D$791*$D$792/100,2)</f>
        <v>15.46</v>
      </c>
      <c r="E2847" s="11">
        <f>ROUND(АТС!E607*$E$791*$E$792/100,2)</f>
        <v>14.21</v>
      </c>
      <c r="F2847" s="11">
        <f>ROUND(АТС!E607*$F$791*$F$792/100,2)</f>
        <v>9.68</v>
      </c>
      <c r="G2847" s="11">
        <f>ROUND(АТС!E607*$G$791*$G$792/100,2)</f>
        <v>5.66</v>
      </c>
    </row>
    <row r="2848" spans="1:7" x14ac:dyDescent="0.25">
      <c r="A2848" s="238"/>
      <c r="B2848" s="124">
        <f t="shared" si="45"/>
        <v>42637.625</v>
      </c>
      <c r="C2848" s="125">
        <v>15</v>
      </c>
      <c r="D2848" s="11">
        <f>ROUND(АТС!E608*$D$791*$D$792/100,2)</f>
        <v>18.28</v>
      </c>
      <c r="E2848" s="11">
        <f>ROUND(АТС!E608*$E$791*$E$792/100,2)</f>
        <v>16.8</v>
      </c>
      <c r="F2848" s="11">
        <f>ROUND(АТС!E608*$F$791*$F$792/100,2)</f>
        <v>11.44</v>
      </c>
      <c r="G2848" s="11">
        <f>ROUND(АТС!E608*$G$791*$G$792/100,2)</f>
        <v>6.7</v>
      </c>
    </row>
    <row r="2849" spans="1:7" x14ac:dyDescent="0.25">
      <c r="A2849" s="238"/>
      <c r="B2849" s="122">
        <f t="shared" si="45"/>
        <v>42637.666669999999</v>
      </c>
      <c r="C2849" s="125">
        <v>16</v>
      </c>
      <c r="D2849" s="11">
        <f>ROUND(АТС!E609*$D$791*$D$792/100,2)</f>
        <v>18.989999999999998</v>
      </c>
      <c r="E2849" s="11">
        <f>ROUND(АТС!E609*$E$791*$E$792/100,2)</f>
        <v>17.45</v>
      </c>
      <c r="F2849" s="11">
        <f>ROUND(АТС!E609*$F$791*$F$792/100,2)</f>
        <v>11.88</v>
      </c>
      <c r="G2849" s="11">
        <f>ROUND(АТС!E609*$G$791*$G$792/100,2)</f>
        <v>6.96</v>
      </c>
    </row>
    <row r="2850" spans="1:7" x14ac:dyDescent="0.25">
      <c r="A2850" s="238"/>
      <c r="B2850" s="124">
        <f t="shared" si="45"/>
        <v>42637.708330000001</v>
      </c>
      <c r="C2850" s="125">
        <v>17</v>
      </c>
      <c r="D2850" s="11">
        <f>ROUND(АТС!E610*$D$791*$D$792/100,2)</f>
        <v>11.72</v>
      </c>
      <c r="E2850" s="11">
        <f>ROUND(АТС!E610*$E$791*$E$792/100,2)</f>
        <v>10.77</v>
      </c>
      <c r="F2850" s="11">
        <f>ROUND(АТС!E610*$F$791*$F$792/100,2)</f>
        <v>7.33</v>
      </c>
      <c r="G2850" s="11">
        <f>ROUND(АТС!E610*$G$791*$G$792/100,2)</f>
        <v>4.29</v>
      </c>
    </row>
    <row r="2851" spans="1:7" x14ac:dyDescent="0.25">
      <c r="A2851" s="238"/>
      <c r="B2851" s="122">
        <f t="shared" si="45"/>
        <v>42637.75</v>
      </c>
      <c r="C2851" s="125">
        <v>18</v>
      </c>
      <c r="D2851" s="11">
        <f>ROUND(АТС!E611*$D$791*$D$792/100,2)</f>
        <v>0</v>
      </c>
      <c r="E2851" s="11">
        <f>ROUND(АТС!E611*$E$791*$E$792/100,2)</f>
        <v>0</v>
      </c>
      <c r="F2851" s="11">
        <f>ROUND(АТС!E611*$F$791*$F$792/100,2)</f>
        <v>0</v>
      </c>
      <c r="G2851" s="11">
        <f>ROUND(АТС!E611*$G$791*$G$792/100,2)</f>
        <v>0</v>
      </c>
    </row>
    <row r="2852" spans="1:7" x14ac:dyDescent="0.25">
      <c r="A2852" s="238"/>
      <c r="B2852" s="124">
        <f t="shared" si="45"/>
        <v>42637.791669999999</v>
      </c>
      <c r="C2852" s="125">
        <v>19</v>
      </c>
      <c r="D2852" s="11">
        <f>ROUND(АТС!E612*$D$791*$D$792/100,2)</f>
        <v>0</v>
      </c>
      <c r="E2852" s="11">
        <f>ROUND(АТС!E612*$E$791*$E$792/100,2)</f>
        <v>0</v>
      </c>
      <c r="F2852" s="11">
        <f>ROUND(АТС!E612*$F$791*$F$792/100,2)</f>
        <v>0</v>
      </c>
      <c r="G2852" s="11">
        <f>ROUND(АТС!E612*$G$791*$G$792/100,2)</f>
        <v>0</v>
      </c>
    </row>
    <row r="2853" spans="1:7" x14ac:dyDescent="0.25">
      <c r="A2853" s="238"/>
      <c r="B2853" s="122">
        <f t="shared" si="45"/>
        <v>42637.833330000001</v>
      </c>
      <c r="C2853" s="125">
        <v>20</v>
      </c>
      <c r="D2853" s="11">
        <f>ROUND(АТС!E613*$D$791*$D$792/100,2)</f>
        <v>9.84</v>
      </c>
      <c r="E2853" s="11">
        <f>ROUND(АТС!E613*$E$791*$E$792/100,2)</f>
        <v>9.0399999999999991</v>
      </c>
      <c r="F2853" s="11">
        <f>ROUND(АТС!E613*$F$791*$F$792/100,2)</f>
        <v>6.16</v>
      </c>
      <c r="G2853" s="11">
        <f>ROUND(АТС!E613*$G$791*$G$792/100,2)</f>
        <v>3.6</v>
      </c>
    </row>
    <row r="2854" spans="1:7" x14ac:dyDescent="0.25">
      <c r="A2854" s="238"/>
      <c r="B2854" s="124">
        <f t="shared" si="45"/>
        <v>42637.875</v>
      </c>
      <c r="C2854" s="125">
        <v>21</v>
      </c>
      <c r="D2854" s="11">
        <f>ROUND(АТС!E614*$D$791*$D$792/100,2)</f>
        <v>19.850000000000001</v>
      </c>
      <c r="E2854" s="11">
        <f>ROUND(АТС!E614*$E$791*$E$792/100,2)</f>
        <v>18.239999999999998</v>
      </c>
      <c r="F2854" s="11">
        <f>ROUND(АТС!E614*$F$791*$F$792/100,2)</f>
        <v>12.42</v>
      </c>
      <c r="G2854" s="11">
        <f>ROUND(АТС!E614*$G$791*$G$792/100,2)</f>
        <v>7.27</v>
      </c>
    </row>
    <row r="2855" spans="1:7" x14ac:dyDescent="0.25">
      <c r="A2855" s="238"/>
      <c r="B2855" s="122">
        <f t="shared" si="45"/>
        <v>42637.916669999999</v>
      </c>
      <c r="C2855" s="125">
        <v>22</v>
      </c>
      <c r="D2855" s="11">
        <f>ROUND(АТС!E615*$D$791*$D$792/100,2)</f>
        <v>35.229999999999997</v>
      </c>
      <c r="E2855" s="11">
        <f>ROUND(АТС!E615*$E$791*$E$792/100,2)</f>
        <v>32.369999999999997</v>
      </c>
      <c r="F2855" s="11">
        <f>ROUND(АТС!E615*$F$791*$F$792/100,2)</f>
        <v>22.04</v>
      </c>
      <c r="G2855" s="11">
        <f>ROUND(АТС!E615*$G$791*$G$792/100,2)</f>
        <v>12.9</v>
      </c>
    </row>
    <row r="2856" spans="1:7" x14ac:dyDescent="0.25">
      <c r="A2856" s="238"/>
      <c r="B2856" s="124">
        <f t="shared" si="45"/>
        <v>42637.958330000001</v>
      </c>
      <c r="C2856" s="125">
        <v>23</v>
      </c>
      <c r="D2856" s="11">
        <f>ROUND(АТС!E616*$D$791*$D$792/100,2)</f>
        <v>23.68</v>
      </c>
      <c r="E2856" s="11">
        <f>ROUND(АТС!E616*$E$791*$E$792/100,2)</f>
        <v>21.76</v>
      </c>
      <c r="F2856" s="11">
        <f>ROUND(АТС!E616*$F$791*$F$792/100,2)</f>
        <v>14.82</v>
      </c>
      <c r="G2856" s="11">
        <f>ROUND(АТС!E616*$G$791*$G$792/100,2)</f>
        <v>8.67</v>
      </c>
    </row>
    <row r="2857" spans="1:7" x14ac:dyDescent="0.25">
      <c r="A2857" s="238"/>
      <c r="B2857" s="122">
        <f t="shared" si="45"/>
        <v>42638</v>
      </c>
      <c r="C2857" s="125">
        <v>0</v>
      </c>
      <c r="D2857" s="11">
        <f>ROUND(АТС!E617*$D$791*$D$792/100,2)</f>
        <v>15</v>
      </c>
      <c r="E2857" s="11">
        <f>ROUND(АТС!E617*$E$791*$E$792/100,2)</f>
        <v>13.78</v>
      </c>
      <c r="F2857" s="11">
        <f>ROUND(АТС!E617*$F$791*$F$792/100,2)</f>
        <v>9.3800000000000008</v>
      </c>
      <c r="G2857" s="11">
        <f>ROUND(АТС!E617*$G$791*$G$792/100,2)</f>
        <v>5.49</v>
      </c>
    </row>
    <row r="2858" spans="1:7" x14ac:dyDescent="0.25">
      <c r="A2858" s="238"/>
      <c r="B2858" s="124">
        <f t="shared" si="45"/>
        <v>42638.041669999999</v>
      </c>
      <c r="C2858" s="125">
        <v>1</v>
      </c>
      <c r="D2858" s="11">
        <f>ROUND(АТС!E618*$D$791*$D$792/100,2)</f>
        <v>7.5</v>
      </c>
      <c r="E2858" s="11">
        <f>ROUND(АТС!E618*$E$791*$E$792/100,2)</f>
        <v>6.89</v>
      </c>
      <c r="F2858" s="11">
        <f>ROUND(АТС!E618*$F$791*$F$792/100,2)</f>
        <v>4.6900000000000004</v>
      </c>
      <c r="G2858" s="11">
        <f>ROUND(АТС!E618*$G$791*$G$792/100,2)</f>
        <v>2.75</v>
      </c>
    </row>
    <row r="2859" spans="1:7" x14ac:dyDescent="0.25">
      <c r="A2859" s="238"/>
      <c r="B2859" s="122">
        <f t="shared" si="45"/>
        <v>42638.083330000001</v>
      </c>
      <c r="C2859" s="125">
        <v>2</v>
      </c>
      <c r="D2859" s="11">
        <f>ROUND(АТС!E619*$D$791*$D$792/100,2)</f>
        <v>0</v>
      </c>
      <c r="E2859" s="11">
        <f>ROUND(АТС!E619*$E$791*$E$792/100,2)</f>
        <v>0</v>
      </c>
      <c r="F2859" s="11">
        <f>ROUND(АТС!E619*$F$791*$F$792/100,2)</f>
        <v>0</v>
      </c>
      <c r="G2859" s="11">
        <f>ROUND(АТС!E619*$G$791*$G$792/100,2)</f>
        <v>0</v>
      </c>
    </row>
    <row r="2860" spans="1:7" x14ac:dyDescent="0.25">
      <c r="A2860" s="238"/>
      <c r="B2860" s="124">
        <f t="shared" si="45"/>
        <v>42638.125</v>
      </c>
      <c r="C2860" s="125">
        <v>3</v>
      </c>
      <c r="D2860" s="11">
        <f>ROUND(АТС!E620*$D$791*$D$792/100,2)</f>
        <v>0</v>
      </c>
      <c r="E2860" s="11">
        <f>ROUND(АТС!E620*$E$791*$E$792/100,2)</f>
        <v>0</v>
      </c>
      <c r="F2860" s="11">
        <f>ROUND(АТС!E620*$F$791*$F$792/100,2)</f>
        <v>0</v>
      </c>
      <c r="G2860" s="11">
        <f>ROUND(АТС!E620*$G$791*$G$792/100,2)</f>
        <v>0</v>
      </c>
    </row>
    <row r="2861" spans="1:7" x14ac:dyDescent="0.25">
      <c r="A2861" s="238"/>
      <c r="B2861" s="122">
        <f t="shared" si="45"/>
        <v>42638.166669999999</v>
      </c>
      <c r="C2861" s="125">
        <v>4</v>
      </c>
      <c r="D2861" s="11">
        <f>ROUND(АТС!E621*$D$791*$D$792/100,2)</f>
        <v>0</v>
      </c>
      <c r="E2861" s="11">
        <f>ROUND(АТС!E621*$E$791*$E$792/100,2)</f>
        <v>0</v>
      </c>
      <c r="F2861" s="11">
        <f>ROUND(АТС!E621*$F$791*$F$792/100,2)</f>
        <v>0</v>
      </c>
      <c r="G2861" s="11">
        <f>ROUND(АТС!E621*$G$791*$G$792/100,2)</f>
        <v>0</v>
      </c>
    </row>
    <row r="2862" spans="1:7" x14ac:dyDescent="0.25">
      <c r="A2862" s="238"/>
      <c r="B2862" s="124">
        <f t="shared" si="45"/>
        <v>42638.208330000001</v>
      </c>
      <c r="C2862" s="125">
        <v>5</v>
      </c>
      <c r="D2862" s="11">
        <f>ROUND(АТС!E622*$D$791*$D$792/100,2)</f>
        <v>0</v>
      </c>
      <c r="E2862" s="11">
        <f>ROUND(АТС!E622*$E$791*$E$792/100,2)</f>
        <v>0</v>
      </c>
      <c r="F2862" s="11">
        <f>ROUND(АТС!E622*$F$791*$F$792/100,2)</f>
        <v>0</v>
      </c>
      <c r="G2862" s="11">
        <f>ROUND(АТС!E622*$G$791*$G$792/100,2)</f>
        <v>0</v>
      </c>
    </row>
    <row r="2863" spans="1:7" x14ac:dyDescent="0.25">
      <c r="A2863" s="238"/>
      <c r="B2863" s="122">
        <f t="shared" si="45"/>
        <v>42638.25</v>
      </c>
      <c r="C2863" s="125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38"/>
      <c r="B2864" s="124">
        <f t="shared" si="45"/>
        <v>42638.291669999999</v>
      </c>
      <c r="C2864" s="125">
        <v>7</v>
      </c>
      <c r="D2864" s="11">
        <f>ROUND(АТС!E624*$D$791*$D$792/100,2)</f>
        <v>0</v>
      </c>
      <c r="E2864" s="11">
        <f>ROUND(АТС!E624*$E$791*$E$792/100,2)</f>
        <v>0</v>
      </c>
      <c r="F2864" s="11">
        <f>ROUND(АТС!E624*$F$791*$F$792/100,2)</f>
        <v>0</v>
      </c>
      <c r="G2864" s="11">
        <f>ROUND(АТС!E624*$G$791*$G$792/100,2)</f>
        <v>0</v>
      </c>
    </row>
    <row r="2865" spans="1:7" x14ac:dyDescent="0.25">
      <c r="A2865" s="238"/>
      <c r="B2865" s="122">
        <f t="shared" si="45"/>
        <v>42638.333330000001</v>
      </c>
      <c r="C2865" s="125">
        <v>8</v>
      </c>
      <c r="D2865" s="11">
        <f>ROUND(АТС!E625*$D$791*$D$792/100,2)</f>
        <v>0</v>
      </c>
      <c r="E2865" s="11">
        <f>ROUND(АТС!E625*$E$791*$E$792/100,2)</f>
        <v>0</v>
      </c>
      <c r="F2865" s="11">
        <f>ROUND(АТС!E625*$F$791*$F$792/100,2)</f>
        <v>0</v>
      </c>
      <c r="G2865" s="11">
        <f>ROUND(АТС!E625*$G$791*$G$792/100,2)</f>
        <v>0</v>
      </c>
    </row>
    <row r="2866" spans="1:7" x14ac:dyDescent="0.25">
      <c r="A2866" s="238"/>
      <c r="B2866" s="124">
        <f t="shared" si="45"/>
        <v>42638.375</v>
      </c>
      <c r="C2866" s="125">
        <v>9</v>
      </c>
      <c r="D2866" s="11">
        <f>ROUND(АТС!E626*$D$791*$D$792/100,2)</f>
        <v>21.5</v>
      </c>
      <c r="E2866" s="11">
        <f>ROUND(АТС!E626*$E$791*$E$792/100,2)</f>
        <v>19.760000000000002</v>
      </c>
      <c r="F2866" s="11">
        <f>ROUND(АТС!E626*$F$791*$F$792/100,2)</f>
        <v>13.46</v>
      </c>
      <c r="G2866" s="11">
        <f>ROUND(АТС!E626*$G$791*$G$792/100,2)</f>
        <v>7.88</v>
      </c>
    </row>
    <row r="2867" spans="1:7" x14ac:dyDescent="0.25">
      <c r="A2867" s="238"/>
      <c r="B2867" s="122">
        <f t="shared" si="45"/>
        <v>42638.416669999999</v>
      </c>
      <c r="C2867" s="125">
        <v>10</v>
      </c>
      <c r="D2867" s="11">
        <f>ROUND(АТС!E627*$D$791*$D$792/100,2)</f>
        <v>17.79</v>
      </c>
      <c r="E2867" s="11">
        <f>ROUND(АТС!E627*$E$791*$E$792/100,2)</f>
        <v>16.350000000000001</v>
      </c>
      <c r="F2867" s="11">
        <f>ROUND(АТС!E627*$F$791*$F$792/100,2)</f>
        <v>11.13</v>
      </c>
      <c r="G2867" s="11">
        <f>ROUND(АТС!E627*$G$791*$G$792/100,2)</f>
        <v>6.52</v>
      </c>
    </row>
    <row r="2868" spans="1:7" x14ac:dyDescent="0.25">
      <c r="A2868" s="238"/>
      <c r="B2868" s="124">
        <f t="shared" si="45"/>
        <v>42638.458330000001</v>
      </c>
      <c r="C2868" s="125">
        <v>11</v>
      </c>
      <c r="D2868" s="11">
        <f>ROUND(АТС!E628*$D$791*$D$792/100,2)</f>
        <v>13.79</v>
      </c>
      <c r="E2868" s="11">
        <f>ROUND(АТС!E628*$E$791*$E$792/100,2)</f>
        <v>12.67</v>
      </c>
      <c r="F2868" s="11">
        <f>ROUND(АТС!E628*$F$791*$F$792/100,2)</f>
        <v>8.6300000000000008</v>
      </c>
      <c r="G2868" s="11">
        <f>ROUND(АТС!E628*$G$791*$G$792/100,2)</f>
        <v>5.05</v>
      </c>
    </row>
    <row r="2869" spans="1:7" x14ac:dyDescent="0.25">
      <c r="A2869" s="238"/>
      <c r="B2869" s="122">
        <f t="shared" si="45"/>
        <v>42638.5</v>
      </c>
      <c r="C2869" s="125">
        <v>12</v>
      </c>
      <c r="D2869" s="11">
        <f>ROUND(АТС!E629*$D$791*$D$792/100,2)</f>
        <v>22.2</v>
      </c>
      <c r="E2869" s="11">
        <f>ROUND(АТС!E629*$E$791*$E$792/100,2)</f>
        <v>20.399999999999999</v>
      </c>
      <c r="F2869" s="11">
        <f>ROUND(АТС!E629*$F$791*$F$792/100,2)</f>
        <v>13.89</v>
      </c>
      <c r="G2869" s="11">
        <f>ROUND(АТС!E629*$G$791*$G$792/100,2)</f>
        <v>8.1300000000000008</v>
      </c>
    </row>
    <row r="2870" spans="1:7" x14ac:dyDescent="0.25">
      <c r="A2870" s="238"/>
      <c r="B2870" s="124">
        <f t="shared" si="45"/>
        <v>42638.541669999999</v>
      </c>
      <c r="C2870" s="125">
        <v>13</v>
      </c>
      <c r="D2870" s="11">
        <f>ROUND(АТС!E630*$D$791*$D$792/100,2)</f>
        <v>14.44</v>
      </c>
      <c r="E2870" s="11">
        <f>ROUND(АТС!E630*$E$791*$E$792/100,2)</f>
        <v>13.27</v>
      </c>
      <c r="F2870" s="11">
        <f>ROUND(АТС!E630*$F$791*$F$792/100,2)</f>
        <v>9.0299999999999994</v>
      </c>
      <c r="G2870" s="11">
        <f>ROUND(АТС!E630*$G$791*$G$792/100,2)</f>
        <v>5.29</v>
      </c>
    </row>
    <row r="2871" spans="1:7" x14ac:dyDescent="0.25">
      <c r="A2871" s="238"/>
      <c r="B2871" s="122">
        <f t="shared" si="45"/>
        <v>42638.583330000001</v>
      </c>
      <c r="C2871" s="125">
        <v>14</v>
      </c>
      <c r="D2871" s="11">
        <f>ROUND(АТС!E631*$D$791*$D$792/100,2)</f>
        <v>15.86</v>
      </c>
      <c r="E2871" s="11">
        <f>ROUND(АТС!E631*$E$791*$E$792/100,2)</f>
        <v>14.58</v>
      </c>
      <c r="F2871" s="11">
        <f>ROUND(АТС!E631*$F$791*$F$792/100,2)</f>
        <v>9.93</v>
      </c>
      <c r="G2871" s="11">
        <f>ROUND(АТС!E631*$G$791*$G$792/100,2)</f>
        <v>5.81</v>
      </c>
    </row>
    <row r="2872" spans="1:7" x14ac:dyDescent="0.25">
      <c r="A2872" s="238"/>
      <c r="B2872" s="124">
        <f t="shared" si="45"/>
        <v>42638.625</v>
      </c>
      <c r="C2872" s="125">
        <v>15</v>
      </c>
      <c r="D2872" s="11">
        <f>ROUND(АТС!E632*$D$791*$D$792/100,2)</f>
        <v>19.510000000000002</v>
      </c>
      <c r="E2872" s="11">
        <f>ROUND(АТС!E632*$E$791*$E$792/100,2)</f>
        <v>17.93</v>
      </c>
      <c r="F2872" s="11">
        <f>ROUND(АТС!E632*$F$791*$F$792/100,2)</f>
        <v>12.21</v>
      </c>
      <c r="G2872" s="11">
        <f>ROUND(АТС!E632*$G$791*$G$792/100,2)</f>
        <v>7.15</v>
      </c>
    </row>
    <row r="2873" spans="1:7" x14ac:dyDescent="0.25">
      <c r="A2873" s="238"/>
      <c r="B2873" s="122">
        <f t="shared" si="45"/>
        <v>42638.666669999999</v>
      </c>
      <c r="C2873" s="125">
        <v>16</v>
      </c>
      <c r="D2873" s="11">
        <f>ROUND(АТС!E633*$D$791*$D$792/100,2)</f>
        <v>18.649999999999999</v>
      </c>
      <c r="E2873" s="11">
        <f>ROUND(АТС!E633*$E$791*$E$792/100,2)</f>
        <v>17.14</v>
      </c>
      <c r="F2873" s="11">
        <f>ROUND(АТС!E633*$F$791*$F$792/100,2)</f>
        <v>11.67</v>
      </c>
      <c r="G2873" s="11">
        <f>ROUND(АТС!E633*$G$791*$G$792/100,2)</f>
        <v>6.83</v>
      </c>
    </row>
    <row r="2874" spans="1:7" x14ac:dyDescent="0.25">
      <c r="A2874" s="238"/>
      <c r="B2874" s="124">
        <f t="shared" si="45"/>
        <v>42638.708330000001</v>
      </c>
      <c r="C2874" s="125">
        <v>17</v>
      </c>
      <c r="D2874" s="11">
        <f>ROUND(АТС!E634*$D$791*$D$792/100,2)</f>
        <v>9.98</v>
      </c>
      <c r="E2874" s="11">
        <f>ROUND(АТС!E634*$E$791*$E$792/100,2)</f>
        <v>9.17</v>
      </c>
      <c r="F2874" s="11">
        <f>ROUND(АТС!E634*$F$791*$F$792/100,2)</f>
        <v>6.24</v>
      </c>
      <c r="G2874" s="11">
        <f>ROUND(АТС!E634*$G$791*$G$792/100,2)</f>
        <v>3.65</v>
      </c>
    </row>
    <row r="2875" spans="1:7" x14ac:dyDescent="0.25">
      <c r="A2875" s="238"/>
      <c r="B2875" s="122">
        <f t="shared" si="45"/>
        <v>42638.75</v>
      </c>
      <c r="C2875" s="125">
        <v>18</v>
      </c>
      <c r="D2875" s="11">
        <f>ROUND(АТС!E635*$D$791*$D$792/100,2)</f>
        <v>0</v>
      </c>
      <c r="E2875" s="11">
        <f>ROUND(АТС!E635*$E$791*$E$792/100,2)</f>
        <v>0</v>
      </c>
      <c r="F2875" s="11">
        <f>ROUND(АТС!E635*$F$791*$F$792/100,2)</f>
        <v>0</v>
      </c>
      <c r="G2875" s="11">
        <f>ROUND(АТС!E635*$G$791*$G$792/100,2)</f>
        <v>0</v>
      </c>
    </row>
    <row r="2876" spans="1:7" x14ac:dyDescent="0.25">
      <c r="A2876" s="238"/>
      <c r="B2876" s="124">
        <f t="shared" si="45"/>
        <v>42638.791669999999</v>
      </c>
      <c r="C2876" s="125">
        <v>19</v>
      </c>
      <c r="D2876" s="11">
        <f>ROUND(АТС!E636*$D$791*$D$792/100,2)</f>
        <v>0</v>
      </c>
      <c r="E2876" s="11">
        <f>ROUND(АТС!E636*$E$791*$E$792/100,2)</f>
        <v>0</v>
      </c>
      <c r="F2876" s="11">
        <f>ROUND(АТС!E636*$F$791*$F$792/100,2)</f>
        <v>0</v>
      </c>
      <c r="G2876" s="11">
        <f>ROUND(АТС!E636*$G$791*$G$792/100,2)</f>
        <v>0</v>
      </c>
    </row>
    <row r="2877" spans="1:7" x14ac:dyDescent="0.25">
      <c r="A2877" s="238"/>
      <c r="B2877" s="122">
        <f t="shared" si="45"/>
        <v>42638.833330000001</v>
      </c>
      <c r="C2877" s="125">
        <v>20</v>
      </c>
      <c r="D2877" s="11">
        <f>ROUND(АТС!E637*$D$791*$D$792/100,2)</f>
        <v>7.54</v>
      </c>
      <c r="E2877" s="11">
        <f>ROUND(АТС!E637*$E$791*$E$792/100,2)</f>
        <v>6.93</v>
      </c>
      <c r="F2877" s="11">
        <f>ROUND(АТС!E637*$F$791*$F$792/100,2)</f>
        <v>4.72</v>
      </c>
      <c r="G2877" s="11">
        <f>ROUND(АТС!E637*$G$791*$G$792/100,2)</f>
        <v>2.76</v>
      </c>
    </row>
    <row r="2878" spans="1:7" x14ac:dyDescent="0.25">
      <c r="A2878" s="238"/>
      <c r="B2878" s="124">
        <f t="shared" si="45"/>
        <v>42638.875</v>
      </c>
      <c r="C2878" s="125">
        <v>21</v>
      </c>
      <c r="D2878" s="11">
        <f>ROUND(АТС!E638*$D$791*$D$792/100,2)</f>
        <v>12.76</v>
      </c>
      <c r="E2878" s="11">
        <f>ROUND(АТС!E638*$E$791*$E$792/100,2)</f>
        <v>11.73</v>
      </c>
      <c r="F2878" s="11">
        <f>ROUND(АТС!E638*$F$791*$F$792/100,2)</f>
        <v>7.99</v>
      </c>
      <c r="G2878" s="11">
        <f>ROUND(АТС!E638*$G$791*$G$792/100,2)</f>
        <v>4.68</v>
      </c>
    </row>
    <row r="2879" spans="1:7" x14ac:dyDescent="0.25">
      <c r="A2879" s="238"/>
      <c r="B2879" s="122">
        <f t="shared" si="45"/>
        <v>42638.916669999999</v>
      </c>
      <c r="C2879" s="125">
        <v>22</v>
      </c>
      <c r="D2879" s="11">
        <f>ROUND(АТС!E639*$D$791*$D$792/100,2)</f>
        <v>12.35</v>
      </c>
      <c r="E2879" s="11">
        <f>ROUND(АТС!E639*$E$791*$E$792/100,2)</f>
        <v>11.35</v>
      </c>
      <c r="F2879" s="11">
        <f>ROUND(АТС!E639*$F$791*$F$792/100,2)</f>
        <v>7.73</v>
      </c>
      <c r="G2879" s="11">
        <f>ROUND(АТС!E639*$G$791*$G$792/100,2)</f>
        <v>4.5199999999999996</v>
      </c>
    </row>
    <row r="2880" spans="1:7" x14ac:dyDescent="0.25">
      <c r="A2880" s="238"/>
      <c r="B2880" s="124">
        <f t="shared" si="45"/>
        <v>42638.958330000001</v>
      </c>
      <c r="C2880" s="125">
        <v>23</v>
      </c>
      <c r="D2880" s="11">
        <f>ROUND(АТС!E640*$D$791*$D$792/100,2)</f>
        <v>25.09</v>
      </c>
      <c r="E2880" s="11">
        <f>ROUND(АТС!E640*$E$791*$E$792/100,2)</f>
        <v>23.06</v>
      </c>
      <c r="F2880" s="11">
        <f>ROUND(АТС!E640*$F$791*$F$792/100,2)</f>
        <v>15.7</v>
      </c>
      <c r="G2880" s="11">
        <f>ROUND(АТС!E640*$G$791*$G$792/100,2)</f>
        <v>9.19</v>
      </c>
    </row>
    <row r="2881" spans="1:7" x14ac:dyDescent="0.25">
      <c r="A2881" s="238"/>
      <c r="B2881" s="124">
        <f t="shared" si="45"/>
        <v>42639</v>
      </c>
      <c r="C2881" s="125">
        <v>0</v>
      </c>
      <c r="D2881" s="35">
        <f>ROUND(АТС!E641*$D$791*$D$792/100,2)</f>
        <v>20.27</v>
      </c>
      <c r="E2881" s="35">
        <f>ROUND(АТС!E641*$E$791*$E$792/100,2)</f>
        <v>18.62</v>
      </c>
      <c r="F2881" s="35">
        <f>ROUND(АТС!E641*$F$791*$F$792/100,2)</f>
        <v>12.68</v>
      </c>
      <c r="G2881" s="35">
        <f>ROUND(АТС!E641*$G$791*$G$792/100,2)</f>
        <v>7.42</v>
      </c>
    </row>
    <row r="2882" spans="1:7" x14ac:dyDescent="0.25">
      <c r="A2882" s="238"/>
      <c r="B2882" s="124">
        <f t="shared" ref="B2882:B2945" si="46">B2858+1</f>
        <v>42639.041669999999</v>
      </c>
      <c r="C2882" s="125">
        <v>1</v>
      </c>
      <c r="D2882" s="35">
        <f>ROUND(АТС!E642*$D$791*$D$792/100,2)</f>
        <v>5.16</v>
      </c>
      <c r="E2882" s="35">
        <f>ROUND(АТС!E642*$E$791*$E$792/100,2)</f>
        <v>4.74</v>
      </c>
      <c r="F2882" s="35">
        <f>ROUND(АТС!E642*$F$791*$F$792/100,2)</f>
        <v>3.23</v>
      </c>
      <c r="G2882" s="35">
        <f>ROUND(АТС!E642*$G$791*$G$792/100,2)</f>
        <v>1.89</v>
      </c>
    </row>
    <row r="2883" spans="1:7" x14ac:dyDescent="0.25">
      <c r="A2883" s="238"/>
      <c r="B2883" s="124">
        <f t="shared" si="46"/>
        <v>42639.083330000001</v>
      </c>
      <c r="C2883" s="125">
        <v>2</v>
      </c>
      <c r="D2883" s="35">
        <f>ROUND(АТС!E643*$D$791*$D$792/100,2)</f>
        <v>0</v>
      </c>
      <c r="E2883" s="35">
        <f>ROUND(АТС!E643*$E$791*$E$792/100,2)</f>
        <v>0</v>
      </c>
      <c r="F2883" s="35">
        <f>ROUND(АТС!E643*$F$791*$F$792/100,2)</f>
        <v>0</v>
      </c>
      <c r="G2883" s="35">
        <f>ROUND(АТС!E643*$G$791*$G$792/100,2)</f>
        <v>0</v>
      </c>
    </row>
    <row r="2884" spans="1:7" x14ac:dyDescent="0.25">
      <c r="A2884" s="238"/>
      <c r="B2884" s="124">
        <f t="shared" si="46"/>
        <v>42639.125</v>
      </c>
      <c r="C2884" s="125">
        <v>3</v>
      </c>
      <c r="D2884" s="35">
        <f>ROUND(АТС!E644*$D$791*$D$792/100,2)</f>
        <v>0</v>
      </c>
      <c r="E2884" s="35">
        <f>ROUND(АТС!E644*$E$791*$E$792/100,2)</f>
        <v>0</v>
      </c>
      <c r="F2884" s="35">
        <f>ROUND(АТС!E644*$F$791*$F$792/100,2)</f>
        <v>0</v>
      </c>
      <c r="G2884" s="35">
        <f>ROUND(АТС!E644*$G$791*$G$792/100,2)</f>
        <v>0</v>
      </c>
    </row>
    <row r="2885" spans="1:7" x14ac:dyDescent="0.25">
      <c r="A2885" s="238"/>
      <c r="B2885" s="124">
        <f t="shared" si="46"/>
        <v>42639.166669999999</v>
      </c>
      <c r="C2885" s="125">
        <v>4</v>
      </c>
      <c r="D2885" s="35">
        <f>ROUND(АТС!E645*$D$791*$D$792/100,2)</f>
        <v>0</v>
      </c>
      <c r="E2885" s="35">
        <f>ROUND(АТС!E645*$E$791*$E$792/100,2)</f>
        <v>0</v>
      </c>
      <c r="F2885" s="35">
        <f>ROUND(АТС!E645*$F$791*$F$792/100,2)</f>
        <v>0</v>
      </c>
      <c r="G2885" s="35">
        <f>ROUND(АТС!E645*$G$791*$G$792/100,2)</f>
        <v>0</v>
      </c>
    </row>
    <row r="2886" spans="1:7" x14ac:dyDescent="0.25">
      <c r="A2886" s="238"/>
      <c r="B2886" s="124">
        <f t="shared" si="46"/>
        <v>42639.208330000001</v>
      </c>
      <c r="C2886" s="125">
        <v>5</v>
      </c>
      <c r="D2886" s="35">
        <f>ROUND(АТС!E646*$D$791*$D$792/100,2)</f>
        <v>0</v>
      </c>
      <c r="E2886" s="35">
        <f>ROUND(АТС!E646*$E$791*$E$792/100,2)</f>
        <v>0</v>
      </c>
      <c r="F2886" s="35">
        <f>ROUND(АТС!E646*$F$791*$F$792/100,2)</f>
        <v>0</v>
      </c>
      <c r="G2886" s="35">
        <f>ROUND(АТС!E646*$G$791*$G$792/100,2)</f>
        <v>0</v>
      </c>
    </row>
    <row r="2887" spans="1:7" x14ac:dyDescent="0.25">
      <c r="A2887" s="238"/>
      <c r="B2887" s="124">
        <f t="shared" si="46"/>
        <v>42639.25</v>
      </c>
      <c r="C2887" s="125">
        <v>6</v>
      </c>
      <c r="D2887" s="35">
        <f>ROUND(АТС!E647*$D$791*$D$792/100,2)</f>
        <v>0.02</v>
      </c>
      <c r="E2887" s="35">
        <f>ROUND(АТС!E647*$E$791*$E$792/100,2)</f>
        <v>0.01</v>
      </c>
      <c r="F2887" s="35">
        <f>ROUND(АТС!E647*$F$791*$F$792/100,2)</f>
        <v>0.01</v>
      </c>
      <c r="G2887" s="35">
        <f>ROUND(АТС!E647*$G$791*$G$792/100,2)</f>
        <v>0.01</v>
      </c>
    </row>
    <row r="2888" spans="1:7" x14ac:dyDescent="0.25">
      <c r="A2888" s="238"/>
      <c r="B2888" s="124">
        <f t="shared" si="46"/>
        <v>42639.291669999999</v>
      </c>
      <c r="C2888" s="125">
        <v>7</v>
      </c>
      <c r="D2888" s="35">
        <f>ROUND(АТС!E648*$D$791*$D$792/100,2)</f>
        <v>10.92</v>
      </c>
      <c r="E2888" s="35">
        <f>ROUND(АТС!E648*$E$791*$E$792/100,2)</f>
        <v>10.029999999999999</v>
      </c>
      <c r="F2888" s="35">
        <f>ROUND(АТС!E648*$F$791*$F$792/100,2)</f>
        <v>6.83</v>
      </c>
      <c r="G2888" s="35">
        <f>ROUND(АТС!E648*$G$791*$G$792/100,2)</f>
        <v>4</v>
      </c>
    </row>
    <row r="2889" spans="1:7" x14ac:dyDescent="0.25">
      <c r="A2889" s="238"/>
      <c r="B2889" s="124">
        <f t="shared" si="46"/>
        <v>42639.333330000001</v>
      </c>
      <c r="C2889" s="125">
        <v>8</v>
      </c>
      <c r="D2889" s="35">
        <f>ROUND(АТС!E649*$D$791*$D$792/100,2)</f>
        <v>4.8899999999999997</v>
      </c>
      <c r="E2889" s="35">
        <f>ROUND(АТС!E649*$E$791*$E$792/100,2)</f>
        <v>4.49</v>
      </c>
      <c r="F2889" s="35">
        <f>ROUND(АТС!E649*$F$791*$F$792/100,2)</f>
        <v>3.06</v>
      </c>
      <c r="G2889" s="35">
        <f>ROUND(АТС!E649*$G$791*$G$792/100,2)</f>
        <v>1.79</v>
      </c>
    </row>
    <row r="2890" spans="1:7" x14ac:dyDescent="0.25">
      <c r="A2890" s="238"/>
      <c r="B2890" s="124">
        <f t="shared" si="46"/>
        <v>42639.375</v>
      </c>
      <c r="C2890" s="125">
        <v>9</v>
      </c>
      <c r="D2890" s="35">
        <f>ROUND(АТС!E650*$D$791*$D$792/100,2)</f>
        <v>3.62</v>
      </c>
      <c r="E2890" s="35">
        <f>ROUND(АТС!E650*$E$791*$E$792/100,2)</f>
        <v>3.33</v>
      </c>
      <c r="F2890" s="35">
        <f>ROUND(АТС!E650*$F$791*$F$792/100,2)</f>
        <v>2.27</v>
      </c>
      <c r="G2890" s="35">
        <f>ROUND(АТС!E650*$G$791*$G$792/100,2)</f>
        <v>1.33</v>
      </c>
    </row>
    <row r="2891" spans="1:7" x14ac:dyDescent="0.25">
      <c r="A2891" s="238"/>
      <c r="B2891" s="124">
        <f t="shared" si="46"/>
        <v>42639.416669999999</v>
      </c>
      <c r="C2891" s="125">
        <v>10</v>
      </c>
      <c r="D2891" s="35">
        <f>ROUND(АТС!E651*$D$791*$D$792/100,2)</f>
        <v>4.01</v>
      </c>
      <c r="E2891" s="35">
        <f>ROUND(АТС!E651*$E$791*$E$792/100,2)</f>
        <v>3.69</v>
      </c>
      <c r="F2891" s="35">
        <f>ROUND(АТС!E651*$F$791*$F$792/100,2)</f>
        <v>2.5099999999999998</v>
      </c>
      <c r="G2891" s="35">
        <f>ROUND(АТС!E651*$G$791*$G$792/100,2)</f>
        <v>1.47</v>
      </c>
    </row>
    <row r="2892" spans="1:7" x14ac:dyDescent="0.25">
      <c r="A2892" s="238"/>
      <c r="B2892" s="124">
        <f t="shared" si="46"/>
        <v>42639.458330000001</v>
      </c>
      <c r="C2892" s="125">
        <v>11</v>
      </c>
      <c r="D2892" s="35">
        <f>ROUND(АТС!E652*$D$791*$D$792/100,2)</f>
        <v>3.73</v>
      </c>
      <c r="E2892" s="35">
        <f>ROUND(АТС!E652*$E$791*$E$792/100,2)</f>
        <v>3.43</v>
      </c>
      <c r="F2892" s="35">
        <f>ROUND(АТС!E652*$F$791*$F$792/100,2)</f>
        <v>2.34</v>
      </c>
      <c r="G2892" s="35">
        <f>ROUND(АТС!E652*$G$791*$G$792/100,2)</f>
        <v>1.37</v>
      </c>
    </row>
    <row r="2893" spans="1:7" x14ac:dyDescent="0.25">
      <c r="A2893" s="238"/>
      <c r="B2893" s="124">
        <f t="shared" si="46"/>
        <v>42639.5</v>
      </c>
      <c r="C2893" s="125">
        <v>12</v>
      </c>
      <c r="D2893" s="35">
        <f>ROUND(АТС!E653*$D$791*$D$792/100,2)</f>
        <v>1.95</v>
      </c>
      <c r="E2893" s="35">
        <f>ROUND(АТС!E653*$E$791*$E$792/100,2)</f>
        <v>1.8</v>
      </c>
      <c r="F2893" s="35">
        <f>ROUND(АТС!E653*$F$791*$F$792/100,2)</f>
        <v>1.22</v>
      </c>
      <c r="G2893" s="35">
        <f>ROUND(АТС!E653*$G$791*$G$792/100,2)</f>
        <v>0.72</v>
      </c>
    </row>
    <row r="2894" spans="1:7" x14ac:dyDescent="0.25">
      <c r="A2894" s="238"/>
      <c r="B2894" s="124">
        <f t="shared" si="46"/>
        <v>42639.541669999999</v>
      </c>
      <c r="C2894" s="125">
        <v>13</v>
      </c>
      <c r="D2894" s="35">
        <f>ROUND(АТС!E654*$D$791*$D$792/100,2)</f>
        <v>1.37</v>
      </c>
      <c r="E2894" s="35">
        <f>ROUND(АТС!E654*$E$791*$E$792/100,2)</f>
        <v>1.26</v>
      </c>
      <c r="F2894" s="35">
        <f>ROUND(АТС!E654*$F$791*$F$792/100,2)</f>
        <v>0.85</v>
      </c>
      <c r="G2894" s="35">
        <f>ROUND(АТС!E654*$G$791*$G$792/100,2)</f>
        <v>0.5</v>
      </c>
    </row>
    <row r="2895" spans="1:7" x14ac:dyDescent="0.25">
      <c r="A2895" s="238"/>
      <c r="B2895" s="124">
        <f t="shared" si="46"/>
        <v>42639.583330000001</v>
      </c>
      <c r="C2895" s="125">
        <v>14</v>
      </c>
      <c r="D2895" s="35">
        <f>ROUND(АТС!E655*$D$791*$D$792/100,2)</f>
        <v>1.22</v>
      </c>
      <c r="E2895" s="35">
        <f>ROUND(АТС!E655*$E$791*$E$792/100,2)</f>
        <v>1.1200000000000001</v>
      </c>
      <c r="F2895" s="35">
        <f>ROUND(АТС!E655*$F$791*$F$792/100,2)</f>
        <v>0.76</v>
      </c>
      <c r="G2895" s="35">
        <f>ROUND(АТС!E655*$G$791*$G$792/100,2)</f>
        <v>0.45</v>
      </c>
    </row>
    <row r="2896" spans="1:7" x14ac:dyDescent="0.25">
      <c r="A2896" s="238"/>
      <c r="B2896" s="124">
        <f t="shared" si="46"/>
        <v>42639.625</v>
      </c>
      <c r="C2896" s="125">
        <v>15</v>
      </c>
      <c r="D2896" s="35">
        <f>ROUND(АТС!E656*$D$791*$D$792/100,2)</f>
        <v>27.57</v>
      </c>
      <c r="E2896" s="35">
        <f>ROUND(АТС!E656*$E$791*$E$792/100,2)</f>
        <v>25.34</v>
      </c>
      <c r="F2896" s="35">
        <f>ROUND(АТС!E656*$F$791*$F$792/100,2)</f>
        <v>17.25</v>
      </c>
      <c r="G2896" s="35">
        <f>ROUND(АТС!E656*$G$791*$G$792/100,2)</f>
        <v>10.1</v>
      </c>
    </row>
    <row r="2897" spans="1:7" x14ac:dyDescent="0.25">
      <c r="A2897" s="238"/>
      <c r="B2897" s="124">
        <f t="shared" si="46"/>
        <v>42639.666669999999</v>
      </c>
      <c r="C2897" s="125">
        <v>16</v>
      </c>
      <c r="D2897" s="35">
        <f>ROUND(АТС!E657*$D$791*$D$792/100,2)</f>
        <v>8.23</v>
      </c>
      <c r="E2897" s="35">
        <f>ROUND(АТС!E657*$E$791*$E$792/100,2)</f>
        <v>7.56</v>
      </c>
      <c r="F2897" s="35">
        <f>ROUND(АТС!E657*$F$791*$F$792/100,2)</f>
        <v>5.15</v>
      </c>
      <c r="G2897" s="35">
        <f>ROUND(АТС!E657*$G$791*$G$792/100,2)</f>
        <v>3.01</v>
      </c>
    </row>
    <row r="2898" spans="1:7" x14ac:dyDescent="0.25">
      <c r="A2898" s="238"/>
      <c r="B2898" s="124">
        <f t="shared" si="46"/>
        <v>42639.708330000001</v>
      </c>
      <c r="C2898" s="125">
        <v>17</v>
      </c>
      <c r="D2898" s="35">
        <f>ROUND(АТС!E658*$D$791*$D$792/100,2)</f>
        <v>1.01</v>
      </c>
      <c r="E2898" s="35">
        <f>ROUND(АТС!E658*$E$791*$E$792/100,2)</f>
        <v>0.93</v>
      </c>
      <c r="F2898" s="35">
        <f>ROUND(АТС!E658*$F$791*$F$792/100,2)</f>
        <v>0.63</v>
      </c>
      <c r="G2898" s="35">
        <f>ROUND(АТС!E658*$G$791*$G$792/100,2)</f>
        <v>0.37</v>
      </c>
    </row>
    <row r="2899" spans="1:7" x14ac:dyDescent="0.25">
      <c r="A2899" s="238"/>
      <c r="B2899" s="124">
        <f t="shared" si="46"/>
        <v>42639.75</v>
      </c>
      <c r="C2899" s="125">
        <v>18</v>
      </c>
      <c r="D2899" s="35">
        <f>ROUND(АТС!E659*$D$791*$D$792/100,2)</f>
        <v>63.89</v>
      </c>
      <c r="E2899" s="35">
        <f>ROUND(АТС!E659*$E$791*$E$792/100,2)</f>
        <v>58.71</v>
      </c>
      <c r="F2899" s="35">
        <f>ROUND(АТС!E659*$F$791*$F$792/100,2)</f>
        <v>39.979999999999997</v>
      </c>
      <c r="G2899" s="35">
        <f>ROUND(АТС!E659*$G$791*$G$792/100,2)</f>
        <v>23.4</v>
      </c>
    </row>
    <row r="2900" spans="1:7" x14ac:dyDescent="0.25">
      <c r="A2900" s="238"/>
      <c r="B2900" s="124">
        <f t="shared" si="46"/>
        <v>42639.791669999999</v>
      </c>
      <c r="C2900" s="125">
        <v>19</v>
      </c>
      <c r="D2900" s="35">
        <f>ROUND(АТС!E660*$D$791*$D$792/100,2)</f>
        <v>0</v>
      </c>
      <c r="E2900" s="35">
        <f>ROUND(АТС!E660*$E$791*$E$792/100,2)</f>
        <v>0</v>
      </c>
      <c r="F2900" s="35">
        <f>ROUND(АТС!E660*$F$791*$F$792/100,2)</f>
        <v>0</v>
      </c>
      <c r="G2900" s="35">
        <f>ROUND(АТС!E660*$G$791*$G$792/100,2)</f>
        <v>0</v>
      </c>
    </row>
    <row r="2901" spans="1:7" x14ac:dyDescent="0.25">
      <c r="A2901" s="238"/>
      <c r="B2901" s="124">
        <f t="shared" si="46"/>
        <v>42639.833330000001</v>
      </c>
      <c r="C2901" s="125">
        <v>20</v>
      </c>
      <c r="D2901" s="35">
        <f>ROUND(АТС!E661*$D$791*$D$792/100,2)</f>
        <v>0</v>
      </c>
      <c r="E2901" s="35">
        <f>ROUND(АТС!E661*$E$791*$E$792/100,2)</f>
        <v>0</v>
      </c>
      <c r="F2901" s="35">
        <f>ROUND(АТС!E661*$F$791*$F$792/100,2)</f>
        <v>0</v>
      </c>
      <c r="G2901" s="35">
        <f>ROUND(АТС!E661*$G$791*$G$792/100,2)</f>
        <v>0</v>
      </c>
    </row>
    <row r="2902" spans="1:7" x14ac:dyDescent="0.25">
      <c r="A2902" s="238"/>
      <c r="B2902" s="124">
        <f t="shared" si="46"/>
        <v>42639.875</v>
      </c>
      <c r="C2902" s="125">
        <v>21</v>
      </c>
      <c r="D2902" s="35">
        <f>ROUND(АТС!E662*$D$791*$D$792/100,2)</f>
        <v>8.4600000000000009</v>
      </c>
      <c r="E2902" s="35">
        <f>ROUND(АТС!E662*$E$791*$E$792/100,2)</f>
        <v>7.78</v>
      </c>
      <c r="F2902" s="35">
        <f>ROUND(АТС!E662*$F$791*$F$792/100,2)</f>
        <v>5.3</v>
      </c>
      <c r="G2902" s="35">
        <f>ROUND(АТС!E662*$G$791*$G$792/100,2)</f>
        <v>3.1</v>
      </c>
    </row>
    <row r="2903" spans="1:7" x14ac:dyDescent="0.25">
      <c r="A2903" s="238"/>
      <c r="B2903" s="124">
        <f t="shared" si="46"/>
        <v>42639.916669999999</v>
      </c>
      <c r="C2903" s="125">
        <v>22</v>
      </c>
      <c r="D2903" s="35">
        <f>ROUND(АТС!E663*$D$791*$D$792/100,2)</f>
        <v>42.44</v>
      </c>
      <c r="E2903" s="35">
        <f>ROUND(АТС!E663*$E$791*$E$792/100,2)</f>
        <v>39</v>
      </c>
      <c r="F2903" s="35">
        <f>ROUND(АТС!E663*$F$791*$F$792/100,2)</f>
        <v>26.55</v>
      </c>
      <c r="G2903" s="35">
        <f>ROUND(АТС!E663*$G$791*$G$792/100,2)</f>
        <v>15.55</v>
      </c>
    </row>
    <row r="2904" spans="1:7" x14ac:dyDescent="0.25">
      <c r="A2904" s="238"/>
      <c r="B2904" s="124">
        <f t="shared" si="46"/>
        <v>42639.958330000001</v>
      </c>
      <c r="C2904" s="125">
        <v>23</v>
      </c>
      <c r="D2904" s="35">
        <f>ROUND(АТС!E664*$D$791*$D$792/100,2)</f>
        <v>45.07</v>
      </c>
      <c r="E2904" s="35">
        <f>ROUND(АТС!E664*$E$791*$E$792/100,2)</f>
        <v>41.42</v>
      </c>
      <c r="F2904" s="35">
        <f>ROUND(АТС!E664*$F$791*$F$792/100,2)</f>
        <v>28.2</v>
      </c>
      <c r="G2904" s="35">
        <f>ROUND(АТС!E664*$G$791*$G$792/100,2)</f>
        <v>16.510000000000002</v>
      </c>
    </row>
    <row r="2905" spans="1:7" x14ac:dyDescent="0.25">
      <c r="A2905" s="238"/>
      <c r="B2905" s="124">
        <f t="shared" si="46"/>
        <v>42640</v>
      </c>
      <c r="C2905" s="125">
        <v>0</v>
      </c>
      <c r="D2905" s="35">
        <f>ROUND(АТС!E665*$D$791*$D$792/100,2)</f>
        <v>6.2</v>
      </c>
      <c r="E2905" s="35">
        <f>ROUND(АТС!E665*$E$791*$E$792/100,2)</f>
        <v>5.7</v>
      </c>
      <c r="F2905" s="35">
        <f>ROUND(АТС!E665*$F$791*$F$792/100,2)</f>
        <v>3.88</v>
      </c>
      <c r="G2905" s="35">
        <f>ROUND(АТС!E665*$G$791*$G$792/100,2)</f>
        <v>2.27</v>
      </c>
    </row>
    <row r="2906" spans="1:7" x14ac:dyDescent="0.25">
      <c r="A2906" s="238"/>
      <c r="B2906" s="124">
        <f t="shared" si="46"/>
        <v>42640.041669999999</v>
      </c>
      <c r="C2906" s="125">
        <v>1</v>
      </c>
      <c r="D2906" s="35">
        <f>ROUND(АТС!E666*$D$791*$D$792/100,2)</f>
        <v>10.77</v>
      </c>
      <c r="E2906" s="35">
        <f>ROUND(АТС!E666*$E$791*$E$792/100,2)</f>
        <v>9.9</v>
      </c>
      <c r="F2906" s="35">
        <f>ROUND(АТС!E666*$F$791*$F$792/100,2)</f>
        <v>6.74</v>
      </c>
      <c r="G2906" s="35">
        <f>ROUND(АТС!E666*$G$791*$G$792/100,2)</f>
        <v>3.95</v>
      </c>
    </row>
    <row r="2907" spans="1:7" x14ac:dyDescent="0.25">
      <c r="A2907" s="238"/>
      <c r="B2907" s="124">
        <f t="shared" si="46"/>
        <v>42640.083330000001</v>
      </c>
      <c r="C2907" s="125">
        <v>2</v>
      </c>
      <c r="D2907" s="35">
        <f>ROUND(АТС!E667*$D$791*$D$792/100,2)</f>
        <v>4.78</v>
      </c>
      <c r="E2907" s="35">
        <f>ROUND(АТС!E667*$E$791*$E$792/100,2)</f>
        <v>4.3899999999999997</v>
      </c>
      <c r="F2907" s="35">
        <f>ROUND(АТС!E667*$F$791*$F$792/100,2)</f>
        <v>2.99</v>
      </c>
      <c r="G2907" s="35">
        <f>ROUND(АТС!E667*$G$791*$G$792/100,2)</f>
        <v>1.75</v>
      </c>
    </row>
    <row r="2908" spans="1:7" x14ac:dyDescent="0.25">
      <c r="A2908" s="238"/>
      <c r="B2908" s="124">
        <f t="shared" si="46"/>
        <v>42640.125</v>
      </c>
      <c r="C2908" s="125">
        <v>3</v>
      </c>
      <c r="D2908" s="35">
        <f>ROUND(АТС!E668*$D$791*$D$792/100,2)</f>
        <v>23.45</v>
      </c>
      <c r="E2908" s="35">
        <f>ROUND(АТС!E668*$E$791*$E$792/100,2)</f>
        <v>21.55</v>
      </c>
      <c r="F2908" s="35">
        <f>ROUND(АТС!E668*$F$791*$F$792/100,2)</f>
        <v>14.67</v>
      </c>
      <c r="G2908" s="35">
        <f>ROUND(АТС!E668*$G$791*$G$792/100,2)</f>
        <v>8.59</v>
      </c>
    </row>
    <row r="2909" spans="1:7" x14ac:dyDescent="0.25">
      <c r="A2909" s="238"/>
      <c r="B2909" s="124">
        <f t="shared" si="46"/>
        <v>42640.166669999999</v>
      </c>
      <c r="C2909" s="125">
        <v>4</v>
      </c>
      <c r="D2909" s="35">
        <f>ROUND(АТС!E669*$D$791*$D$792/100,2)</f>
        <v>0.02</v>
      </c>
      <c r="E2909" s="35">
        <f>ROUND(АТС!E669*$E$791*$E$792/100,2)</f>
        <v>0.02</v>
      </c>
      <c r="F2909" s="35">
        <f>ROUND(АТС!E669*$F$791*$F$792/100,2)</f>
        <v>0.02</v>
      </c>
      <c r="G2909" s="35">
        <f>ROUND(АТС!E669*$G$791*$G$792/100,2)</f>
        <v>0.01</v>
      </c>
    </row>
    <row r="2910" spans="1:7" x14ac:dyDescent="0.25">
      <c r="A2910" s="238"/>
      <c r="B2910" s="124">
        <f t="shared" si="46"/>
        <v>42640.208330000001</v>
      </c>
      <c r="C2910" s="125">
        <v>5</v>
      </c>
      <c r="D2910" s="35">
        <f>ROUND(АТС!E670*$D$791*$D$792/100,2)</f>
        <v>0</v>
      </c>
      <c r="E2910" s="35">
        <f>ROUND(АТС!E670*$E$791*$E$792/100,2)</f>
        <v>0</v>
      </c>
      <c r="F2910" s="35">
        <f>ROUND(АТС!E670*$F$791*$F$792/100,2)</f>
        <v>0</v>
      </c>
      <c r="G2910" s="35">
        <f>ROUND(АТС!E670*$G$791*$G$792/100,2)</f>
        <v>0</v>
      </c>
    </row>
    <row r="2911" spans="1:7" x14ac:dyDescent="0.25">
      <c r="A2911" s="238"/>
      <c r="B2911" s="124">
        <f t="shared" si="46"/>
        <v>42640.25</v>
      </c>
      <c r="C2911" s="125">
        <v>6</v>
      </c>
      <c r="D2911" s="35">
        <f>ROUND(АТС!E671*$D$791*$D$792/100,2)</f>
        <v>0</v>
      </c>
      <c r="E2911" s="35">
        <f>ROUND(АТС!E671*$E$791*$E$792/100,2)</f>
        <v>0</v>
      </c>
      <c r="F2911" s="35">
        <f>ROUND(АТС!E671*$F$791*$F$792/100,2)</f>
        <v>0</v>
      </c>
      <c r="G2911" s="35">
        <f>ROUND(АТС!E671*$G$791*$G$792/100,2)</f>
        <v>0</v>
      </c>
    </row>
    <row r="2912" spans="1:7" x14ac:dyDescent="0.25">
      <c r="A2912" s="238"/>
      <c r="B2912" s="124">
        <f t="shared" si="46"/>
        <v>42640.291669999999</v>
      </c>
      <c r="C2912" s="125">
        <v>7</v>
      </c>
      <c r="D2912" s="35">
        <f>ROUND(АТС!E672*$D$791*$D$792/100,2)</f>
        <v>0</v>
      </c>
      <c r="E2912" s="35">
        <f>ROUND(АТС!E672*$E$791*$E$792/100,2)</f>
        <v>0</v>
      </c>
      <c r="F2912" s="35">
        <f>ROUND(АТС!E672*$F$791*$F$792/100,2)</f>
        <v>0</v>
      </c>
      <c r="G2912" s="35">
        <f>ROUND(АТС!E672*$G$791*$G$792/100,2)</f>
        <v>0</v>
      </c>
    </row>
    <row r="2913" spans="1:7" x14ac:dyDescent="0.25">
      <c r="A2913" s="238"/>
      <c r="B2913" s="124">
        <f t="shared" si="46"/>
        <v>42640.333330000001</v>
      </c>
      <c r="C2913" s="125">
        <v>8</v>
      </c>
      <c r="D2913" s="35">
        <f>ROUND(АТС!E673*$D$791*$D$792/100,2)</f>
        <v>0</v>
      </c>
      <c r="E2913" s="35">
        <f>ROUND(АТС!E673*$E$791*$E$792/100,2)</f>
        <v>0</v>
      </c>
      <c r="F2913" s="35">
        <f>ROUND(АТС!E673*$F$791*$F$792/100,2)</f>
        <v>0</v>
      </c>
      <c r="G2913" s="35">
        <f>ROUND(АТС!E673*$G$791*$G$792/100,2)</f>
        <v>0</v>
      </c>
    </row>
    <row r="2914" spans="1:7" x14ac:dyDescent="0.25">
      <c r="A2914" s="238"/>
      <c r="B2914" s="124">
        <f t="shared" si="46"/>
        <v>42640.375</v>
      </c>
      <c r="C2914" s="125">
        <v>9</v>
      </c>
      <c r="D2914" s="35">
        <f>ROUND(АТС!E674*$D$791*$D$792/100,2)</f>
        <v>0</v>
      </c>
      <c r="E2914" s="35">
        <f>ROUND(АТС!E674*$E$791*$E$792/100,2)</f>
        <v>0</v>
      </c>
      <c r="F2914" s="35">
        <f>ROUND(АТС!E674*$F$791*$F$792/100,2)</f>
        <v>0</v>
      </c>
      <c r="G2914" s="35">
        <f>ROUND(АТС!E674*$G$791*$G$792/100,2)</f>
        <v>0</v>
      </c>
    </row>
    <row r="2915" spans="1:7" x14ac:dyDescent="0.25">
      <c r="A2915" s="238"/>
      <c r="B2915" s="124">
        <f t="shared" si="46"/>
        <v>42640.416669999999</v>
      </c>
      <c r="C2915" s="125">
        <v>10</v>
      </c>
      <c r="D2915" s="35">
        <f>ROUND(АТС!E675*$D$791*$D$792/100,2)</f>
        <v>1.8</v>
      </c>
      <c r="E2915" s="35">
        <f>ROUND(АТС!E675*$E$791*$E$792/100,2)</f>
        <v>1.65</v>
      </c>
      <c r="F2915" s="35">
        <f>ROUND(АТС!E675*$F$791*$F$792/100,2)</f>
        <v>1.1200000000000001</v>
      </c>
      <c r="G2915" s="35">
        <f>ROUND(АТС!E675*$G$791*$G$792/100,2)</f>
        <v>0.66</v>
      </c>
    </row>
    <row r="2916" spans="1:7" x14ac:dyDescent="0.25">
      <c r="A2916" s="238"/>
      <c r="B2916" s="124">
        <f t="shared" si="46"/>
        <v>42640.458330000001</v>
      </c>
      <c r="C2916" s="125">
        <v>11</v>
      </c>
      <c r="D2916" s="35">
        <f>ROUND(АТС!E676*$D$791*$D$792/100,2)</f>
        <v>5.05</v>
      </c>
      <c r="E2916" s="35">
        <f>ROUND(АТС!E676*$E$791*$E$792/100,2)</f>
        <v>4.6399999999999997</v>
      </c>
      <c r="F2916" s="35">
        <f>ROUND(АТС!E676*$F$791*$F$792/100,2)</f>
        <v>3.16</v>
      </c>
      <c r="G2916" s="35">
        <f>ROUND(АТС!E676*$G$791*$G$792/100,2)</f>
        <v>1.85</v>
      </c>
    </row>
    <row r="2917" spans="1:7" x14ac:dyDescent="0.25">
      <c r="A2917" s="238"/>
      <c r="B2917" s="124">
        <f t="shared" si="46"/>
        <v>42640.5</v>
      </c>
      <c r="C2917" s="125">
        <v>12</v>
      </c>
      <c r="D2917" s="35">
        <f>ROUND(АТС!E677*$D$791*$D$792/100,2)</f>
        <v>8.27</v>
      </c>
      <c r="E2917" s="35">
        <f>ROUND(АТС!E677*$E$791*$E$792/100,2)</f>
        <v>7.6</v>
      </c>
      <c r="F2917" s="35">
        <f>ROUND(АТС!E677*$F$791*$F$792/100,2)</f>
        <v>5.17</v>
      </c>
      <c r="G2917" s="35">
        <f>ROUND(АТС!E677*$G$791*$G$792/100,2)</f>
        <v>3.03</v>
      </c>
    </row>
    <row r="2918" spans="1:7" x14ac:dyDescent="0.25">
      <c r="A2918" s="238"/>
      <c r="B2918" s="124">
        <f t="shared" si="46"/>
        <v>42640.541669999999</v>
      </c>
      <c r="C2918" s="125">
        <v>13</v>
      </c>
      <c r="D2918" s="35">
        <f>ROUND(АТС!E678*$D$791*$D$792/100,2)</f>
        <v>8.34</v>
      </c>
      <c r="E2918" s="35">
        <f>ROUND(АТС!E678*$E$791*$E$792/100,2)</f>
        <v>7.66</v>
      </c>
      <c r="F2918" s="35">
        <f>ROUND(АТС!E678*$F$791*$F$792/100,2)</f>
        <v>5.22</v>
      </c>
      <c r="G2918" s="35">
        <f>ROUND(АТС!E678*$G$791*$G$792/100,2)</f>
        <v>3.05</v>
      </c>
    </row>
    <row r="2919" spans="1:7" x14ac:dyDescent="0.25">
      <c r="A2919" s="238"/>
      <c r="B2919" s="124">
        <f t="shared" si="46"/>
        <v>42640.583330000001</v>
      </c>
      <c r="C2919" s="125">
        <v>14</v>
      </c>
      <c r="D2919" s="35">
        <f>ROUND(АТС!E679*$D$791*$D$792/100,2)</f>
        <v>14.8</v>
      </c>
      <c r="E2919" s="35">
        <f>ROUND(АТС!E679*$E$791*$E$792/100,2)</f>
        <v>13.6</v>
      </c>
      <c r="F2919" s="35">
        <f>ROUND(АТС!E679*$F$791*$F$792/100,2)</f>
        <v>9.26</v>
      </c>
      <c r="G2919" s="35">
        <f>ROUND(АТС!E679*$G$791*$G$792/100,2)</f>
        <v>5.42</v>
      </c>
    </row>
    <row r="2920" spans="1:7" x14ac:dyDescent="0.25">
      <c r="A2920" s="238"/>
      <c r="B2920" s="124">
        <f t="shared" si="46"/>
        <v>42640.625</v>
      </c>
      <c r="C2920" s="125">
        <v>15</v>
      </c>
      <c r="D2920" s="35">
        <f>ROUND(АТС!E680*$D$791*$D$792/100,2)</f>
        <v>18.899999999999999</v>
      </c>
      <c r="E2920" s="35">
        <f>ROUND(АТС!E680*$E$791*$E$792/100,2)</f>
        <v>17.37</v>
      </c>
      <c r="F2920" s="35">
        <f>ROUND(АТС!E680*$F$791*$F$792/100,2)</f>
        <v>11.83</v>
      </c>
      <c r="G2920" s="35">
        <f>ROUND(АТС!E680*$G$791*$G$792/100,2)</f>
        <v>6.92</v>
      </c>
    </row>
    <row r="2921" spans="1:7" x14ac:dyDescent="0.25">
      <c r="A2921" s="238"/>
      <c r="B2921" s="124">
        <f t="shared" si="46"/>
        <v>42640.666669999999</v>
      </c>
      <c r="C2921" s="125">
        <v>16</v>
      </c>
      <c r="D2921" s="35">
        <f>ROUND(АТС!E681*$D$791*$D$792/100,2)</f>
        <v>25.48</v>
      </c>
      <c r="E2921" s="35">
        <f>ROUND(АТС!E681*$E$791*$E$792/100,2)</f>
        <v>23.41</v>
      </c>
      <c r="F2921" s="35">
        <f>ROUND(АТС!E681*$F$791*$F$792/100,2)</f>
        <v>15.94</v>
      </c>
      <c r="G2921" s="35">
        <f>ROUND(АТС!E681*$G$791*$G$792/100,2)</f>
        <v>9.33</v>
      </c>
    </row>
    <row r="2922" spans="1:7" x14ac:dyDescent="0.25">
      <c r="A2922" s="238"/>
      <c r="B2922" s="124">
        <f t="shared" si="46"/>
        <v>42640.708330000001</v>
      </c>
      <c r="C2922" s="125">
        <v>17</v>
      </c>
      <c r="D2922" s="35">
        <f>ROUND(АТС!E682*$D$791*$D$792/100,2)</f>
        <v>25.02</v>
      </c>
      <c r="E2922" s="35">
        <f>ROUND(АТС!E682*$E$791*$E$792/100,2)</f>
        <v>22.99</v>
      </c>
      <c r="F2922" s="35">
        <f>ROUND(АТС!E682*$F$791*$F$792/100,2)</f>
        <v>15.65</v>
      </c>
      <c r="G2922" s="35">
        <f>ROUND(АТС!E682*$G$791*$G$792/100,2)</f>
        <v>9.16</v>
      </c>
    </row>
    <row r="2923" spans="1:7" x14ac:dyDescent="0.25">
      <c r="A2923" s="238"/>
      <c r="B2923" s="124">
        <f t="shared" si="46"/>
        <v>42640.75</v>
      </c>
      <c r="C2923" s="125">
        <v>18</v>
      </c>
      <c r="D2923" s="35">
        <f>ROUND(АТС!E683*$D$791*$D$792/100,2)</f>
        <v>33.89</v>
      </c>
      <c r="E2923" s="35">
        <f>ROUND(АТС!E683*$E$791*$E$792/100,2)</f>
        <v>31.15</v>
      </c>
      <c r="F2923" s="35">
        <f>ROUND(АТС!E683*$F$791*$F$792/100,2)</f>
        <v>21.21</v>
      </c>
      <c r="G2923" s="35">
        <f>ROUND(АТС!E683*$G$791*$G$792/100,2)</f>
        <v>12.42</v>
      </c>
    </row>
    <row r="2924" spans="1:7" x14ac:dyDescent="0.25">
      <c r="A2924" s="238"/>
      <c r="B2924" s="124">
        <f t="shared" si="46"/>
        <v>42640.791669999999</v>
      </c>
      <c r="C2924" s="125">
        <v>19</v>
      </c>
      <c r="D2924" s="35">
        <f>ROUND(АТС!E684*$D$791*$D$792/100,2)</f>
        <v>34.94</v>
      </c>
      <c r="E2924" s="35">
        <f>ROUND(АТС!E684*$E$791*$E$792/100,2)</f>
        <v>32.11</v>
      </c>
      <c r="F2924" s="35">
        <f>ROUND(АТС!E684*$F$791*$F$792/100,2)</f>
        <v>21.87</v>
      </c>
      <c r="G2924" s="35">
        <f>ROUND(АТС!E684*$G$791*$G$792/100,2)</f>
        <v>12.8</v>
      </c>
    </row>
    <row r="2925" spans="1:7" x14ac:dyDescent="0.25">
      <c r="A2925" s="238"/>
      <c r="B2925" s="124">
        <f t="shared" si="46"/>
        <v>42640.833330000001</v>
      </c>
      <c r="C2925" s="125">
        <v>20</v>
      </c>
      <c r="D2925" s="35">
        <f>ROUND(АТС!E685*$D$791*$D$792/100,2)</f>
        <v>25.75</v>
      </c>
      <c r="E2925" s="35">
        <f>ROUND(АТС!E685*$E$791*$E$792/100,2)</f>
        <v>23.66</v>
      </c>
      <c r="F2925" s="35">
        <f>ROUND(АТС!E685*$F$791*$F$792/100,2)</f>
        <v>16.11</v>
      </c>
      <c r="G2925" s="35">
        <f>ROUND(АТС!E685*$G$791*$G$792/100,2)</f>
        <v>9.43</v>
      </c>
    </row>
    <row r="2926" spans="1:7" x14ac:dyDescent="0.25">
      <c r="A2926" s="238"/>
      <c r="B2926" s="124">
        <f t="shared" si="46"/>
        <v>42640.875</v>
      </c>
      <c r="C2926" s="125">
        <v>21</v>
      </c>
      <c r="D2926" s="35">
        <f>ROUND(АТС!E686*$D$791*$D$792/100,2)</f>
        <v>52.54</v>
      </c>
      <c r="E2926" s="35">
        <f>ROUND(АТС!E686*$E$791*$E$792/100,2)</f>
        <v>48.28</v>
      </c>
      <c r="F2926" s="35">
        <f>ROUND(АТС!E686*$F$791*$F$792/100,2)</f>
        <v>32.880000000000003</v>
      </c>
      <c r="G2926" s="35">
        <f>ROUND(АТС!E686*$G$791*$G$792/100,2)</f>
        <v>19.25</v>
      </c>
    </row>
    <row r="2927" spans="1:7" x14ac:dyDescent="0.25">
      <c r="A2927" s="238"/>
      <c r="B2927" s="124">
        <f t="shared" si="46"/>
        <v>42640.916669999999</v>
      </c>
      <c r="C2927" s="125">
        <v>22</v>
      </c>
      <c r="D2927" s="35">
        <f>ROUND(АТС!E687*$D$791*$D$792/100,2)</f>
        <v>70.14</v>
      </c>
      <c r="E2927" s="35">
        <f>ROUND(АТС!E687*$E$791*$E$792/100,2)</f>
        <v>64.459999999999994</v>
      </c>
      <c r="F2927" s="35">
        <f>ROUND(АТС!E687*$F$791*$F$792/100,2)</f>
        <v>43.89</v>
      </c>
      <c r="G2927" s="35">
        <f>ROUND(АТС!E687*$G$791*$G$792/100,2)</f>
        <v>25.69</v>
      </c>
    </row>
    <row r="2928" spans="1:7" x14ac:dyDescent="0.25">
      <c r="A2928" s="238"/>
      <c r="B2928" s="124">
        <f t="shared" si="46"/>
        <v>42640.958330000001</v>
      </c>
      <c r="C2928" s="125">
        <v>23</v>
      </c>
      <c r="D2928" s="35">
        <f>ROUND(АТС!E688*$D$791*$D$792/100,2)</f>
        <v>58.98</v>
      </c>
      <c r="E2928" s="35">
        <f>ROUND(АТС!E688*$E$791*$E$792/100,2)</f>
        <v>54.2</v>
      </c>
      <c r="F2928" s="35">
        <f>ROUND(АТС!E688*$F$791*$F$792/100,2)</f>
        <v>36.909999999999997</v>
      </c>
      <c r="G2928" s="35">
        <f>ROUND(АТС!E688*$G$791*$G$792/100,2)</f>
        <v>21.61</v>
      </c>
    </row>
    <row r="2929" spans="1:7" x14ac:dyDescent="0.25">
      <c r="A2929" s="238"/>
      <c r="B2929" s="124">
        <f t="shared" si="46"/>
        <v>42641</v>
      </c>
      <c r="C2929" s="125">
        <v>0</v>
      </c>
      <c r="D2929" s="35">
        <f>ROUND(АТС!E689*$D$791*$D$792/100,2)</f>
        <v>25.82</v>
      </c>
      <c r="E2929" s="35">
        <f>ROUND(АТС!E689*$E$791*$E$792/100,2)</f>
        <v>23.72</v>
      </c>
      <c r="F2929" s="35">
        <f>ROUND(АТС!E689*$F$791*$F$792/100,2)</f>
        <v>16.149999999999999</v>
      </c>
      <c r="G2929" s="35">
        <f>ROUND(АТС!E689*$G$791*$G$792/100,2)</f>
        <v>9.4600000000000009</v>
      </c>
    </row>
    <row r="2930" spans="1:7" x14ac:dyDescent="0.25">
      <c r="A2930" s="238"/>
      <c r="B2930" s="124">
        <f t="shared" si="46"/>
        <v>42641.041669999999</v>
      </c>
      <c r="C2930" s="125">
        <v>1</v>
      </c>
      <c r="D2930" s="35">
        <f>ROUND(АТС!E690*$D$791*$D$792/100,2)</f>
        <v>11.21</v>
      </c>
      <c r="E2930" s="35">
        <f>ROUND(АТС!E690*$E$791*$E$792/100,2)</f>
        <v>10.3</v>
      </c>
      <c r="F2930" s="35">
        <f>ROUND(АТС!E690*$F$791*$F$792/100,2)</f>
        <v>7.01</v>
      </c>
      <c r="G2930" s="35">
        <f>ROUND(АТС!E690*$G$791*$G$792/100,2)</f>
        <v>4.0999999999999996</v>
      </c>
    </row>
    <row r="2931" spans="1:7" x14ac:dyDescent="0.25">
      <c r="A2931" s="238"/>
      <c r="B2931" s="124">
        <f t="shared" si="46"/>
        <v>42641.083330000001</v>
      </c>
      <c r="C2931" s="125">
        <v>2</v>
      </c>
      <c r="D2931" s="35">
        <f>ROUND(АТС!E691*$D$791*$D$792/100,2)</f>
        <v>18.46</v>
      </c>
      <c r="E2931" s="35">
        <f>ROUND(АТС!E691*$E$791*$E$792/100,2)</f>
        <v>16.97</v>
      </c>
      <c r="F2931" s="35">
        <f>ROUND(АТС!E691*$F$791*$F$792/100,2)</f>
        <v>11.55</v>
      </c>
      <c r="G2931" s="35">
        <f>ROUND(АТС!E691*$G$791*$G$792/100,2)</f>
        <v>6.76</v>
      </c>
    </row>
    <row r="2932" spans="1:7" x14ac:dyDescent="0.25">
      <c r="A2932" s="238"/>
      <c r="B2932" s="124">
        <f t="shared" si="46"/>
        <v>42641.125</v>
      </c>
      <c r="C2932" s="125">
        <v>3</v>
      </c>
      <c r="D2932" s="35">
        <f>ROUND(АТС!E692*$D$791*$D$792/100,2)</f>
        <v>12.66</v>
      </c>
      <c r="E2932" s="35">
        <f>ROUND(АТС!E692*$E$791*$E$792/100,2)</f>
        <v>11.63</v>
      </c>
      <c r="F2932" s="35">
        <f>ROUND(АТС!E692*$F$791*$F$792/100,2)</f>
        <v>7.92</v>
      </c>
      <c r="G2932" s="35">
        <f>ROUND(АТС!E692*$G$791*$G$792/100,2)</f>
        <v>4.6399999999999997</v>
      </c>
    </row>
    <row r="2933" spans="1:7" x14ac:dyDescent="0.25">
      <c r="A2933" s="238"/>
      <c r="B2933" s="124">
        <f t="shared" si="46"/>
        <v>42641.166669999999</v>
      </c>
      <c r="C2933" s="125">
        <v>4</v>
      </c>
      <c r="D2933" s="35">
        <f>ROUND(АТС!E693*$D$791*$D$792/100,2)</f>
        <v>0.01</v>
      </c>
      <c r="E2933" s="35">
        <f>ROUND(АТС!E693*$E$791*$E$792/100,2)</f>
        <v>0.01</v>
      </c>
      <c r="F2933" s="35">
        <f>ROUND(АТС!E693*$F$791*$F$792/100,2)</f>
        <v>0.01</v>
      </c>
      <c r="G2933" s="35">
        <f>ROUND(АТС!E693*$G$791*$G$792/100,2)</f>
        <v>0</v>
      </c>
    </row>
    <row r="2934" spans="1:7" x14ac:dyDescent="0.25">
      <c r="A2934" s="238"/>
      <c r="B2934" s="124">
        <f t="shared" si="46"/>
        <v>42641.208330000001</v>
      </c>
      <c r="C2934" s="125">
        <v>5</v>
      </c>
      <c r="D2934" s="35">
        <f>ROUND(АТС!E694*$D$791*$D$792/100,2)</f>
        <v>0</v>
      </c>
      <c r="E2934" s="35">
        <f>ROUND(АТС!E694*$E$791*$E$792/100,2)</f>
        <v>0</v>
      </c>
      <c r="F2934" s="35">
        <f>ROUND(АТС!E694*$F$791*$F$792/100,2)</f>
        <v>0</v>
      </c>
      <c r="G2934" s="35">
        <f>ROUND(АТС!E694*$G$791*$G$792/100,2)</f>
        <v>0</v>
      </c>
    </row>
    <row r="2935" spans="1:7" x14ac:dyDescent="0.25">
      <c r="A2935" s="238"/>
      <c r="B2935" s="124">
        <f t="shared" si="46"/>
        <v>42641.25</v>
      </c>
      <c r="C2935" s="125">
        <v>6</v>
      </c>
      <c r="D2935" s="35">
        <f>ROUND(АТС!E695*$D$791*$D$792/100,2)</f>
        <v>14.82</v>
      </c>
      <c r="E2935" s="35">
        <f>ROUND(АТС!E695*$E$791*$E$792/100,2)</f>
        <v>13.62</v>
      </c>
      <c r="F2935" s="35">
        <f>ROUND(АТС!E695*$F$791*$F$792/100,2)</f>
        <v>9.27</v>
      </c>
      <c r="G2935" s="35">
        <f>ROUND(АТС!E695*$G$791*$G$792/100,2)</f>
        <v>5.43</v>
      </c>
    </row>
    <row r="2936" spans="1:7" x14ac:dyDescent="0.25">
      <c r="A2936" s="238"/>
      <c r="B2936" s="124">
        <f t="shared" si="46"/>
        <v>42641.291669999999</v>
      </c>
      <c r="C2936" s="125">
        <v>7</v>
      </c>
      <c r="D2936" s="35">
        <f>ROUND(АТС!E696*$D$791*$D$792/100,2)</f>
        <v>1.01</v>
      </c>
      <c r="E2936" s="35">
        <f>ROUND(АТС!E696*$E$791*$E$792/100,2)</f>
        <v>0.92</v>
      </c>
      <c r="F2936" s="35">
        <f>ROUND(АТС!E696*$F$791*$F$792/100,2)</f>
        <v>0.63</v>
      </c>
      <c r="G2936" s="35">
        <f>ROUND(АТС!E696*$G$791*$G$792/100,2)</f>
        <v>0.37</v>
      </c>
    </row>
    <row r="2937" spans="1:7" x14ac:dyDescent="0.25">
      <c r="A2937" s="238"/>
      <c r="B2937" s="124">
        <f t="shared" si="46"/>
        <v>42641.333330000001</v>
      </c>
      <c r="C2937" s="125">
        <v>8</v>
      </c>
      <c r="D2937" s="35">
        <f>ROUND(АТС!E697*$D$791*$D$792/100,2)</f>
        <v>0</v>
      </c>
      <c r="E2937" s="35">
        <f>ROUND(АТС!E697*$E$791*$E$792/100,2)</f>
        <v>0</v>
      </c>
      <c r="F2937" s="35">
        <f>ROUND(АТС!E697*$F$791*$F$792/100,2)</f>
        <v>0</v>
      </c>
      <c r="G2937" s="35">
        <f>ROUND(АТС!E697*$G$791*$G$792/100,2)</f>
        <v>0</v>
      </c>
    </row>
    <row r="2938" spans="1:7" x14ac:dyDescent="0.25">
      <c r="A2938" s="238"/>
      <c r="B2938" s="124">
        <f t="shared" si="46"/>
        <v>42641.375</v>
      </c>
      <c r="C2938" s="125">
        <v>9</v>
      </c>
      <c r="D2938" s="35">
        <f>ROUND(АТС!E698*$D$791*$D$792/100,2)</f>
        <v>0</v>
      </c>
      <c r="E2938" s="35">
        <f>ROUND(АТС!E698*$E$791*$E$792/100,2)</f>
        <v>0</v>
      </c>
      <c r="F2938" s="35">
        <f>ROUND(АТС!E698*$F$791*$F$792/100,2)</f>
        <v>0</v>
      </c>
      <c r="G2938" s="35">
        <f>ROUND(АТС!E698*$G$791*$G$792/100,2)</f>
        <v>0</v>
      </c>
    </row>
    <row r="2939" spans="1:7" x14ac:dyDescent="0.25">
      <c r="A2939" s="238"/>
      <c r="B2939" s="124">
        <f t="shared" si="46"/>
        <v>42641.416669999999</v>
      </c>
      <c r="C2939" s="125">
        <v>10</v>
      </c>
      <c r="D2939" s="35">
        <f>ROUND(АТС!E699*$D$791*$D$792/100,2)</f>
        <v>0.97</v>
      </c>
      <c r="E2939" s="35">
        <f>ROUND(АТС!E699*$E$791*$E$792/100,2)</f>
        <v>0.89</v>
      </c>
      <c r="F2939" s="35">
        <f>ROUND(АТС!E699*$F$791*$F$792/100,2)</f>
        <v>0.6</v>
      </c>
      <c r="G2939" s="35">
        <f>ROUND(АТС!E699*$G$791*$G$792/100,2)</f>
        <v>0.35</v>
      </c>
    </row>
    <row r="2940" spans="1:7" x14ac:dyDescent="0.25">
      <c r="A2940" s="238"/>
      <c r="B2940" s="124">
        <f t="shared" si="46"/>
        <v>42641.458330000001</v>
      </c>
      <c r="C2940" s="125">
        <v>11</v>
      </c>
      <c r="D2940" s="35">
        <f>ROUND(АТС!E700*$D$791*$D$792/100,2)</f>
        <v>7.75</v>
      </c>
      <c r="E2940" s="35">
        <f>ROUND(АТС!E700*$E$791*$E$792/100,2)</f>
        <v>7.12</v>
      </c>
      <c r="F2940" s="35">
        <f>ROUND(АТС!E700*$F$791*$F$792/100,2)</f>
        <v>4.8499999999999996</v>
      </c>
      <c r="G2940" s="35">
        <f>ROUND(АТС!E700*$G$791*$G$792/100,2)</f>
        <v>2.84</v>
      </c>
    </row>
    <row r="2941" spans="1:7" x14ac:dyDescent="0.25">
      <c r="A2941" s="238"/>
      <c r="B2941" s="124">
        <f t="shared" si="46"/>
        <v>42641.5</v>
      </c>
      <c r="C2941" s="125">
        <v>12</v>
      </c>
      <c r="D2941" s="35">
        <f>ROUND(АТС!E701*$D$791*$D$792/100,2)</f>
        <v>7.62</v>
      </c>
      <c r="E2941" s="35">
        <f>ROUND(АТС!E701*$E$791*$E$792/100,2)</f>
        <v>7</v>
      </c>
      <c r="F2941" s="35">
        <f>ROUND(АТС!E701*$F$791*$F$792/100,2)</f>
        <v>4.7699999999999996</v>
      </c>
      <c r="G2941" s="35">
        <f>ROUND(АТС!E701*$G$791*$G$792/100,2)</f>
        <v>2.79</v>
      </c>
    </row>
    <row r="2942" spans="1:7" x14ac:dyDescent="0.25">
      <c r="A2942" s="238"/>
      <c r="B2942" s="124">
        <f t="shared" si="46"/>
        <v>42641.541669999999</v>
      </c>
      <c r="C2942" s="125">
        <v>13</v>
      </c>
      <c r="D2942" s="35">
        <f>ROUND(АТС!E702*$D$791*$D$792/100,2)</f>
        <v>12.36</v>
      </c>
      <c r="E2942" s="35">
        <f>ROUND(АТС!E702*$E$791*$E$792/100,2)</f>
        <v>11.36</v>
      </c>
      <c r="F2942" s="35">
        <f>ROUND(АТС!E702*$F$791*$F$792/100,2)</f>
        <v>7.73</v>
      </c>
      <c r="G2942" s="35">
        <f>ROUND(АТС!E702*$G$791*$G$792/100,2)</f>
        <v>4.53</v>
      </c>
    </row>
    <row r="2943" spans="1:7" x14ac:dyDescent="0.25">
      <c r="A2943" s="238"/>
      <c r="B2943" s="124">
        <f t="shared" si="46"/>
        <v>42641.583330000001</v>
      </c>
      <c r="C2943" s="125">
        <v>14</v>
      </c>
      <c r="D2943" s="35">
        <f>ROUND(АТС!E703*$D$791*$D$792/100,2)</f>
        <v>29.79</v>
      </c>
      <c r="E2943" s="35">
        <f>ROUND(АТС!E703*$E$791*$E$792/100,2)</f>
        <v>27.37</v>
      </c>
      <c r="F2943" s="35">
        <f>ROUND(АТС!E703*$F$791*$F$792/100,2)</f>
        <v>18.64</v>
      </c>
      <c r="G2943" s="35">
        <f>ROUND(АТС!E703*$G$791*$G$792/100,2)</f>
        <v>10.91</v>
      </c>
    </row>
    <row r="2944" spans="1:7" x14ac:dyDescent="0.25">
      <c r="A2944" s="238"/>
      <c r="B2944" s="124">
        <f t="shared" si="46"/>
        <v>42641.625</v>
      </c>
      <c r="C2944" s="125">
        <v>15</v>
      </c>
      <c r="D2944" s="35">
        <f>ROUND(АТС!E704*$D$791*$D$792/100,2)</f>
        <v>22.87</v>
      </c>
      <c r="E2944" s="35">
        <f>ROUND(АТС!E704*$E$791*$E$792/100,2)</f>
        <v>21.02</v>
      </c>
      <c r="F2944" s="35">
        <f>ROUND(АТС!E704*$F$791*$F$792/100,2)</f>
        <v>14.31</v>
      </c>
      <c r="G2944" s="35">
        <f>ROUND(АТС!E704*$G$791*$G$792/100,2)</f>
        <v>8.3800000000000008</v>
      </c>
    </row>
    <row r="2945" spans="1:7" x14ac:dyDescent="0.25">
      <c r="A2945" s="238"/>
      <c r="B2945" s="124">
        <f t="shared" si="46"/>
        <v>42641.666669999999</v>
      </c>
      <c r="C2945" s="125">
        <v>16</v>
      </c>
      <c r="D2945" s="35">
        <f>ROUND(АТС!E705*$D$791*$D$792/100,2)</f>
        <v>26.4</v>
      </c>
      <c r="E2945" s="35">
        <f>ROUND(АТС!E705*$E$791*$E$792/100,2)</f>
        <v>24.26</v>
      </c>
      <c r="F2945" s="35">
        <f>ROUND(АТС!E705*$F$791*$F$792/100,2)</f>
        <v>16.52</v>
      </c>
      <c r="G2945" s="35">
        <f>ROUND(АТС!E705*$G$791*$G$792/100,2)</f>
        <v>9.67</v>
      </c>
    </row>
    <row r="2946" spans="1:7" x14ac:dyDescent="0.25">
      <c r="A2946" s="238"/>
      <c r="B2946" s="124">
        <f t="shared" ref="B2946:B3009" si="47">B2922+1</f>
        <v>42641.708330000001</v>
      </c>
      <c r="C2946" s="125">
        <v>17</v>
      </c>
      <c r="D2946" s="35">
        <f>ROUND(АТС!E706*$D$791*$D$792/100,2)</f>
        <v>24.7</v>
      </c>
      <c r="E2946" s="35">
        <f>ROUND(АТС!E706*$E$791*$E$792/100,2)</f>
        <v>22.7</v>
      </c>
      <c r="F2946" s="35">
        <f>ROUND(АТС!E706*$F$791*$F$792/100,2)</f>
        <v>15.46</v>
      </c>
      <c r="G2946" s="35">
        <f>ROUND(АТС!E706*$G$791*$G$792/100,2)</f>
        <v>9.0500000000000007</v>
      </c>
    </row>
    <row r="2947" spans="1:7" x14ac:dyDescent="0.25">
      <c r="A2947" s="238"/>
      <c r="B2947" s="124">
        <f t="shared" si="47"/>
        <v>42641.75</v>
      </c>
      <c r="C2947" s="125">
        <v>18</v>
      </c>
      <c r="D2947" s="35">
        <f>ROUND(АТС!E707*$D$791*$D$792/100,2)</f>
        <v>116.09</v>
      </c>
      <c r="E2947" s="35">
        <f>ROUND(АТС!E707*$E$791*$E$792/100,2)</f>
        <v>106.68</v>
      </c>
      <c r="F2947" s="35">
        <f>ROUND(АТС!E707*$F$791*$F$792/100,2)</f>
        <v>72.64</v>
      </c>
      <c r="G2947" s="35">
        <f>ROUND(АТС!E707*$G$791*$G$792/100,2)</f>
        <v>42.52</v>
      </c>
    </row>
    <row r="2948" spans="1:7" x14ac:dyDescent="0.25">
      <c r="A2948" s="238"/>
      <c r="B2948" s="124">
        <f t="shared" si="47"/>
        <v>42641.791669999999</v>
      </c>
      <c r="C2948" s="125">
        <v>19</v>
      </c>
      <c r="D2948" s="35">
        <f>ROUND(АТС!E708*$D$791*$D$792/100,2)</f>
        <v>126.36</v>
      </c>
      <c r="E2948" s="35">
        <f>ROUND(АТС!E708*$E$791*$E$792/100,2)</f>
        <v>116.12</v>
      </c>
      <c r="F2948" s="35">
        <f>ROUND(АТС!E708*$F$791*$F$792/100,2)</f>
        <v>79.069999999999993</v>
      </c>
      <c r="G2948" s="35">
        <f>ROUND(АТС!E708*$G$791*$G$792/100,2)</f>
        <v>46.29</v>
      </c>
    </row>
    <row r="2949" spans="1:7" x14ac:dyDescent="0.25">
      <c r="A2949" s="238"/>
      <c r="B2949" s="124">
        <f t="shared" si="47"/>
        <v>42641.833330000001</v>
      </c>
      <c r="C2949" s="125">
        <v>20</v>
      </c>
      <c r="D2949" s="35">
        <f>ROUND(АТС!E709*$D$791*$D$792/100,2)</f>
        <v>31.08</v>
      </c>
      <c r="E2949" s="35">
        <f>ROUND(АТС!E709*$E$791*$E$792/100,2)</f>
        <v>28.56</v>
      </c>
      <c r="F2949" s="35">
        <f>ROUND(АТС!E709*$F$791*$F$792/100,2)</f>
        <v>19.45</v>
      </c>
      <c r="G2949" s="35">
        <f>ROUND(АТС!E709*$G$791*$G$792/100,2)</f>
        <v>11.39</v>
      </c>
    </row>
    <row r="2950" spans="1:7" x14ac:dyDescent="0.25">
      <c r="A2950" s="238"/>
      <c r="B2950" s="124">
        <f t="shared" si="47"/>
        <v>42641.875</v>
      </c>
      <c r="C2950" s="125">
        <v>21</v>
      </c>
      <c r="D2950" s="35">
        <f>ROUND(АТС!E710*$D$791*$D$792/100,2)</f>
        <v>48.01</v>
      </c>
      <c r="E2950" s="35">
        <f>ROUND(АТС!E710*$E$791*$E$792/100,2)</f>
        <v>44.12</v>
      </c>
      <c r="F2950" s="35">
        <f>ROUND(АТС!E710*$F$791*$F$792/100,2)</f>
        <v>30.04</v>
      </c>
      <c r="G2950" s="35">
        <f>ROUND(АТС!E710*$G$791*$G$792/100,2)</f>
        <v>17.59</v>
      </c>
    </row>
    <row r="2951" spans="1:7" x14ac:dyDescent="0.25">
      <c r="A2951" s="238"/>
      <c r="B2951" s="124">
        <f t="shared" si="47"/>
        <v>42641.916669999999</v>
      </c>
      <c r="C2951" s="125">
        <v>22</v>
      </c>
      <c r="D2951" s="35">
        <f>ROUND(АТС!E711*$D$791*$D$792/100,2)</f>
        <v>137.72999999999999</v>
      </c>
      <c r="E2951" s="35">
        <f>ROUND(АТС!E711*$E$791*$E$792/100,2)</f>
        <v>126.57</v>
      </c>
      <c r="F2951" s="35">
        <f>ROUND(АТС!E711*$F$791*$F$792/100,2)</f>
        <v>86.19</v>
      </c>
      <c r="G2951" s="35">
        <f>ROUND(АТС!E711*$G$791*$G$792/100,2)</f>
        <v>50.45</v>
      </c>
    </row>
    <row r="2952" spans="1:7" x14ac:dyDescent="0.25">
      <c r="A2952" s="238"/>
      <c r="B2952" s="124">
        <f t="shared" si="47"/>
        <v>42641.958330000001</v>
      </c>
      <c r="C2952" s="125">
        <v>23</v>
      </c>
      <c r="D2952" s="35">
        <f>ROUND(АТС!E712*$D$791*$D$792/100,2)</f>
        <v>133.38999999999999</v>
      </c>
      <c r="E2952" s="35">
        <f>ROUND(АТС!E712*$E$791*$E$792/100,2)</f>
        <v>122.58</v>
      </c>
      <c r="F2952" s="35">
        <f>ROUND(АТС!E712*$F$791*$F$792/100,2)</f>
        <v>83.47</v>
      </c>
      <c r="G2952" s="35">
        <f>ROUND(АТС!E712*$G$791*$G$792/100,2)</f>
        <v>48.86</v>
      </c>
    </row>
    <row r="2953" spans="1:7" x14ac:dyDescent="0.25">
      <c r="A2953" s="238"/>
      <c r="B2953" s="124">
        <f t="shared" si="47"/>
        <v>42642</v>
      </c>
      <c r="C2953" s="125">
        <v>0</v>
      </c>
      <c r="D2953" s="35">
        <f>ROUND(АТС!E713*$D$791*$D$792/100,2)</f>
        <v>56.03</v>
      </c>
      <c r="E2953" s="35">
        <f>ROUND(АТС!E713*$E$791*$E$792/100,2)</f>
        <v>51.49</v>
      </c>
      <c r="F2953" s="35">
        <f>ROUND(АТС!E713*$F$791*$F$792/100,2)</f>
        <v>35.06</v>
      </c>
      <c r="G2953" s="35">
        <f>ROUND(АТС!E713*$G$791*$G$792/100,2)</f>
        <v>20.53</v>
      </c>
    </row>
    <row r="2954" spans="1:7" x14ac:dyDescent="0.25">
      <c r="A2954" s="238"/>
      <c r="B2954" s="124">
        <f t="shared" si="47"/>
        <v>42642.041669999999</v>
      </c>
      <c r="C2954" s="125">
        <v>1</v>
      </c>
      <c r="D2954" s="35">
        <f>ROUND(АТС!E714*$D$791*$D$792/100,2)</f>
        <v>29.18</v>
      </c>
      <c r="E2954" s="35">
        <f>ROUND(АТС!E714*$E$791*$E$792/100,2)</f>
        <v>26.82</v>
      </c>
      <c r="F2954" s="35">
        <f>ROUND(АТС!E714*$F$791*$F$792/100,2)</f>
        <v>18.260000000000002</v>
      </c>
      <c r="G2954" s="35">
        <f>ROUND(АТС!E714*$G$791*$G$792/100,2)</f>
        <v>10.69</v>
      </c>
    </row>
    <row r="2955" spans="1:7" x14ac:dyDescent="0.25">
      <c r="A2955" s="238"/>
      <c r="B2955" s="124">
        <f t="shared" si="47"/>
        <v>42642.083330000001</v>
      </c>
      <c r="C2955" s="125">
        <v>2</v>
      </c>
      <c r="D2955" s="35">
        <f>ROUND(АТС!E715*$D$791*$D$792/100,2)</f>
        <v>14.35</v>
      </c>
      <c r="E2955" s="35">
        <f>ROUND(АТС!E715*$E$791*$E$792/100,2)</f>
        <v>13.19</v>
      </c>
      <c r="F2955" s="35">
        <f>ROUND(АТС!E715*$F$791*$F$792/100,2)</f>
        <v>8.98</v>
      </c>
      <c r="G2955" s="35">
        <f>ROUND(АТС!E715*$G$791*$G$792/100,2)</f>
        <v>5.26</v>
      </c>
    </row>
    <row r="2956" spans="1:7" x14ac:dyDescent="0.25">
      <c r="A2956" s="238"/>
      <c r="B2956" s="124">
        <f t="shared" si="47"/>
        <v>42642.125</v>
      </c>
      <c r="C2956" s="125">
        <v>3</v>
      </c>
      <c r="D2956" s="35">
        <f>ROUND(АТС!E716*$D$791*$D$792/100,2)</f>
        <v>0</v>
      </c>
      <c r="E2956" s="35">
        <f>ROUND(АТС!E716*$E$791*$E$792/100,2)</f>
        <v>0</v>
      </c>
      <c r="F2956" s="35">
        <f>ROUND(АТС!E716*$F$791*$F$792/100,2)</f>
        <v>0</v>
      </c>
      <c r="G2956" s="35">
        <f>ROUND(АТС!E716*$G$791*$G$792/100,2)</f>
        <v>0</v>
      </c>
    </row>
    <row r="2957" spans="1:7" x14ac:dyDescent="0.25">
      <c r="A2957" s="238"/>
      <c r="B2957" s="124">
        <f t="shared" si="47"/>
        <v>42642.166669999999</v>
      </c>
      <c r="C2957" s="125">
        <v>4</v>
      </c>
      <c r="D2957" s="35">
        <f>ROUND(АТС!E717*$D$791*$D$792/100,2)</f>
        <v>1.66</v>
      </c>
      <c r="E2957" s="35">
        <f>ROUND(АТС!E717*$E$791*$E$792/100,2)</f>
        <v>1.53</v>
      </c>
      <c r="F2957" s="35">
        <f>ROUND(АТС!E717*$F$791*$F$792/100,2)</f>
        <v>1.04</v>
      </c>
      <c r="G2957" s="35">
        <f>ROUND(АТС!E717*$G$791*$G$792/100,2)</f>
        <v>0.61</v>
      </c>
    </row>
    <row r="2958" spans="1:7" x14ac:dyDescent="0.25">
      <c r="A2958" s="238"/>
      <c r="B2958" s="124">
        <f t="shared" si="47"/>
        <v>42642.208330000001</v>
      </c>
      <c r="C2958" s="125">
        <v>5</v>
      </c>
      <c r="D2958" s="35">
        <f>ROUND(АТС!E718*$D$791*$D$792/100,2)</f>
        <v>0</v>
      </c>
      <c r="E2958" s="35">
        <f>ROUND(АТС!E718*$E$791*$E$792/100,2)</f>
        <v>0</v>
      </c>
      <c r="F2958" s="35">
        <f>ROUND(АТС!E718*$F$791*$F$792/100,2)</f>
        <v>0</v>
      </c>
      <c r="G2958" s="35">
        <f>ROUND(АТС!E718*$G$791*$G$792/100,2)</f>
        <v>0</v>
      </c>
    </row>
    <row r="2959" spans="1:7" x14ac:dyDescent="0.25">
      <c r="A2959" s="238"/>
      <c r="B2959" s="124">
        <f t="shared" si="47"/>
        <v>42642.25</v>
      </c>
      <c r="C2959" s="125">
        <v>6</v>
      </c>
      <c r="D2959" s="35">
        <f>ROUND(АТС!E719*$D$791*$D$792/100,2)</f>
        <v>0</v>
      </c>
      <c r="E2959" s="35">
        <f>ROUND(АТС!E719*$E$791*$E$792/100,2)</f>
        <v>0</v>
      </c>
      <c r="F2959" s="35">
        <f>ROUND(АТС!E719*$F$791*$F$792/100,2)</f>
        <v>0</v>
      </c>
      <c r="G2959" s="35">
        <f>ROUND(АТС!E719*$G$791*$G$792/100,2)</f>
        <v>0</v>
      </c>
    </row>
    <row r="2960" spans="1:7" x14ac:dyDescent="0.25">
      <c r="A2960" s="238"/>
      <c r="B2960" s="124">
        <f t="shared" si="47"/>
        <v>42642.291669999999</v>
      </c>
      <c r="C2960" s="125">
        <v>7</v>
      </c>
      <c r="D2960" s="35">
        <f>ROUND(АТС!E720*$D$791*$D$792/100,2)</f>
        <v>4.07</v>
      </c>
      <c r="E2960" s="35">
        <f>ROUND(АТС!E720*$E$791*$E$792/100,2)</f>
        <v>3.74</v>
      </c>
      <c r="F2960" s="35">
        <f>ROUND(АТС!E720*$F$791*$F$792/100,2)</f>
        <v>2.5499999999999998</v>
      </c>
      <c r="G2960" s="35">
        <f>ROUND(АТС!E720*$G$791*$G$792/100,2)</f>
        <v>1.49</v>
      </c>
    </row>
    <row r="2961" spans="1:7" x14ac:dyDescent="0.25">
      <c r="A2961" s="238"/>
      <c r="B2961" s="124">
        <f t="shared" si="47"/>
        <v>42642.333330000001</v>
      </c>
      <c r="C2961" s="125">
        <v>8</v>
      </c>
      <c r="D2961" s="35">
        <f>ROUND(АТС!E721*$D$791*$D$792/100,2)</f>
        <v>0</v>
      </c>
      <c r="E2961" s="35">
        <f>ROUND(АТС!E721*$E$791*$E$792/100,2)</f>
        <v>0</v>
      </c>
      <c r="F2961" s="35">
        <f>ROUND(АТС!E721*$F$791*$F$792/100,2)</f>
        <v>0</v>
      </c>
      <c r="G2961" s="35">
        <f>ROUND(АТС!E721*$G$791*$G$792/100,2)</f>
        <v>0</v>
      </c>
    </row>
    <row r="2962" spans="1:7" x14ac:dyDescent="0.25">
      <c r="A2962" s="238"/>
      <c r="B2962" s="124">
        <f t="shared" si="47"/>
        <v>42642.375</v>
      </c>
      <c r="C2962" s="125">
        <v>9</v>
      </c>
      <c r="D2962" s="35">
        <f>ROUND(АТС!E722*$D$791*$D$792/100,2)</f>
        <v>0.02</v>
      </c>
      <c r="E2962" s="35">
        <f>ROUND(АТС!E722*$E$791*$E$792/100,2)</f>
        <v>0.02</v>
      </c>
      <c r="F2962" s="35">
        <f>ROUND(АТС!E722*$F$791*$F$792/100,2)</f>
        <v>0.02</v>
      </c>
      <c r="G2962" s="35">
        <f>ROUND(АТС!E722*$G$791*$G$792/100,2)</f>
        <v>0.01</v>
      </c>
    </row>
    <row r="2963" spans="1:7" x14ac:dyDescent="0.25">
      <c r="A2963" s="238"/>
      <c r="B2963" s="124">
        <f t="shared" si="47"/>
        <v>42642.416669999999</v>
      </c>
      <c r="C2963" s="125">
        <v>10</v>
      </c>
      <c r="D2963" s="35">
        <f>ROUND(АТС!E723*$D$791*$D$792/100,2)</f>
        <v>3.7</v>
      </c>
      <c r="E2963" s="35">
        <f>ROUND(АТС!E723*$E$791*$E$792/100,2)</f>
        <v>3.4</v>
      </c>
      <c r="F2963" s="35">
        <f>ROUND(АТС!E723*$F$791*$F$792/100,2)</f>
        <v>2.31</v>
      </c>
      <c r="G2963" s="35">
        <f>ROUND(АТС!E723*$G$791*$G$792/100,2)</f>
        <v>1.35</v>
      </c>
    </row>
    <row r="2964" spans="1:7" x14ac:dyDescent="0.25">
      <c r="A2964" s="238"/>
      <c r="B2964" s="124">
        <f t="shared" si="47"/>
        <v>42642.458330000001</v>
      </c>
      <c r="C2964" s="125">
        <v>11</v>
      </c>
      <c r="D2964" s="35">
        <f>ROUND(АТС!E724*$D$791*$D$792/100,2)</f>
        <v>8.6199999999999992</v>
      </c>
      <c r="E2964" s="35">
        <f>ROUND(АТС!E724*$E$791*$E$792/100,2)</f>
        <v>7.92</v>
      </c>
      <c r="F2964" s="35">
        <f>ROUND(АТС!E724*$F$791*$F$792/100,2)</f>
        <v>5.39</v>
      </c>
      <c r="G2964" s="35">
        <f>ROUND(АТС!E724*$G$791*$G$792/100,2)</f>
        <v>3.16</v>
      </c>
    </row>
    <row r="2965" spans="1:7" x14ac:dyDescent="0.25">
      <c r="A2965" s="238"/>
      <c r="B2965" s="124">
        <f t="shared" si="47"/>
        <v>42642.5</v>
      </c>
      <c r="C2965" s="125">
        <v>12</v>
      </c>
      <c r="D2965" s="35">
        <f>ROUND(АТС!E725*$D$791*$D$792/100,2)</f>
        <v>8.75</v>
      </c>
      <c r="E2965" s="35">
        <f>ROUND(АТС!E725*$E$791*$E$792/100,2)</f>
        <v>8.0399999999999991</v>
      </c>
      <c r="F2965" s="35">
        <f>ROUND(АТС!E725*$F$791*$F$792/100,2)</f>
        <v>5.47</v>
      </c>
      <c r="G2965" s="35">
        <f>ROUND(АТС!E725*$G$791*$G$792/100,2)</f>
        <v>3.2</v>
      </c>
    </row>
    <row r="2966" spans="1:7" x14ac:dyDescent="0.25">
      <c r="A2966" s="238"/>
      <c r="B2966" s="124">
        <f t="shared" si="47"/>
        <v>42642.541669999999</v>
      </c>
      <c r="C2966" s="125">
        <v>13</v>
      </c>
      <c r="D2966" s="35">
        <f>ROUND(АТС!E726*$D$791*$D$792/100,2)</f>
        <v>4.34</v>
      </c>
      <c r="E2966" s="35">
        <f>ROUND(АТС!E726*$E$791*$E$792/100,2)</f>
        <v>3.98</v>
      </c>
      <c r="F2966" s="35">
        <f>ROUND(АТС!E726*$F$791*$F$792/100,2)</f>
        <v>2.71</v>
      </c>
      <c r="G2966" s="35">
        <f>ROUND(АТС!E726*$G$791*$G$792/100,2)</f>
        <v>1.59</v>
      </c>
    </row>
    <row r="2967" spans="1:7" x14ac:dyDescent="0.25">
      <c r="A2967" s="238"/>
      <c r="B2967" s="124">
        <f t="shared" si="47"/>
        <v>42642.583330000001</v>
      </c>
      <c r="C2967" s="125">
        <v>14</v>
      </c>
      <c r="D2967" s="35">
        <f>ROUND(АТС!E727*$D$791*$D$792/100,2)</f>
        <v>17.57</v>
      </c>
      <c r="E2967" s="35">
        <f>ROUND(АТС!E727*$E$791*$E$792/100,2)</f>
        <v>16.149999999999999</v>
      </c>
      <c r="F2967" s="35">
        <f>ROUND(АТС!E727*$F$791*$F$792/100,2)</f>
        <v>11</v>
      </c>
      <c r="G2967" s="35">
        <f>ROUND(АТС!E727*$G$791*$G$792/100,2)</f>
        <v>6.44</v>
      </c>
    </row>
    <row r="2968" spans="1:7" x14ac:dyDescent="0.25">
      <c r="A2968" s="238"/>
      <c r="B2968" s="124">
        <f t="shared" si="47"/>
        <v>42642.625</v>
      </c>
      <c r="C2968" s="125">
        <v>15</v>
      </c>
      <c r="D2968" s="35">
        <f>ROUND(АТС!E728*$D$791*$D$792/100,2)</f>
        <v>27.75</v>
      </c>
      <c r="E2968" s="35">
        <f>ROUND(АТС!E728*$E$791*$E$792/100,2)</f>
        <v>25.5</v>
      </c>
      <c r="F2968" s="35">
        <f>ROUND(АТС!E728*$F$791*$F$792/100,2)</f>
        <v>17.36</v>
      </c>
      <c r="G2968" s="35">
        <f>ROUND(АТС!E728*$G$791*$G$792/100,2)</f>
        <v>10.16</v>
      </c>
    </row>
    <row r="2969" spans="1:7" x14ac:dyDescent="0.25">
      <c r="A2969" s="238"/>
      <c r="B2969" s="124">
        <f t="shared" si="47"/>
        <v>42642.666669999999</v>
      </c>
      <c r="C2969" s="125">
        <v>16</v>
      </c>
      <c r="D2969" s="35">
        <f>ROUND(АТС!E729*$D$791*$D$792/100,2)</f>
        <v>30.99</v>
      </c>
      <c r="E2969" s="35">
        <f>ROUND(АТС!E729*$E$791*$E$792/100,2)</f>
        <v>28.48</v>
      </c>
      <c r="F2969" s="35">
        <f>ROUND(АТС!E729*$F$791*$F$792/100,2)</f>
        <v>19.39</v>
      </c>
      <c r="G2969" s="35">
        <f>ROUND(АТС!E729*$G$791*$G$792/100,2)</f>
        <v>11.35</v>
      </c>
    </row>
    <row r="2970" spans="1:7" x14ac:dyDescent="0.25">
      <c r="A2970" s="238"/>
      <c r="B2970" s="124">
        <f t="shared" si="47"/>
        <v>42642.708330000001</v>
      </c>
      <c r="C2970" s="125">
        <v>17</v>
      </c>
      <c r="D2970" s="35">
        <f>ROUND(АТС!E730*$D$791*$D$792/100,2)</f>
        <v>24.64</v>
      </c>
      <c r="E2970" s="35">
        <f>ROUND(АТС!E730*$E$791*$E$792/100,2)</f>
        <v>22.64</v>
      </c>
      <c r="F2970" s="35">
        <f>ROUND(АТС!E730*$F$791*$F$792/100,2)</f>
        <v>15.42</v>
      </c>
      <c r="G2970" s="35">
        <f>ROUND(АТС!E730*$G$791*$G$792/100,2)</f>
        <v>9.0299999999999994</v>
      </c>
    </row>
    <row r="2971" spans="1:7" x14ac:dyDescent="0.25">
      <c r="A2971" s="238"/>
      <c r="B2971" s="124">
        <f t="shared" si="47"/>
        <v>42642.75</v>
      </c>
      <c r="C2971" s="125">
        <v>18</v>
      </c>
      <c r="D2971" s="35">
        <f>ROUND(АТС!E731*$D$791*$D$792/100,2)</f>
        <v>0</v>
      </c>
      <c r="E2971" s="35">
        <f>ROUND(АТС!E731*$E$791*$E$792/100,2)</f>
        <v>0</v>
      </c>
      <c r="F2971" s="35">
        <f>ROUND(АТС!E731*$F$791*$F$792/100,2)</f>
        <v>0</v>
      </c>
      <c r="G2971" s="35">
        <f>ROUND(АТС!E731*$G$791*$G$792/100,2)</f>
        <v>0</v>
      </c>
    </row>
    <row r="2972" spans="1:7" x14ac:dyDescent="0.25">
      <c r="A2972" s="238"/>
      <c r="B2972" s="124">
        <f t="shared" si="47"/>
        <v>42642.791669999999</v>
      </c>
      <c r="C2972" s="125">
        <v>19</v>
      </c>
      <c r="D2972" s="35">
        <f>ROUND(АТС!E732*$D$791*$D$792/100,2)</f>
        <v>79.11</v>
      </c>
      <c r="E2972" s="35">
        <f>ROUND(АТС!E732*$E$791*$E$792/100,2)</f>
        <v>72.7</v>
      </c>
      <c r="F2972" s="35">
        <f>ROUND(АТС!E732*$F$791*$F$792/100,2)</f>
        <v>49.51</v>
      </c>
      <c r="G2972" s="35">
        <f>ROUND(АТС!E732*$G$791*$G$792/100,2)</f>
        <v>28.98</v>
      </c>
    </row>
    <row r="2973" spans="1:7" x14ac:dyDescent="0.25">
      <c r="A2973" s="238"/>
      <c r="B2973" s="124">
        <f t="shared" si="47"/>
        <v>42642.833330000001</v>
      </c>
      <c r="C2973" s="125">
        <v>20</v>
      </c>
      <c r="D2973" s="35">
        <f>ROUND(АТС!E733*$D$791*$D$792/100,2)</f>
        <v>0.24</v>
      </c>
      <c r="E2973" s="35">
        <f>ROUND(АТС!E733*$E$791*$E$792/100,2)</f>
        <v>0.22</v>
      </c>
      <c r="F2973" s="35">
        <f>ROUND(АТС!E733*$F$791*$F$792/100,2)</f>
        <v>0.15</v>
      </c>
      <c r="G2973" s="35">
        <f>ROUND(АТС!E733*$G$791*$G$792/100,2)</f>
        <v>0.09</v>
      </c>
    </row>
    <row r="2974" spans="1:7" x14ac:dyDescent="0.25">
      <c r="A2974" s="238"/>
      <c r="B2974" s="124">
        <f t="shared" si="47"/>
        <v>42642.875</v>
      </c>
      <c r="C2974" s="125">
        <v>21</v>
      </c>
      <c r="D2974" s="35">
        <f>ROUND(АТС!E734*$D$791*$D$792/100,2)</f>
        <v>33.03</v>
      </c>
      <c r="E2974" s="35">
        <f>ROUND(АТС!E734*$E$791*$E$792/100,2)</f>
        <v>30.35</v>
      </c>
      <c r="F2974" s="35">
        <f>ROUND(АТС!E734*$F$791*$F$792/100,2)</f>
        <v>20.67</v>
      </c>
      <c r="G2974" s="35">
        <f>ROUND(АТС!E734*$G$791*$G$792/100,2)</f>
        <v>12.1</v>
      </c>
    </row>
    <row r="2975" spans="1:7" x14ac:dyDescent="0.25">
      <c r="A2975" s="238"/>
      <c r="B2975" s="124">
        <f t="shared" si="47"/>
        <v>42642.916669999999</v>
      </c>
      <c r="C2975" s="125">
        <v>22</v>
      </c>
      <c r="D2975" s="35">
        <f>ROUND(АТС!E735*$D$791*$D$792/100,2)</f>
        <v>69.47</v>
      </c>
      <c r="E2975" s="35">
        <f>ROUND(АТС!E735*$E$791*$E$792/100,2)</f>
        <v>63.84</v>
      </c>
      <c r="F2975" s="35">
        <f>ROUND(АТС!E735*$F$791*$F$792/100,2)</f>
        <v>43.47</v>
      </c>
      <c r="G2975" s="35">
        <f>ROUND(АТС!E735*$G$791*$G$792/100,2)</f>
        <v>25.45</v>
      </c>
    </row>
    <row r="2976" spans="1:7" x14ac:dyDescent="0.25">
      <c r="A2976" s="238"/>
      <c r="B2976" s="124">
        <f t="shared" si="47"/>
        <v>42642.958330000001</v>
      </c>
      <c r="C2976" s="125">
        <v>23</v>
      </c>
      <c r="D2976" s="35">
        <f>ROUND(АТС!E736*$D$791*$D$792/100,2)</f>
        <v>46.19</v>
      </c>
      <c r="E2976" s="35">
        <f>ROUND(АТС!E736*$E$791*$E$792/100,2)</f>
        <v>42.44</v>
      </c>
      <c r="F2976" s="35">
        <f>ROUND(АТС!E736*$F$791*$F$792/100,2)</f>
        <v>28.9</v>
      </c>
      <c r="G2976" s="35">
        <f>ROUND(АТС!E736*$G$791*$G$792/100,2)</f>
        <v>16.920000000000002</v>
      </c>
    </row>
    <row r="2977" spans="1:7" x14ac:dyDescent="0.25">
      <c r="A2977" s="238"/>
      <c r="B2977" s="124">
        <f t="shared" si="47"/>
        <v>42643</v>
      </c>
      <c r="C2977" s="125">
        <v>0</v>
      </c>
      <c r="D2977" s="35">
        <f>ROUND(АТС!E737*$D$791*$D$792/100,2)</f>
        <v>27.09</v>
      </c>
      <c r="E2977" s="35">
        <f>ROUND(АТС!E737*$E$791*$E$792/100,2)</f>
        <v>24.9</v>
      </c>
      <c r="F2977" s="35">
        <f>ROUND(АТС!E737*$F$791*$F$792/100,2)</f>
        <v>16.95</v>
      </c>
      <c r="G2977" s="35">
        <f>ROUND(АТС!E737*$G$791*$G$792/100,2)</f>
        <v>9.92</v>
      </c>
    </row>
    <row r="2978" spans="1:7" x14ac:dyDescent="0.25">
      <c r="A2978" s="238"/>
      <c r="B2978" s="124">
        <f t="shared" si="47"/>
        <v>42643.041669999999</v>
      </c>
      <c r="C2978" s="125">
        <v>1</v>
      </c>
      <c r="D2978" s="35">
        <f>ROUND(АТС!E738*$D$791*$D$792/100,2)</f>
        <v>23.93</v>
      </c>
      <c r="E2978" s="35">
        <f>ROUND(АТС!E738*$E$791*$E$792/100,2)</f>
        <v>21.99</v>
      </c>
      <c r="F2978" s="35">
        <f>ROUND(АТС!E738*$F$791*$F$792/100,2)</f>
        <v>14.97</v>
      </c>
      <c r="G2978" s="35">
        <f>ROUND(АТС!E738*$G$791*$G$792/100,2)</f>
        <v>8.77</v>
      </c>
    </row>
    <row r="2979" spans="1:7" x14ac:dyDescent="0.25">
      <c r="A2979" s="238"/>
      <c r="B2979" s="124">
        <f t="shared" si="47"/>
        <v>42643.083330000001</v>
      </c>
      <c r="C2979" s="125">
        <v>2</v>
      </c>
      <c r="D2979" s="35">
        <f>ROUND(АТС!E739*$D$791*$D$792/100,2)</f>
        <v>16.03</v>
      </c>
      <c r="E2979" s="35">
        <f>ROUND(АТС!E739*$E$791*$E$792/100,2)</f>
        <v>14.73</v>
      </c>
      <c r="F2979" s="35">
        <f>ROUND(АТС!E739*$F$791*$F$792/100,2)</f>
        <v>10.029999999999999</v>
      </c>
      <c r="G2979" s="35">
        <f>ROUND(АТС!E739*$G$791*$G$792/100,2)</f>
        <v>5.87</v>
      </c>
    </row>
    <row r="2980" spans="1:7" x14ac:dyDescent="0.25">
      <c r="A2980" s="238"/>
      <c r="B2980" s="124">
        <f t="shared" si="47"/>
        <v>42643.125</v>
      </c>
      <c r="C2980" s="125">
        <v>3</v>
      </c>
      <c r="D2980" s="35">
        <f>ROUND(АТС!E740*$D$791*$D$792/100,2)</f>
        <v>15.13</v>
      </c>
      <c r="E2980" s="35">
        <f>ROUND(АТС!E740*$E$791*$E$792/100,2)</f>
        <v>13.91</v>
      </c>
      <c r="F2980" s="35">
        <f>ROUND(АТС!E740*$F$791*$F$792/100,2)</f>
        <v>9.4700000000000006</v>
      </c>
      <c r="G2980" s="35">
        <f>ROUND(АТС!E740*$G$791*$G$792/100,2)</f>
        <v>5.54</v>
      </c>
    </row>
    <row r="2981" spans="1:7" x14ac:dyDescent="0.25">
      <c r="A2981" s="238"/>
      <c r="B2981" s="124">
        <f t="shared" si="47"/>
        <v>42643.166669999999</v>
      </c>
      <c r="C2981" s="125">
        <v>4</v>
      </c>
      <c r="D2981" s="35">
        <f>ROUND(АТС!E741*$D$791*$D$792/100,2)</f>
        <v>10.039999999999999</v>
      </c>
      <c r="E2981" s="35">
        <f>ROUND(АТС!E741*$E$791*$E$792/100,2)</f>
        <v>9.23</v>
      </c>
      <c r="F2981" s="35">
        <f>ROUND(АТС!E741*$F$791*$F$792/100,2)</f>
        <v>6.28</v>
      </c>
      <c r="G2981" s="35">
        <f>ROUND(АТС!E741*$G$791*$G$792/100,2)</f>
        <v>3.68</v>
      </c>
    </row>
    <row r="2982" spans="1:7" x14ac:dyDescent="0.25">
      <c r="A2982" s="238"/>
      <c r="B2982" s="124">
        <f t="shared" si="47"/>
        <v>42643.208330000001</v>
      </c>
      <c r="C2982" s="125">
        <v>5</v>
      </c>
      <c r="D2982" s="35">
        <f>ROUND(АТС!E742*$D$791*$D$792/100,2)</f>
        <v>0</v>
      </c>
      <c r="E2982" s="35">
        <f>ROUND(АТС!E742*$E$791*$E$792/100,2)</f>
        <v>0</v>
      </c>
      <c r="F2982" s="35">
        <f>ROUND(АТС!E742*$F$791*$F$792/100,2)</f>
        <v>0</v>
      </c>
      <c r="G2982" s="35">
        <f>ROUND(АТС!E742*$G$791*$G$792/100,2)</f>
        <v>0</v>
      </c>
    </row>
    <row r="2983" spans="1:7" x14ac:dyDescent="0.25">
      <c r="A2983" s="238"/>
      <c r="B2983" s="124">
        <f t="shared" si="47"/>
        <v>42643.25</v>
      </c>
      <c r="C2983" s="125">
        <v>6</v>
      </c>
      <c r="D2983" s="35">
        <f>ROUND(АТС!E743*$D$791*$D$792/100,2)</f>
        <v>0</v>
      </c>
      <c r="E2983" s="35">
        <f>ROUND(АТС!E743*$E$791*$E$792/100,2)</f>
        <v>0</v>
      </c>
      <c r="F2983" s="35">
        <f>ROUND(АТС!E743*$F$791*$F$792/100,2)</f>
        <v>0</v>
      </c>
      <c r="G2983" s="35">
        <f>ROUND(АТС!E743*$G$791*$G$792/100,2)</f>
        <v>0</v>
      </c>
    </row>
    <row r="2984" spans="1:7" x14ac:dyDescent="0.25">
      <c r="A2984" s="238"/>
      <c r="B2984" s="124">
        <f t="shared" si="47"/>
        <v>42643.291669999999</v>
      </c>
      <c r="C2984" s="125">
        <v>7</v>
      </c>
      <c r="D2984" s="35">
        <f>ROUND(АТС!E744*$D$791*$D$792/100,2)</f>
        <v>15.5</v>
      </c>
      <c r="E2984" s="35">
        <f>ROUND(АТС!E744*$E$791*$E$792/100,2)</f>
        <v>14.25</v>
      </c>
      <c r="F2984" s="35">
        <f>ROUND(АТС!E744*$F$791*$F$792/100,2)</f>
        <v>9.6999999999999993</v>
      </c>
      <c r="G2984" s="35">
        <f>ROUND(АТС!E744*$G$791*$G$792/100,2)</f>
        <v>5.68</v>
      </c>
    </row>
    <row r="2985" spans="1:7" x14ac:dyDescent="0.25">
      <c r="A2985" s="238"/>
      <c r="B2985" s="124">
        <f t="shared" si="47"/>
        <v>42643.333330000001</v>
      </c>
      <c r="C2985" s="125">
        <v>8</v>
      </c>
      <c r="D2985" s="35">
        <f>ROUND(АТС!E745*$D$791*$D$792/100,2)</f>
        <v>4.34</v>
      </c>
      <c r="E2985" s="35">
        <f>ROUND(АТС!E745*$E$791*$E$792/100,2)</f>
        <v>3.98</v>
      </c>
      <c r="F2985" s="35">
        <f>ROUND(АТС!E745*$F$791*$F$792/100,2)</f>
        <v>2.71</v>
      </c>
      <c r="G2985" s="35">
        <f>ROUND(АТС!E745*$G$791*$G$792/100,2)</f>
        <v>1.59</v>
      </c>
    </row>
    <row r="2986" spans="1:7" x14ac:dyDescent="0.25">
      <c r="A2986" s="238"/>
      <c r="B2986" s="124">
        <f t="shared" si="47"/>
        <v>42643.375</v>
      </c>
      <c r="C2986" s="125">
        <v>9</v>
      </c>
      <c r="D2986" s="35">
        <f>ROUND(АТС!E746*$D$791*$D$792/100,2)</f>
        <v>3.42</v>
      </c>
      <c r="E2986" s="35">
        <f>ROUND(АТС!E746*$E$791*$E$792/100,2)</f>
        <v>3.14</v>
      </c>
      <c r="F2986" s="35">
        <f>ROUND(АТС!E746*$F$791*$F$792/100,2)</f>
        <v>2.14</v>
      </c>
      <c r="G2986" s="35">
        <f>ROUND(АТС!E746*$G$791*$G$792/100,2)</f>
        <v>1.25</v>
      </c>
    </row>
    <row r="2987" spans="1:7" x14ac:dyDescent="0.25">
      <c r="A2987" s="238"/>
      <c r="B2987" s="124">
        <f t="shared" si="47"/>
        <v>42643.416669999999</v>
      </c>
      <c r="C2987" s="125">
        <v>10</v>
      </c>
      <c r="D2987" s="35">
        <f>ROUND(АТС!E747*$D$791*$D$792/100,2)</f>
        <v>2.84</v>
      </c>
      <c r="E2987" s="35">
        <f>ROUND(АТС!E747*$E$791*$E$792/100,2)</f>
        <v>2.61</v>
      </c>
      <c r="F2987" s="35">
        <f>ROUND(АТС!E747*$F$791*$F$792/100,2)</f>
        <v>1.78</v>
      </c>
      <c r="G2987" s="35">
        <f>ROUND(АТС!E747*$G$791*$G$792/100,2)</f>
        <v>1.04</v>
      </c>
    </row>
    <row r="2988" spans="1:7" x14ac:dyDescent="0.25">
      <c r="A2988" s="238"/>
      <c r="B2988" s="124">
        <f t="shared" si="47"/>
        <v>42643.458330000001</v>
      </c>
      <c r="C2988" s="125">
        <v>11</v>
      </c>
      <c r="D2988" s="35">
        <f>ROUND(АТС!E748*$D$791*$D$792/100,2)</f>
        <v>17.920000000000002</v>
      </c>
      <c r="E2988" s="35">
        <f>ROUND(АТС!E748*$E$791*$E$792/100,2)</f>
        <v>16.47</v>
      </c>
      <c r="F2988" s="35">
        <f>ROUND(АТС!E748*$F$791*$F$792/100,2)</f>
        <v>11.22</v>
      </c>
      <c r="G2988" s="35">
        <f>ROUND(АТС!E748*$G$791*$G$792/100,2)</f>
        <v>6.57</v>
      </c>
    </row>
    <row r="2989" spans="1:7" x14ac:dyDescent="0.25">
      <c r="A2989" s="238"/>
      <c r="B2989" s="124">
        <f t="shared" si="47"/>
        <v>42643.5</v>
      </c>
      <c r="C2989" s="125">
        <v>12</v>
      </c>
      <c r="D2989" s="35">
        <f>ROUND(АТС!E749*$D$791*$D$792/100,2)</f>
        <v>18.39</v>
      </c>
      <c r="E2989" s="35">
        <f>ROUND(АТС!E749*$E$791*$E$792/100,2)</f>
        <v>16.899999999999999</v>
      </c>
      <c r="F2989" s="35">
        <f>ROUND(АТС!E749*$F$791*$F$792/100,2)</f>
        <v>11.51</v>
      </c>
      <c r="G2989" s="35">
        <f>ROUND(АТС!E749*$G$791*$G$792/100,2)</f>
        <v>6.74</v>
      </c>
    </row>
    <row r="2990" spans="1:7" x14ac:dyDescent="0.25">
      <c r="A2990" s="238"/>
      <c r="B2990" s="124">
        <f t="shared" si="47"/>
        <v>42643.541669999999</v>
      </c>
      <c r="C2990" s="125">
        <v>13</v>
      </c>
      <c r="D2990" s="35">
        <f>ROUND(АТС!E750*$D$791*$D$792/100,2)</f>
        <v>18.260000000000002</v>
      </c>
      <c r="E2990" s="35">
        <f>ROUND(АТС!E750*$E$791*$E$792/100,2)</f>
        <v>16.78</v>
      </c>
      <c r="F2990" s="35">
        <f>ROUND(АТС!E750*$F$791*$F$792/100,2)</f>
        <v>11.43</v>
      </c>
      <c r="G2990" s="35">
        <f>ROUND(АТС!E750*$G$791*$G$792/100,2)</f>
        <v>6.69</v>
      </c>
    </row>
    <row r="2991" spans="1:7" x14ac:dyDescent="0.25">
      <c r="A2991" s="238"/>
      <c r="B2991" s="124">
        <f t="shared" si="47"/>
        <v>42643.583330000001</v>
      </c>
      <c r="C2991" s="125">
        <v>14</v>
      </c>
      <c r="D2991" s="35">
        <f>ROUND(АТС!E751*$D$791*$D$792/100,2)</f>
        <v>16.09</v>
      </c>
      <c r="E2991" s="35">
        <f>ROUND(АТС!E751*$E$791*$E$792/100,2)</f>
        <v>14.79</v>
      </c>
      <c r="F2991" s="35">
        <f>ROUND(АТС!E751*$F$791*$F$792/100,2)</f>
        <v>10.07</v>
      </c>
      <c r="G2991" s="35">
        <f>ROUND(АТС!E751*$G$791*$G$792/100,2)</f>
        <v>5.89</v>
      </c>
    </row>
    <row r="2992" spans="1:7" x14ac:dyDescent="0.25">
      <c r="A2992" s="238"/>
      <c r="B2992" s="124">
        <f t="shared" si="47"/>
        <v>42643.625</v>
      </c>
      <c r="C2992" s="125">
        <v>15</v>
      </c>
      <c r="D2992" s="35">
        <f>ROUND(АТС!E752*$D$791*$D$792/100,2)</f>
        <v>16.149999999999999</v>
      </c>
      <c r="E2992" s="35">
        <f>ROUND(АТС!E752*$E$791*$E$792/100,2)</f>
        <v>14.84</v>
      </c>
      <c r="F2992" s="35">
        <f>ROUND(АТС!E752*$F$791*$F$792/100,2)</f>
        <v>10.1</v>
      </c>
      <c r="G2992" s="35">
        <f>ROUND(АТС!E752*$G$791*$G$792/100,2)</f>
        <v>5.91</v>
      </c>
    </row>
    <row r="2993" spans="1:7" x14ac:dyDescent="0.25">
      <c r="A2993" s="238"/>
      <c r="B2993" s="124">
        <f t="shared" si="47"/>
        <v>42643.666669999999</v>
      </c>
      <c r="C2993" s="125">
        <v>16</v>
      </c>
      <c r="D2993" s="35">
        <f>ROUND(АТС!E753*$D$791*$D$792/100,2)</f>
        <v>76.36</v>
      </c>
      <c r="E2993" s="35">
        <f>ROUND(АТС!E753*$E$791*$E$792/100,2)</f>
        <v>70.17</v>
      </c>
      <c r="F2993" s="35">
        <f>ROUND(АТС!E753*$F$791*$F$792/100,2)</f>
        <v>47.78</v>
      </c>
      <c r="G2993" s="35">
        <f>ROUND(АТС!E753*$G$791*$G$792/100,2)</f>
        <v>27.97</v>
      </c>
    </row>
    <row r="2994" spans="1:7" x14ac:dyDescent="0.25">
      <c r="A2994" s="238"/>
      <c r="B2994" s="124">
        <f t="shared" si="47"/>
        <v>42643.708330000001</v>
      </c>
      <c r="C2994" s="125">
        <v>17</v>
      </c>
      <c r="D2994" s="35">
        <f>ROUND(АТС!E754*$D$791*$D$792/100,2)</f>
        <v>4.55</v>
      </c>
      <c r="E2994" s="35">
        <f>ROUND(АТС!E754*$E$791*$E$792/100,2)</f>
        <v>4.18</v>
      </c>
      <c r="F2994" s="35">
        <f>ROUND(АТС!E754*$F$791*$F$792/100,2)</f>
        <v>2.85</v>
      </c>
      <c r="G2994" s="35">
        <f>ROUND(АТС!E754*$G$791*$G$792/100,2)</f>
        <v>1.67</v>
      </c>
    </row>
    <row r="2995" spans="1:7" x14ac:dyDescent="0.25">
      <c r="A2995" s="238"/>
      <c r="B2995" s="124">
        <f t="shared" si="47"/>
        <v>42643.75</v>
      </c>
      <c r="C2995" s="125">
        <v>18</v>
      </c>
      <c r="D2995" s="35">
        <f>ROUND(АТС!E755*$D$791*$D$792/100,2)</f>
        <v>0</v>
      </c>
      <c r="E2995" s="35">
        <f>ROUND(АТС!E755*$E$791*$E$792/100,2)</f>
        <v>0</v>
      </c>
      <c r="F2995" s="35">
        <f>ROUND(АТС!E755*$F$791*$F$792/100,2)</f>
        <v>0</v>
      </c>
      <c r="G2995" s="35">
        <f>ROUND(АТС!E755*$G$791*$G$792/100,2)</f>
        <v>0</v>
      </c>
    </row>
    <row r="2996" spans="1:7" x14ac:dyDescent="0.25">
      <c r="A2996" s="238"/>
      <c r="B2996" s="124">
        <f t="shared" si="47"/>
        <v>42643.791669999999</v>
      </c>
      <c r="C2996" s="125">
        <v>19</v>
      </c>
      <c r="D2996" s="35">
        <f>ROUND(АТС!E756*$D$791*$D$792/100,2)</f>
        <v>1.48</v>
      </c>
      <c r="E2996" s="35">
        <f>ROUND(АТС!E756*$E$791*$E$792/100,2)</f>
        <v>1.36</v>
      </c>
      <c r="F2996" s="35">
        <f>ROUND(АТС!E756*$F$791*$F$792/100,2)</f>
        <v>0.93</v>
      </c>
      <c r="G2996" s="35">
        <f>ROUND(АТС!E756*$G$791*$G$792/100,2)</f>
        <v>0.54</v>
      </c>
    </row>
    <row r="2997" spans="1:7" x14ac:dyDescent="0.25">
      <c r="A2997" s="238"/>
      <c r="B2997" s="124">
        <f t="shared" si="47"/>
        <v>42643.833330000001</v>
      </c>
      <c r="C2997" s="125">
        <v>20</v>
      </c>
      <c r="D2997" s="35">
        <f>ROUND(АТС!E757*$D$791*$D$792/100,2)</f>
        <v>7.11</v>
      </c>
      <c r="E2997" s="35">
        <f>ROUND(АТС!E757*$E$791*$E$792/100,2)</f>
        <v>6.53</v>
      </c>
      <c r="F2997" s="35">
        <f>ROUND(АТС!E757*$F$791*$F$792/100,2)</f>
        <v>4.45</v>
      </c>
      <c r="G2997" s="35">
        <f>ROUND(АТС!E757*$G$791*$G$792/100,2)</f>
        <v>2.6</v>
      </c>
    </row>
    <row r="2998" spans="1:7" x14ac:dyDescent="0.25">
      <c r="A2998" s="238"/>
      <c r="B2998" s="124">
        <f t="shared" si="47"/>
        <v>42643.875</v>
      </c>
      <c r="C2998" s="125">
        <v>21</v>
      </c>
      <c r="D2998" s="35">
        <f>ROUND(АТС!E758*$D$791*$D$792/100,2)</f>
        <v>80.77</v>
      </c>
      <c r="E2998" s="35">
        <f>ROUND(АТС!E758*$E$791*$E$792/100,2)</f>
        <v>74.23</v>
      </c>
      <c r="F2998" s="35">
        <f>ROUND(АТС!E758*$F$791*$F$792/100,2)</f>
        <v>50.54</v>
      </c>
      <c r="G2998" s="35">
        <f>ROUND(АТС!E758*$G$791*$G$792/100,2)</f>
        <v>29.59</v>
      </c>
    </row>
    <row r="2999" spans="1:7" x14ac:dyDescent="0.25">
      <c r="A2999" s="238"/>
      <c r="B2999" s="124">
        <f t="shared" si="47"/>
        <v>42643.916669999999</v>
      </c>
      <c r="C2999" s="125">
        <v>22</v>
      </c>
      <c r="D2999" s="35">
        <f>ROUND(АТС!E759*$D$791*$D$792/100,2)</f>
        <v>73.87</v>
      </c>
      <c r="E2999" s="35">
        <f>ROUND(АТС!E759*$E$791*$E$792/100,2)</f>
        <v>67.88</v>
      </c>
      <c r="F2999" s="35">
        <f>ROUND(АТС!E759*$F$791*$F$792/100,2)</f>
        <v>46.22</v>
      </c>
      <c r="G2999" s="35">
        <f>ROUND(АТС!E759*$G$791*$G$792/100,2)</f>
        <v>27.06</v>
      </c>
    </row>
    <row r="3000" spans="1:7" x14ac:dyDescent="0.25">
      <c r="A3000" s="238"/>
      <c r="B3000" s="124">
        <f t="shared" si="47"/>
        <v>42643.958330000001</v>
      </c>
      <c r="C3000" s="125">
        <v>23</v>
      </c>
      <c r="D3000" s="35">
        <f>ROUND(АТС!E760*$D$791*$D$792/100,2)</f>
        <v>56.77</v>
      </c>
      <c r="E3000" s="35">
        <f>ROUND(АТС!E760*$E$791*$E$792/100,2)</f>
        <v>52.17</v>
      </c>
      <c r="F3000" s="35">
        <f>ROUND(АТС!E760*$F$791*$F$792/100,2)</f>
        <v>35.520000000000003</v>
      </c>
      <c r="G3000" s="35">
        <f>ROUND(АТС!E760*$G$791*$G$792/100,2)</f>
        <v>20.79</v>
      </c>
    </row>
    <row r="3001" spans="1:7" x14ac:dyDescent="0.25">
      <c r="A3001" s="238"/>
      <c r="B3001" s="124">
        <f t="shared" si="47"/>
        <v>42644</v>
      </c>
      <c r="C3001" s="125">
        <v>0</v>
      </c>
      <c r="D3001" s="35" t="e">
        <f>ROUND(АТС!#REF!*$D$791*$D$792/100,2)</f>
        <v>#REF!</v>
      </c>
      <c r="E3001" s="35" t="e">
        <f>ROUND(АТС!#REF!*$E$791*$E$792/100,2)</f>
        <v>#REF!</v>
      </c>
      <c r="F3001" s="35" t="e">
        <f>ROUND(АТС!#REF!*$F$791*$F$792/100,2)</f>
        <v>#REF!</v>
      </c>
      <c r="G3001" s="35" t="e">
        <f>ROUND(АТС!#REF!*$G$791*$G$792/100,2)</f>
        <v>#REF!</v>
      </c>
    </row>
    <row r="3002" spans="1:7" x14ac:dyDescent="0.25">
      <c r="A3002" s="238"/>
      <c r="B3002" s="124">
        <f t="shared" si="47"/>
        <v>42644.041669999999</v>
      </c>
      <c r="C3002" s="125">
        <v>1</v>
      </c>
      <c r="D3002" s="35" t="e">
        <f>ROUND(АТС!#REF!*$D$791*$D$792/100,2)</f>
        <v>#REF!</v>
      </c>
      <c r="E3002" s="35" t="e">
        <f>ROUND(АТС!#REF!*$E$791*$E$792/100,2)</f>
        <v>#REF!</v>
      </c>
      <c r="F3002" s="35" t="e">
        <f>ROUND(АТС!#REF!*$F$791*$F$792/100,2)</f>
        <v>#REF!</v>
      </c>
      <c r="G3002" s="35" t="e">
        <f>ROUND(АТС!#REF!*$G$791*$G$792/100,2)</f>
        <v>#REF!</v>
      </c>
    </row>
    <row r="3003" spans="1:7" x14ac:dyDescent="0.25">
      <c r="A3003" s="238"/>
      <c r="B3003" s="124">
        <f t="shared" si="47"/>
        <v>42644.083330000001</v>
      </c>
      <c r="C3003" s="125">
        <v>2</v>
      </c>
      <c r="D3003" s="35" t="e">
        <f>ROUND(АТС!#REF!*$D$791*$D$792/100,2)</f>
        <v>#REF!</v>
      </c>
      <c r="E3003" s="35" t="e">
        <f>ROUND(АТС!#REF!*$E$791*$E$792/100,2)</f>
        <v>#REF!</v>
      </c>
      <c r="F3003" s="35" t="e">
        <f>ROUND(АТС!#REF!*$F$791*$F$792/100,2)</f>
        <v>#REF!</v>
      </c>
      <c r="G3003" s="35" t="e">
        <f>ROUND(АТС!#REF!*$G$791*$G$792/100,2)</f>
        <v>#REF!</v>
      </c>
    </row>
    <row r="3004" spans="1:7" x14ac:dyDescent="0.25">
      <c r="A3004" s="238"/>
      <c r="B3004" s="124">
        <f t="shared" si="47"/>
        <v>42644.125</v>
      </c>
      <c r="C3004" s="125">
        <v>3</v>
      </c>
      <c r="D3004" s="35" t="e">
        <f>ROUND(АТС!#REF!*$D$791*$D$792/100,2)</f>
        <v>#REF!</v>
      </c>
      <c r="E3004" s="35" t="e">
        <f>ROUND(АТС!#REF!*$E$791*$E$792/100,2)</f>
        <v>#REF!</v>
      </c>
      <c r="F3004" s="35" t="e">
        <f>ROUND(АТС!#REF!*$F$791*$F$792/100,2)</f>
        <v>#REF!</v>
      </c>
      <c r="G3004" s="35" t="e">
        <f>ROUND(АТС!#REF!*$G$791*$G$792/100,2)</f>
        <v>#REF!</v>
      </c>
    </row>
    <row r="3005" spans="1:7" x14ac:dyDescent="0.25">
      <c r="A3005" s="238"/>
      <c r="B3005" s="124">
        <f t="shared" si="47"/>
        <v>42644.166669999999</v>
      </c>
      <c r="C3005" s="125">
        <v>4</v>
      </c>
      <c r="D3005" s="35" t="e">
        <f>ROUND(АТС!#REF!*$D$791*$D$792/100,2)</f>
        <v>#REF!</v>
      </c>
      <c r="E3005" s="35" t="e">
        <f>ROUND(АТС!#REF!*$E$791*$E$792/100,2)</f>
        <v>#REF!</v>
      </c>
      <c r="F3005" s="35" t="e">
        <f>ROUND(АТС!#REF!*$F$791*$F$792/100,2)</f>
        <v>#REF!</v>
      </c>
      <c r="G3005" s="35" t="e">
        <f>ROUND(АТС!#REF!*$G$791*$G$792/100,2)</f>
        <v>#REF!</v>
      </c>
    </row>
    <row r="3006" spans="1:7" x14ac:dyDescent="0.25">
      <c r="A3006" s="238"/>
      <c r="B3006" s="124">
        <f t="shared" si="47"/>
        <v>42644.208330000001</v>
      </c>
      <c r="C3006" s="125">
        <v>5</v>
      </c>
      <c r="D3006" s="35" t="e">
        <f>ROUND(АТС!#REF!*$D$791*$D$792/100,2)</f>
        <v>#REF!</v>
      </c>
      <c r="E3006" s="35" t="e">
        <f>ROUND(АТС!#REF!*$E$791*$E$792/100,2)</f>
        <v>#REF!</v>
      </c>
      <c r="F3006" s="35" t="e">
        <f>ROUND(АТС!#REF!*$F$791*$F$792/100,2)</f>
        <v>#REF!</v>
      </c>
      <c r="G3006" s="35" t="e">
        <f>ROUND(АТС!#REF!*$G$791*$G$792/100,2)</f>
        <v>#REF!</v>
      </c>
    </row>
    <row r="3007" spans="1:7" x14ac:dyDescent="0.25">
      <c r="A3007" s="238"/>
      <c r="B3007" s="124">
        <f t="shared" si="47"/>
        <v>42644.25</v>
      </c>
      <c r="C3007" s="125">
        <v>6</v>
      </c>
      <c r="D3007" s="35" t="e">
        <f>ROUND(АТС!#REF!*$D$791*$D$792/100,2)</f>
        <v>#REF!</v>
      </c>
      <c r="E3007" s="35" t="e">
        <f>ROUND(АТС!#REF!*$E$791*$E$792/100,2)</f>
        <v>#REF!</v>
      </c>
      <c r="F3007" s="35" t="e">
        <f>ROUND(АТС!#REF!*$F$791*$F$792/100,2)</f>
        <v>#REF!</v>
      </c>
      <c r="G3007" s="35" t="e">
        <f>ROUND(АТС!#REF!*$G$791*$G$792/100,2)</f>
        <v>#REF!</v>
      </c>
    </row>
    <row r="3008" spans="1:7" x14ac:dyDescent="0.25">
      <c r="A3008" s="238"/>
      <c r="B3008" s="124">
        <f t="shared" si="47"/>
        <v>42644.291669999999</v>
      </c>
      <c r="C3008" s="125">
        <v>7</v>
      </c>
      <c r="D3008" s="35" t="e">
        <f>ROUND(АТС!#REF!*$D$791*$D$792/100,2)</f>
        <v>#REF!</v>
      </c>
      <c r="E3008" s="35" t="e">
        <f>ROUND(АТС!#REF!*$E$791*$E$792/100,2)</f>
        <v>#REF!</v>
      </c>
      <c r="F3008" s="35" t="e">
        <f>ROUND(АТС!#REF!*$F$791*$F$792/100,2)</f>
        <v>#REF!</v>
      </c>
      <c r="G3008" s="35" t="e">
        <f>ROUND(АТС!#REF!*$G$791*$G$792/100,2)</f>
        <v>#REF!</v>
      </c>
    </row>
    <row r="3009" spans="1:7" x14ac:dyDescent="0.25">
      <c r="A3009" s="238"/>
      <c r="B3009" s="124">
        <f t="shared" si="47"/>
        <v>42644.333330000001</v>
      </c>
      <c r="C3009" s="125">
        <v>8</v>
      </c>
      <c r="D3009" s="35" t="e">
        <f>ROUND(АТС!#REF!*$D$791*$D$792/100,2)</f>
        <v>#REF!</v>
      </c>
      <c r="E3009" s="35" t="e">
        <f>ROUND(АТС!#REF!*$E$791*$E$792/100,2)</f>
        <v>#REF!</v>
      </c>
      <c r="F3009" s="35" t="e">
        <f>ROUND(АТС!#REF!*$F$791*$F$792/100,2)</f>
        <v>#REF!</v>
      </c>
      <c r="G3009" s="35" t="e">
        <f>ROUND(АТС!#REF!*$G$791*$G$792/100,2)</f>
        <v>#REF!</v>
      </c>
    </row>
    <row r="3010" spans="1:7" x14ac:dyDescent="0.25">
      <c r="A3010" s="238"/>
      <c r="B3010" s="124">
        <f t="shared" ref="B3010:B3024" si="48">B2986+1</f>
        <v>42644.375</v>
      </c>
      <c r="C3010" s="125">
        <v>9</v>
      </c>
      <c r="D3010" s="35" t="e">
        <f>ROUND(АТС!#REF!*$D$791*$D$792/100,2)</f>
        <v>#REF!</v>
      </c>
      <c r="E3010" s="35" t="e">
        <f>ROUND(АТС!#REF!*$E$791*$E$792/100,2)</f>
        <v>#REF!</v>
      </c>
      <c r="F3010" s="35" t="e">
        <f>ROUND(АТС!#REF!*$F$791*$F$792/100,2)</f>
        <v>#REF!</v>
      </c>
      <c r="G3010" s="35" t="e">
        <f>ROUND(АТС!#REF!*$G$791*$G$792/100,2)</f>
        <v>#REF!</v>
      </c>
    </row>
    <row r="3011" spans="1:7" x14ac:dyDescent="0.25">
      <c r="A3011" s="238"/>
      <c r="B3011" s="124">
        <f t="shared" si="48"/>
        <v>42644.416669999999</v>
      </c>
      <c r="C3011" s="125">
        <v>10</v>
      </c>
      <c r="D3011" s="35" t="e">
        <f>ROUND(АТС!#REF!*$D$791*$D$792/100,2)</f>
        <v>#REF!</v>
      </c>
      <c r="E3011" s="35" t="e">
        <f>ROUND(АТС!#REF!*$E$791*$E$792/100,2)</f>
        <v>#REF!</v>
      </c>
      <c r="F3011" s="35" t="e">
        <f>ROUND(АТС!#REF!*$F$791*$F$792/100,2)</f>
        <v>#REF!</v>
      </c>
      <c r="G3011" s="35" t="e">
        <f>ROUND(АТС!#REF!*$G$791*$G$792/100,2)</f>
        <v>#REF!</v>
      </c>
    </row>
    <row r="3012" spans="1:7" x14ac:dyDescent="0.25">
      <c r="A3012" s="238"/>
      <c r="B3012" s="124">
        <f t="shared" si="48"/>
        <v>42644.458330000001</v>
      </c>
      <c r="C3012" s="125">
        <v>11</v>
      </c>
      <c r="D3012" s="35" t="e">
        <f>ROUND(АТС!#REF!*$D$791*$D$792/100,2)</f>
        <v>#REF!</v>
      </c>
      <c r="E3012" s="35" t="e">
        <f>ROUND(АТС!#REF!*$E$791*$E$792/100,2)</f>
        <v>#REF!</v>
      </c>
      <c r="F3012" s="35" t="e">
        <f>ROUND(АТС!#REF!*$F$791*$F$792/100,2)</f>
        <v>#REF!</v>
      </c>
      <c r="G3012" s="35" t="e">
        <f>ROUND(АТС!#REF!*$G$791*$G$792/100,2)</f>
        <v>#REF!</v>
      </c>
    </row>
    <row r="3013" spans="1:7" x14ac:dyDescent="0.25">
      <c r="A3013" s="238"/>
      <c r="B3013" s="124">
        <f t="shared" si="48"/>
        <v>42644.5</v>
      </c>
      <c r="C3013" s="125">
        <v>12</v>
      </c>
      <c r="D3013" s="35" t="e">
        <f>ROUND(АТС!#REF!*$D$791*$D$792/100,2)</f>
        <v>#REF!</v>
      </c>
      <c r="E3013" s="35" t="e">
        <f>ROUND(АТС!#REF!*$E$791*$E$792/100,2)</f>
        <v>#REF!</v>
      </c>
      <c r="F3013" s="35" t="e">
        <f>ROUND(АТС!#REF!*$F$791*$F$792/100,2)</f>
        <v>#REF!</v>
      </c>
      <c r="G3013" s="35" t="e">
        <f>ROUND(АТС!#REF!*$G$791*$G$792/100,2)</f>
        <v>#REF!</v>
      </c>
    </row>
    <row r="3014" spans="1:7" x14ac:dyDescent="0.25">
      <c r="A3014" s="238"/>
      <c r="B3014" s="124">
        <f t="shared" si="48"/>
        <v>42644.541669999999</v>
      </c>
      <c r="C3014" s="125">
        <v>13</v>
      </c>
      <c r="D3014" s="35" t="e">
        <f>ROUND(АТС!#REF!*$D$791*$D$792/100,2)</f>
        <v>#REF!</v>
      </c>
      <c r="E3014" s="35" t="e">
        <f>ROUND(АТС!#REF!*$E$791*$E$792/100,2)</f>
        <v>#REF!</v>
      </c>
      <c r="F3014" s="35" t="e">
        <f>ROUND(АТС!#REF!*$F$791*$F$792/100,2)</f>
        <v>#REF!</v>
      </c>
      <c r="G3014" s="35" t="e">
        <f>ROUND(АТС!#REF!*$G$791*$G$792/100,2)</f>
        <v>#REF!</v>
      </c>
    </row>
    <row r="3015" spans="1:7" x14ac:dyDescent="0.25">
      <c r="A3015" s="238"/>
      <c r="B3015" s="124">
        <f t="shared" si="48"/>
        <v>42644.583330000001</v>
      </c>
      <c r="C3015" s="125">
        <v>14</v>
      </c>
      <c r="D3015" s="35" t="e">
        <f>ROUND(АТС!#REF!*$D$791*$D$792/100,2)</f>
        <v>#REF!</v>
      </c>
      <c r="E3015" s="35" t="e">
        <f>ROUND(АТС!#REF!*$E$791*$E$792/100,2)</f>
        <v>#REF!</v>
      </c>
      <c r="F3015" s="35" t="e">
        <f>ROUND(АТС!#REF!*$F$791*$F$792/100,2)</f>
        <v>#REF!</v>
      </c>
      <c r="G3015" s="35" t="e">
        <f>ROUND(АТС!#REF!*$G$791*$G$792/100,2)</f>
        <v>#REF!</v>
      </c>
    </row>
    <row r="3016" spans="1:7" x14ac:dyDescent="0.25">
      <c r="A3016" s="238"/>
      <c r="B3016" s="124">
        <f t="shared" si="48"/>
        <v>42644.625</v>
      </c>
      <c r="C3016" s="125">
        <v>15</v>
      </c>
      <c r="D3016" s="35" t="e">
        <f>ROUND(АТС!#REF!*$D$791*$D$792/100,2)</f>
        <v>#REF!</v>
      </c>
      <c r="E3016" s="35" t="e">
        <f>ROUND(АТС!#REF!*$E$791*$E$792/100,2)</f>
        <v>#REF!</v>
      </c>
      <c r="F3016" s="35" t="e">
        <f>ROUND(АТС!#REF!*$F$791*$F$792/100,2)</f>
        <v>#REF!</v>
      </c>
      <c r="G3016" s="35" t="e">
        <f>ROUND(АТС!#REF!*$G$791*$G$792/100,2)</f>
        <v>#REF!</v>
      </c>
    </row>
    <row r="3017" spans="1:7" x14ac:dyDescent="0.25">
      <c r="A3017" s="238"/>
      <c r="B3017" s="124">
        <f t="shared" si="48"/>
        <v>42644.666669999999</v>
      </c>
      <c r="C3017" s="125">
        <v>16</v>
      </c>
      <c r="D3017" s="35" t="e">
        <f>ROUND(АТС!#REF!*$D$791*$D$792/100,2)</f>
        <v>#REF!</v>
      </c>
      <c r="E3017" s="35" t="e">
        <f>ROUND(АТС!#REF!*$E$791*$E$792/100,2)</f>
        <v>#REF!</v>
      </c>
      <c r="F3017" s="35" t="e">
        <f>ROUND(АТС!#REF!*$F$791*$F$792/100,2)</f>
        <v>#REF!</v>
      </c>
      <c r="G3017" s="35" t="e">
        <f>ROUND(АТС!#REF!*$G$791*$G$792/100,2)</f>
        <v>#REF!</v>
      </c>
    </row>
    <row r="3018" spans="1:7" x14ac:dyDescent="0.25">
      <c r="A3018" s="238"/>
      <c r="B3018" s="124">
        <f t="shared" si="48"/>
        <v>42644.708330000001</v>
      </c>
      <c r="C3018" s="125">
        <v>17</v>
      </c>
      <c r="D3018" s="35" t="e">
        <f>ROUND(АТС!#REF!*$D$791*$D$792/100,2)</f>
        <v>#REF!</v>
      </c>
      <c r="E3018" s="35" t="e">
        <f>ROUND(АТС!#REF!*$E$791*$E$792/100,2)</f>
        <v>#REF!</v>
      </c>
      <c r="F3018" s="35" t="e">
        <f>ROUND(АТС!#REF!*$F$791*$F$792/100,2)</f>
        <v>#REF!</v>
      </c>
      <c r="G3018" s="35" t="e">
        <f>ROUND(АТС!#REF!*$G$791*$G$792/100,2)</f>
        <v>#REF!</v>
      </c>
    </row>
    <row r="3019" spans="1:7" x14ac:dyDescent="0.25">
      <c r="A3019" s="238"/>
      <c r="B3019" s="124">
        <f t="shared" si="48"/>
        <v>42644.75</v>
      </c>
      <c r="C3019" s="125">
        <v>18</v>
      </c>
      <c r="D3019" s="35" t="e">
        <f>ROUND(АТС!#REF!*$D$791*$D$792/100,2)</f>
        <v>#REF!</v>
      </c>
      <c r="E3019" s="35" t="e">
        <f>ROUND(АТС!#REF!*$E$791*$E$792/100,2)</f>
        <v>#REF!</v>
      </c>
      <c r="F3019" s="35" t="e">
        <f>ROUND(АТС!#REF!*$F$791*$F$792/100,2)</f>
        <v>#REF!</v>
      </c>
      <c r="G3019" s="35" t="e">
        <f>ROUND(АТС!#REF!*$G$791*$G$792/100,2)</f>
        <v>#REF!</v>
      </c>
    </row>
    <row r="3020" spans="1:7" x14ac:dyDescent="0.25">
      <c r="A3020" s="238"/>
      <c r="B3020" s="124">
        <f t="shared" si="48"/>
        <v>42644.791669999999</v>
      </c>
      <c r="C3020" s="125">
        <v>19</v>
      </c>
      <c r="D3020" s="35" t="e">
        <f>ROUND(АТС!#REF!*$D$791*$D$792/100,2)</f>
        <v>#REF!</v>
      </c>
      <c r="E3020" s="35" t="e">
        <f>ROUND(АТС!#REF!*$E$791*$E$792/100,2)</f>
        <v>#REF!</v>
      </c>
      <c r="F3020" s="35" t="e">
        <f>ROUND(АТС!#REF!*$F$791*$F$792/100,2)</f>
        <v>#REF!</v>
      </c>
      <c r="G3020" s="35" t="e">
        <f>ROUND(АТС!#REF!*$G$791*$G$792/100,2)</f>
        <v>#REF!</v>
      </c>
    </row>
    <row r="3021" spans="1:7" x14ac:dyDescent="0.25">
      <c r="A3021" s="238"/>
      <c r="B3021" s="124">
        <f t="shared" si="48"/>
        <v>42644.833330000001</v>
      </c>
      <c r="C3021" s="125">
        <v>20</v>
      </c>
      <c r="D3021" s="35" t="e">
        <f>ROUND(АТС!#REF!*$D$791*$D$792/100,2)</f>
        <v>#REF!</v>
      </c>
      <c r="E3021" s="35" t="e">
        <f>ROUND(АТС!#REF!*$E$791*$E$792/100,2)</f>
        <v>#REF!</v>
      </c>
      <c r="F3021" s="35" t="e">
        <f>ROUND(АТС!#REF!*$F$791*$F$792/100,2)</f>
        <v>#REF!</v>
      </c>
      <c r="G3021" s="35" t="e">
        <f>ROUND(АТС!#REF!*$G$791*$G$792/100,2)</f>
        <v>#REF!</v>
      </c>
    </row>
    <row r="3022" spans="1:7" x14ac:dyDescent="0.25">
      <c r="A3022" s="238"/>
      <c r="B3022" s="124">
        <f t="shared" si="48"/>
        <v>42644.875</v>
      </c>
      <c r="C3022" s="125">
        <v>21</v>
      </c>
      <c r="D3022" s="35" t="e">
        <f>ROUND(АТС!#REF!*$D$791*$D$792/100,2)</f>
        <v>#REF!</v>
      </c>
      <c r="E3022" s="35" t="e">
        <f>ROUND(АТС!#REF!*$E$791*$E$792/100,2)</f>
        <v>#REF!</v>
      </c>
      <c r="F3022" s="35" t="e">
        <f>ROUND(АТС!#REF!*$F$791*$F$792/100,2)</f>
        <v>#REF!</v>
      </c>
      <c r="G3022" s="35" t="e">
        <f>ROUND(АТС!#REF!*$G$791*$G$792/100,2)</f>
        <v>#REF!</v>
      </c>
    </row>
    <row r="3023" spans="1:7" x14ac:dyDescent="0.25">
      <c r="A3023" s="238"/>
      <c r="B3023" s="124">
        <f t="shared" si="48"/>
        <v>42644.916669999999</v>
      </c>
      <c r="C3023" s="125">
        <v>22</v>
      </c>
      <c r="D3023" s="35" t="e">
        <f>ROUND(АТС!#REF!*$D$791*$D$792/100,2)</f>
        <v>#REF!</v>
      </c>
      <c r="E3023" s="35" t="e">
        <f>ROUND(АТС!#REF!*$E$791*$E$792/100,2)</f>
        <v>#REF!</v>
      </c>
      <c r="F3023" s="35" t="e">
        <f>ROUND(АТС!#REF!*$F$791*$F$792/100,2)</f>
        <v>#REF!</v>
      </c>
      <c r="G3023" s="35" t="e">
        <f>ROUND(АТС!#REF!*$G$791*$G$792/100,2)</f>
        <v>#REF!</v>
      </c>
    </row>
    <row r="3024" spans="1:7" x14ac:dyDescent="0.25">
      <c r="A3024" s="238"/>
      <c r="B3024" s="124">
        <f t="shared" si="48"/>
        <v>42644.958330000001</v>
      </c>
      <c r="C3024" s="125">
        <v>23</v>
      </c>
      <c r="D3024" s="35" t="e">
        <f>ROUND(АТС!#REF!*$D$791*$D$792/100,2)</f>
        <v>#REF!</v>
      </c>
      <c r="E3024" s="35" t="e">
        <f>ROUND(АТС!#REF!*$E$791*$E$792/100,2)</f>
        <v>#REF!</v>
      </c>
      <c r="F3024" s="35" t="e">
        <f>ROUND(АТС!#REF!*$F$791*$F$792/100,2)</f>
        <v>#REF!</v>
      </c>
      <c r="G3024" s="35" t="e">
        <f>ROUND(АТС!#REF!*$G$791*$G$792/100,2)</f>
        <v>#REF!</v>
      </c>
    </row>
    <row r="3025" spans="1:9" ht="98.25" customHeight="1" x14ac:dyDescent="0.25">
      <c r="A3025" s="250" t="s">
        <v>172</v>
      </c>
      <c r="B3025" s="251"/>
      <c r="C3025" s="252"/>
      <c r="D3025" s="16">
        <f>ROUND(АТС!B37*$D$791*$D$792/100,2)</f>
        <v>0.56000000000000005</v>
      </c>
      <c r="E3025" s="16">
        <f>ROUND(АТС!B37*$E$791*$E$792/100,2)</f>
        <v>0.51</v>
      </c>
      <c r="F3025" s="16">
        <f>ROUND(АТС!B37*$F$791*$F$792/100,2)</f>
        <v>0.35</v>
      </c>
      <c r="G3025" s="16">
        <f>ROUND(АТС!B37*$G$791*$G$792/100,2)</f>
        <v>0.2</v>
      </c>
    </row>
    <row r="3026" spans="1:9" ht="100.5" customHeight="1" x14ac:dyDescent="0.25">
      <c r="A3026" s="250" t="s">
        <v>173</v>
      </c>
      <c r="B3026" s="251"/>
      <c r="C3026" s="252"/>
      <c r="D3026" s="16">
        <f>ROUND(АТС!B38*$D$791*$D$792/100,2)</f>
        <v>23.26</v>
      </c>
      <c r="E3026" s="16">
        <f>ROUND(АТС!B38*$E$791*$E$792/100,2)</f>
        <v>21.37</v>
      </c>
      <c r="F3026" s="16">
        <f>ROUND(АТС!B38*$F$791*$F$792/100,2)</f>
        <v>14.55</v>
      </c>
      <c r="G3026" s="16">
        <f>ROUND(АТС!B38*$G$791*$G$792/100,2)</f>
        <v>8.52</v>
      </c>
      <c r="I3026" s="39"/>
    </row>
    <row r="3029" spans="1:9" x14ac:dyDescent="0.25">
      <c r="A3029" s="234" t="s">
        <v>50</v>
      </c>
      <c r="B3029" s="234"/>
      <c r="C3029" s="234"/>
      <c r="D3029" s="234"/>
      <c r="E3029" s="234"/>
      <c r="F3029" s="234"/>
      <c r="G3029" s="234"/>
    </row>
    <row r="3030" spans="1:9" ht="71.25" customHeight="1" x14ac:dyDescent="0.25">
      <c r="A3030" s="235" t="s">
        <v>11</v>
      </c>
      <c r="B3030" s="236"/>
      <c r="C3030" s="103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53" t="s">
        <v>170</v>
      </c>
      <c r="B3031" s="254"/>
      <c r="C3031" s="102" t="s">
        <v>113</v>
      </c>
      <c r="D3031" s="15">
        <f t="shared" ref="D3031:G3032" si="49">D791</f>
        <v>25.17</v>
      </c>
      <c r="E3031" s="15">
        <f t="shared" si="49"/>
        <v>23.13</v>
      </c>
      <c r="F3031" s="15">
        <f t="shared" si="49"/>
        <v>15.75</v>
      </c>
      <c r="G3031" s="15">
        <f t="shared" si="49"/>
        <v>9.2200000000000006</v>
      </c>
    </row>
    <row r="3032" spans="1:9" ht="17.25" customHeight="1" x14ac:dyDescent="0.25">
      <c r="A3032" s="239" t="s">
        <v>8</v>
      </c>
      <c r="B3032" s="240"/>
      <c r="C3032" s="103" t="s">
        <v>166</v>
      </c>
      <c r="D3032" s="14">
        <f t="shared" si="49"/>
        <v>0.46200000000000002</v>
      </c>
      <c r="E3032" s="14">
        <f t="shared" si="49"/>
        <v>0.46200000000000002</v>
      </c>
      <c r="F3032" s="14">
        <f t="shared" si="49"/>
        <v>0.46200000000000002</v>
      </c>
      <c r="G3032" s="14">
        <f t="shared" si="49"/>
        <v>0.46200000000000002</v>
      </c>
    </row>
    <row r="3033" spans="1:9" ht="31.5" customHeight="1" x14ac:dyDescent="0.25">
      <c r="A3033" s="239" t="s">
        <v>49</v>
      </c>
      <c r="B3033" s="240"/>
      <c r="C3033" s="103" t="s">
        <v>176</v>
      </c>
      <c r="D3033" s="15">
        <f>АТС!B24</f>
        <v>393309.96</v>
      </c>
      <c r="E3033" s="15">
        <f>D3033</f>
        <v>393309.96</v>
      </c>
      <c r="F3033" s="15">
        <f>E3033</f>
        <v>393309.96</v>
      </c>
      <c r="G3033" s="15">
        <f>F3033</f>
        <v>393309.96</v>
      </c>
    </row>
    <row r="3034" spans="1:9" ht="30" customHeight="1" x14ac:dyDescent="0.25">
      <c r="A3034" s="241" t="s">
        <v>175</v>
      </c>
      <c r="B3034" s="242"/>
      <c r="C3034" s="75" t="s">
        <v>174</v>
      </c>
      <c r="D3034" s="121">
        <f>ROUND(D3031/100*D3033*D3032,2)</f>
        <v>45736.21</v>
      </c>
      <c r="E3034" s="121">
        <f>ROUND(E3031/100*E3033*E3032,2)</f>
        <v>42029.34</v>
      </c>
      <c r="F3034" s="121">
        <f>ROUND(F3031/100*F3033*F3032,2)</f>
        <v>28619.200000000001</v>
      </c>
      <c r="G3034" s="121">
        <f>ROUND(G3031/100*G3033*G3032,2)</f>
        <v>16753.59</v>
      </c>
    </row>
  </sheetData>
  <mergeCells count="53"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  <mergeCell ref="A26:B26"/>
    <mergeCell ref="A25:B25"/>
    <mergeCell ref="A24:B24"/>
    <mergeCell ref="A23:B23"/>
    <mergeCell ref="A31:B31"/>
    <mergeCell ref="A30:B30"/>
    <mergeCell ref="A29:B29"/>
    <mergeCell ref="A28:B28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1:G1"/>
    <mergeCell ref="A7:B7"/>
    <mergeCell ref="A6:B6"/>
    <mergeCell ref="A5:B5"/>
    <mergeCell ref="A8:B8"/>
    <mergeCell ref="A3:G3"/>
    <mergeCell ref="A4:B4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0"/>
  <sheetViews>
    <sheetView topLeftCell="A721" zoomScale="70" zoomScaleNormal="70" workbookViewId="0">
      <selection activeCell="A760" sqref="A760:XFD760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42614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194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647.71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>
        <v>1446.95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>
        <v>4237.57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7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>
        <v>647.71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>
        <v>2228.84</v>
      </c>
      <c r="C16" s="21"/>
      <c r="D16" s="21"/>
      <c r="E16" s="21"/>
      <c r="F16" s="21"/>
    </row>
    <row r="17" spans="1:6" ht="30" customHeight="1" x14ac:dyDescent="0.2">
      <c r="A17" s="117" t="s">
        <v>25</v>
      </c>
      <c r="B17" s="138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647.71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758.83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630.35</v>
      </c>
      <c r="C20" s="21"/>
      <c r="D20" s="21"/>
      <c r="E20" s="21"/>
      <c r="F20" s="21"/>
    </row>
    <row r="21" spans="1:6" ht="30" customHeight="1" x14ac:dyDescent="0.2">
      <c r="A21" s="117" t="s">
        <v>25</v>
      </c>
      <c r="B21" s="138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647.71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722.85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32">
        <v>393309.96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32">
        <v>700.07</v>
      </c>
      <c r="C25" s="21"/>
      <c r="D25" s="21"/>
      <c r="E25" s="21"/>
      <c r="F25" s="21"/>
    </row>
    <row r="26" spans="1:6" ht="12.75" customHeight="1" x14ac:dyDescent="0.25">
      <c r="A26" s="30"/>
      <c r="B26" s="139"/>
      <c r="C26" s="21"/>
      <c r="D26" s="21"/>
      <c r="E26" s="21"/>
      <c r="F26" s="21"/>
    </row>
    <row r="27" spans="1:6" ht="12.75" customHeight="1" x14ac:dyDescent="0.25">
      <c r="A27" s="31"/>
      <c r="B27" s="140"/>
      <c r="C27" s="21"/>
      <c r="D27" s="21"/>
      <c r="E27" s="21"/>
      <c r="F27" s="21"/>
    </row>
    <row r="28" spans="1:6" ht="12.75" customHeight="1" x14ac:dyDescent="0.25">
      <c r="A28" s="1"/>
      <c r="B28" s="140"/>
      <c r="C28" s="21"/>
      <c r="D28" s="21"/>
      <c r="E28" s="21"/>
      <c r="F28" s="21"/>
    </row>
    <row r="29" spans="1:6" ht="15.75" customHeight="1" x14ac:dyDescent="0.25">
      <c r="A29" s="32"/>
      <c r="B29" s="141"/>
      <c r="C29" s="21"/>
      <c r="D29" s="21"/>
      <c r="E29" s="21"/>
      <c r="F29" s="21"/>
    </row>
    <row r="30" spans="1:6" ht="25.5" customHeight="1" x14ac:dyDescent="0.2">
      <c r="A30" s="25" t="s">
        <v>28</v>
      </c>
      <c r="B30" s="132">
        <v>130660.008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32">
        <v>0</v>
      </c>
      <c r="C31" s="21"/>
      <c r="D31" s="21"/>
      <c r="E31" s="21"/>
      <c r="F31" s="21"/>
    </row>
    <row r="32" spans="1:6" ht="12.75" customHeight="1" x14ac:dyDescent="0.25">
      <c r="A32" s="30"/>
      <c r="B32" s="129"/>
      <c r="C32" s="21"/>
      <c r="D32" s="21"/>
      <c r="E32" s="21"/>
      <c r="F32" s="21"/>
    </row>
    <row r="33" spans="1:6" ht="12.75" customHeight="1" x14ac:dyDescent="0.25">
      <c r="A33" s="31"/>
      <c r="B33" s="130"/>
      <c r="C33" s="21"/>
      <c r="D33" s="21"/>
      <c r="E33" s="21"/>
      <c r="F33" s="21"/>
    </row>
    <row r="34" spans="1:6" ht="12.75" customHeight="1" x14ac:dyDescent="0.25">
      <c r="A34" s="31"/>
      <c r="B34" s="130"/>
      <c r="C34" s="36"/>
      <c r="D34" s="21"/>
      <c r="E34" s="21"/>
      <c r="F34" s="21"/>
    </row>
    <row r="35" spans="1:6" ht="12.75" customHeight="1" x14ac:dyDescent="0.25">
      <c r="A35" s="31"/>
      <c r="B35" s="130"/>
      <c r="C35" s="36"/>
      <c r="D35" s="21"/>
      <c r="E35" s="21"/>
      <c r="F35" s="21"/>
    </row>
    <row r="36" spans="1:6" ht="15.75" customHeight="1" x14ac:dyDescent="0.25">
      <c r="A36" s="33"/>
      <c r="B36" s="131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2">
        <v>4.8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2">
        <v>199.99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6">
        <v>42614</v>
      </c>
      <c r="B41" s="34">
        <v>0</v>
      </c>
      <c r="C41" s="40" t="s">
        <v>200</v>
      </c>
      <c r="D41" s="40" t="s">
        <v>199</v>
      </c>
      <c r="E41" s="40" t="s">
        <v>201</v>
      </c>
      <c r="F41" s="40" t="s">
        <v>202</v>
      </c>
    </row>
    <row r="42" spans="1:6" ht="14.25" customHeight="1" x14ac:dyDescent="0.2">
      <c r="A42" s="84">
        <f t="shared" ref="A42:A64" si="0">A$41+ROUND(B42/24,5)</f>
        <v>42614.041669999999</v>
      </c>
      <c r="B42" s="34">
        <v>1</v>
      </c>
      <c r="C42" s="40" t="s">
        <v>203</v>
      </c>
      <c r="D42" s="40" t="s">
        <v>199</v>
      </c>
      <c r="E42" s="40" t="s">
        <v>204</v>
      </c>
      <c r="F42" s="40" t="s">
        <v>205</v>
      </c>
    </row>
    <row r="43" spans="1:6" ht="14.25" customHeight="1" x14ac:dyDescent="0.2">
      <c r="A43" s="84">
        <f t="shared" si="0"/>
        <v>42614.083330000001</v>
      </c>
      <c r="B43" s="34">
        <v>2</v>
      </c>
      <c r="C43" s="40" t="s">
        <v>206</v>
      </c>
      <c r="D43" s="40" t="s">
        <v>199</v>
      </c>
      <c r="E43" s="40" t="s">
        <v>207</v>
      </c>
      <c r="F43" s="40" t="s">
        <v>208</v>
      </c>
    </row>
    <row r="44" spans="1:6" ht="14.25" customHeight="1" x14ac:dyDescent="0.2">
      <c r="A44" s="84">
        <f t="shared" si="0"/>
        <v>42614.125</v>
      </c>
      <c r="B44" s="34">
        <v>3</v>
      </c>
      <c r="C44" s="40" t="s">
        <v>209</v>
      </c>
      <c r="D44" s="40" t="s">
        <v>210</v>
      </c>
      <c r="E44" s="40" t="s">
        <v>211</v>
      </c>
      <c r="F44" s="40" t="s">
        <v>212</v>
      </c>
    </row>
    <row r="45" spans="1:6" ht="14.25" customHeight="1" x14ac:dyDescent="0.2">
      <c r="A45" s="84">
        <f t="shared" si="0"/>
        <v>42614.166669999999</v>
      </c>
      <c r="B45" s="34">
        <v>4</v>
      </c>
      <c r="C45" s="40" t="s">
        <v>213</v>
      </c>
      <c r="D45" s="40" t="s">
        <v>210</v>
      </c>
      <c r="E45" s="40" t="s">
        <v>214</v>
      </c>
      <c r="F45" s="40" t="s">
        <v>215</v>
      </c>
    </row>
    <row r="46" spans="1:6" ht="14.25" customHeight="1" x14ac:dyDescent="0.2">
      <c r="A46" s="84">
        <f t="shared" si="0"/>
        <v>42614.208330000001</v>
      </c>
      <c r="B46" s="34">
        <v>5</v>
      </c>
      <c r="C46" s="40" t="s">
        <v>216</v>
      </c>
      <c r="D46" s="40" t="s">
        <v>199</v>
      </c>
      <c r="E46" s="40" t="s">
        <v>217</v>
      </c>
      <c r="F46" s="40" t="s">
        <v>218</v>
      </c>
    </row>
    <row r="47" spans="1:6" ht="14.25" customHeight="1" x14ac:dyDescent="0.2">
      <c r="A47" s="84">
        <f t="shared" si="0"/>
        <v>42614.25</v>
      </c>
      <c r="B47" s="34">
        <v>6</v>
      </c>
      <c r="C47" s="40" t="s">
        <v>219</v>
      </c>
      <c r="D47" s="40" t="s">
        <v>210</v>
      </c>
      <c r="E47" s="40" t="s">
        <v>220</v>
      </c>
      <c r="F47" s="40" t="s">
        <v>221</v>
      </c>
    </row>
    <row r="48" spans="1:6" ht="14.25" customHeight="1" x14ac:dyDescent="0.2">
      <c r="A48" s="84">
        <f t="shared" si="0"/>
        <v>42614.291669999999</v>
      </c>
      <c r="B48" s="34">
        <v>7</v>
      </c>
      <c r="C48" s="40" t="s">
        <v>222</v>
      </c>
      <c r="D48" s="40" t="s">
        <v>199</v>
      </c>
      <c r="E48" s="40" t="s">
        <v>223</v>
      </c>
      <c r="F48" s="40" t="s">
        <v>224</v>
      </c>
    </row>
    <row r="49" spans="1:6" ht="14.25" customHeight="1" x14ac:dyDescent="0.2">
      <c r="A49" s="84">
        <f t="shared" si="0"/>
        <v>42614.333330000001</v>
      </c>
      <c r="B49" s="34">
        <v>8</v>
      </c>
      <c r="C49" s="40" t="s">
        <v>225</v>
      </c>
      <c r="D49" s="40" t="s">
        <v>210</v>
      </c>
      <c r="E49" s="40" t="s">
        <v>226</v>
      </c>
      <c r="F49" s="40" t="s">
        <v>227</v>
      </c>
    </row>
    <row r="50" spans="1:6" ht="14.25" customHeight="1" x14ac:dyDescent="0.2">
      <c r="A50" s="84">
        <f t="shared" si="0"/>
        <v>42614.375</v>
      </c>
      <c r="B50" s="34">
        <v>9</v>
      </c>
      <c r="C50" s="40" t="s">
        <v>228</v>
      </c>
      <c r="D50" s="40" t="s">
        <v>199</v>
      </c>
      <c r="E50" s="40" t="s">
        <v>229</v>
      </c>
      <c r="F50" s="40" t="s">
        <v>230</v>
      </c>
    </row>
    <row r="51" spans="1:6" ht="14.25" customHeight="1" x14ac:dyDescent="0.2">
      <c r="A51" s="84">
        <f t="shared" si="0"/>
        <v>42614.416669999999</v>
      </c>
      <c r="B51" s="34">
        <v>10</v>
      </c>
      <c r="C51" s="40" t="s">
        <v>231</v>
      </c>
      <c r="D51" s="40" t="s">
        <v>210</v>
      </c>
      <c r="E51" s="40" t="s">
        <v>232</v>
      </c>
      <c r="F51" s="40" t="s">
        <v>233</v>
      </c>
    </row>
    <row r="52" spans="1:6" ht="14.25" customHeight="1" x14ac:dyDescent="0.2">
      <c r="A52" s="84">
        <f t="shared" si="0"/>
        <v>42614.458330000001</v>
      </c>
      <c r="B52" s="34">
        <v>11</v>
      </c>
      <c r="C52" s="40" t="s">
        <v>234</v>
      </c>
      <c r="D52" s="40" t="s">
        <v>199</v>
      </c>
      <c r="E52" s="40" t="s">
        <v>235</v>
      </c>
      <c r="F52" s="40" t="s">
        <v>236</v>
      </c>
    </row>
    <row r="53" spans="1:6" ht="14.25" customHeight="1" x14ac:dyDescent="0.2">
      <c r="A53" s="84">
        <f t="shared" si="0"/>
        <v>42614.5</v>
      </c>
      <c r="B53" s="34">
        <v>12</v>
      </c>
      <c r="C53" s="40" t="s">
        <v>237</v>
      </c>
      <c r="D53" s="40" t="s">
        <v>199</v>
      </c>
      <c r="E53" s="40" t="s">
        <v>238</v>
      </c>
      <c r="F53" s="40" t="s">
        <v>239</v>
      </c>
    </row>
    <row r="54" spans="1:6" ht="14.25" customHeight="1" x14ac:dyDescent="0.2">
      <c r="A54" s="84">
        <f t="shared" si="0"/>
        <v>42614.541669999999</v>
      </c>
      <c r="B54" s="34">
        <v>13</v>
      </c>
      <c r="C54" s="40" t="s">
        <v>240</v>
      </c>
      <c r="D54" s="40" t="s">
        <v>199</v>
      </c>
      <c r="E54" s="40" t="s">
        <v>241</v>
      </c>
      <c r="F54" s="40" t="s">
        <v>242</v>
      </c>
    </row>
    <row r="55" spans="1:6" ht="14.25" customHeight="1" x14ac:dyDescent="0.2">
      <c r="A55" s="84">
        <f t="shared" si="0"/>
        <v>42614.583330000001</v>
      </c>
      <c r="B55" s="34">
        <v>14</v>
      </c>
      <c r="C55" s="40" t="s">
        <v>243</v>
      </c>
      <c r="D55" s="40" t="s">
        <v>199</v>
      </c>
      <c r="E55" s="40" t="s">
        <v>244</v>
      </c>
      <c r="F55" s="40" t="s">
        <v>245</v>
      </c>
    </row>
    <row r="56" spans="1:6" ht="14.25" customHeight="1" x14ac:dyDescent="0.2">
      <c r="A56" s="84">
        <f t="shared" si="0"/>
        <v>42614.625</v>
      </c>
      <c r="B56" s="34">
        <v>15</v>
      </c>
      <c r="C56" s="40" t="s">
        <v>246</v>
      </c>
      <c r="D56" s="40" t="s">
        <v>210</v>
      </c>
      <c r="E56" s="40" t="s">
        <v>247</v>
      </c>
      <c r="F56" s="40" t="s">
        <v>248</v>
      </c>
    </row>
    <row r="57" spans="1:6" ht="14.25" customHeight="1" x14ac:dyDescent="0.2">
      <c r="A57" s="84">
        <f t="shared" si="0"/>
        <v>42614.666669999999</v>
      </c>
      <c r="B57" s="34">
        <v>16</v>
      </c>
      <c r="C57" s="40" t="s">
        <v>249</v>
      </c>
      <c r="D57" s="40" t="s">
        <v>199</v>
      </c>
      <c r="E57" s="40" t="s">
        <v>250</v>
      </c>
      <c r="F57" s="40" t="s">
        <v>251</v>
      </c>
    </row>
    <row r="58" spans="1:6" ht="14.25" customHeight="1" x14ac:dyDescent="0.2">
      <c r="A58" s="84">
        <f t="shared" si="0"/>
        <v>42614.708330000001</v>
      </c>
      <c r="B58" s="34">
        <v>17</v>
      </c>
      <c r="C58" s="40" t="s">
        <v>252</v>
      </c>
      <c r="D58" s="40" t="s">
        <v>199</v>
      </c>
      <c r="E58" s="40" t="s">
        <v>253</v>
      </c>
      <c r="F58" s="40" t="s">
        <v>254</v>
      </c>
    </row>
    <row r="59" spans="1:6" ht="14.25" customHeight="1" x14ac:dyDescent="0.2">
      <c r="A59" s="84">
        <f t="shared" si="0"/>
        <v>42614.75</v>
      </c>
      <c r="B59" s="34">
        <v>18</v>
      </c>
      <c r="C59" s="40" t="s">
        <v>255</v>
      </c>
      <c r="D59" s="40" t="s">
        <v>199</v>
      </c>
      <c r="E59" s="40" t="s">
        <v>256</v>
      </c>
      <c r="F59" s="40" t="s">
        <v>257</v>
      </c>
    </row>
    <row r="60" spans="1:6" ht="14.25" customHeight="1" x14ac:dyDescent="0.2">
      <c r="A60" s="84">
        <f t="shared" si="0"/>
        <v>42614.791669999999</v>
      </c>
      <c r="B60" s="34">
        <v>19</v>
      </c>
      <c r="C60" s="40" t="s">
        <v>258</v>
      </c>
      <c r="D60" s="40" t="s">
        <v>210</v>
      </c>
      <c r="E60" s="40" t="s">
        <v>259</v>
      </c>
      <c r="F60" s="40" t="s">
        <v>260</v>
      </c>
    </row>
    <row r="61" spans="1:6" ht="14.25" customHeight="1" x14ac:dyDescent="0.2">
      <c r="A61" s="84">
        <f t="shared" si="0"/>
        <v>42614.833330000001</v>
      </c>
      <c r="B61" s="34">
        <v>20</v>
      </c>
      <c r="C61" s="40" t="s">
        <v>261</v>
      </c>
      <c r="D61" s="40" t="s">
        <v>199</v>
      </c>
      <c r="E61" s="40" t="s">
        <v>262</v>
      </c>
      <c r="F61" s="40" t="s">
        <v>263</v>
      </c>
    </row>
    <row r="62" spans="1:6" ht="14.25" customHeight="1" x14ac:dyDescent="0.2">
      <c r="A62" s="84">
        <f t="shared" si="0"/>
        <v>42614.875</v>
      </c>
      <c r="B62" s="34">
        <v>21</v>
      </c>
      <c r="C62" s="40" t="s">
        <v>264</v>
      </c>
      <c r="D62" s="40" t="s">
        <v>199</v>
      </c>
      <c r="E62" s="40" t="s">
        <v>265</v>
      </c>
      <c r="F62" s="40" t="s">
        <v>266</v>
      </c>
    </row>
    <row r="63" spans="1:6" ht="14.25" customHeight="1" x14ac:dyDescent="0.2">
      <c r="A63" s="84">
        <f t="shared" si="0"/>
        <v>42614.916669999999</v>
      </c>
      <c r="B63" s="34">
        <v>22</v>
      </c>
      <c r="C63" s="40" t="s">
        <v>267</v>
      </c>
      <c r="D63" s="40" t="s">
        <v>199</v>
      </c>
      <c r="E63" s="40" t="s">
        <v>268</v>
      </c>
      <c r="F63" s="40" t="s">
        <v>269</v>
      </c>
    </row>
    <row r="64" spans="1:6" ht="14.25" customHeight="1" x14ac:dyDescent="0.2">
      <c r="A64" s="84">
        <f t="shared" si="0"/>
        <v>42614.958330000001</v>
      </c>
      <c r="B64" s="34">
        <v>23</v>
      </c>
      <c r="C64" s="40" t="s">
        <v>270</v>
      </c>
      <c r="D64" s="40" t="s">
        <v>210</v>
      </c>
      <c r="E64" s="40" t="s">
        <v>271</v>
      </c>
      <c r="F64" s="40" t="s">
        <v>272</v>
      </c>
    </row>
    <row r="65" spans="1:6" ht="14.25" customHeight="1" x14ac:dyDescent="0.2">
      <c r="A65" s="84">
        <f>A41+1</f>
        <v>42615</v>
      </c>
      <c r="B65" s="34">
        <v>0</v>
      </c>
      <c r="C65" s="40" t="s">
        <v>273</v>
      </c>
      <c r="D65" s="40" t="s">
        <v>199</v>
      </c>
      <c r="E65" s="40" t="s">
        <v>274</v>
      </c>
      <c r="F65" s="40" t="s">
        <v>275</v>
      </c>
    </row>
    <row r="66" spans="1:6" ht="14.25" customHeight="1" x14ac:dyDescent="0.2">
      <c r="A66" s="84">
        <f t="shared" ref="A66:A129" si="1">A42+1</f>
        <v>42615.041669999999</v>
      </c>
      <c r="B66" s="34">
        <v>1</v>
      </c>
      <c r="C66" s="40" t="s">
        <v>276</v>
      </c>
      <c r="D66" s="40" t="s">
        <v>199</v>
      </c>
      <c r="E66" s="40" t="s">
        <v>277</v>
      </c>
      <c r="F66" s="40" t="s">
        <v>278</v>
      </c>
    </row>
    <row r="67" spans="1:6" ht="14.25" customHeight="1" x14ac:dyDescent="0.2">
      <c r="A67" s="84">
        <f t="shared" si="1"/>
        <v>42615.083330000001</v>
      </c>
      <c r="B67" s="34">
        <v>2</v>
      </c>
      <c r="C67" s="40" t="s">
        <v>279</v>
      </c>
      <c r="D67" s="40" t="s">
        <v>199</v>
      </c>
      <c r="E67" s="40" t="s">
        <v>280</v>
      </c>
      <c r="F67" s="40" t="s">
        <v>281</v>
      </c>
    </row>
    <row r="68" spans="1:6" ht="14.25" customHeight="1" x14ac:dyDescent="0.2">
      <c r="A68" s="84">
        <f t="shared" si="1"/>
        <v>42615.125</v>
      </c>
      <c r="B68" s="34">
        <v>3</v>
      </c>
      <c r="C68" s="40" t="s">
        <v>282</v>
      </c>
      <c r="D68" s="40" t="s">
        <v>199</v>
      </c>
      <c r="E68" s="40" t="s">
        <v>283</v>
      </c>
      <c r="F68" s="40" t="s">
        <v>284</v>
      </c>
    </row>
    <row r="69" spans="1:6" ht="14.25" customHeight="1" x14ac:dyDescent="0.2">
      <c r="A69" s="84">
        <f t="shared" si="1"/>
        <v>42615.166669999999</v>
      </c>
      <c r="B69" s="34">
        <v>4</v>
      </c>
      <c r="C69" s="40" t="s">
        <v>285</v>
      </c>
      <c r="D69" s="40" t="s">
        <v>199</v>
      </c>
      <c r="E69" s="40" t="s">
        <v>286</v>
      </c>
      <c r="F69" s="40" t="s">
        <v>287</v>
      </c>
    </row>
    <row r="70" spans="1:6" ht="14.25" customHeight="1" x14ac:dyDescent="0.2">
      <c r="A70" s="84">
        <f t="shared" si="1"/>
        <v>42615.208330000001</v>
      </c>
      <c r="B70" s="34">
        <v>5</v>
      </c>
      <c r="C70" s="40" t="s">
        <v>288</v>
      </c>
      <c r="D70" s="40" t="s">
        <v>199</v>
      </c>
      <c r="E70" s="40" t="s">
        <v>289</v>
      </c>
      <c r="F70" s="40" t="s">
        <v>290</v>
      </c>
    </row>
    <row r="71" spans="1:6" ht="14.25" customHeight="1" x14ac:dyDescent="0.2">
      <c r="A71" s="84">
        <f t="shared" si="1"/>
        <v>42615.25</v>
      </c>
      <c r="B71" s="34">
        <v>6</v>
      </c>
      <c r="C71" s="40" t="s">
        <v>291</v>
      </c>
      <c r="D71" s="40" t="s">
        <v>292</v>
      </c>
      <c r="E71" s="40" t="s">
        <v>199</v>
      </c>
      <c r="F71" s="40" t="s">
        <v>293</v>
      </c>
    </row>
    <row r="72" spans="1:6" ht="14.25" customHeight="1" x14ac:dyDescent="0.2">
      <c r="A72" s="84">
        <f t="shared" si="1"/>
        <v>42615.291669999999</v>
      </c>
      <c r="B72" s="34">
        <v>7</v>
      </c>
      <c r="C72" s="40" t="s">
        <v>294</v>
      </c>
      <c r="D72" s="40" t="s">
        <v>199</v>
      </c>
      <c r="E72" s="40" t="s">
        <v>295</v>
      </c>
      <c r="F72" s="40" t="s">
        <v>296</v>
      </c>
    </row>
    <row r="73" spans="1:6" ht="14.25" customHeight="1" x14ac:dyDescent="0.2">
      <c r="A73" s="84">
        <f t="shared" si="1"/>
        <v>42615.333330000001</v>
      </c>
      <c r="B73" s="34">
        <v>8</v>
      </c>
      <c r="C73" s="40" t="s">
        <v>297</v>
      </c>
      <c r="D73" s="40" t="s">
        <v>210</v>
      </c>
      <c r="E73" s="40" t="s">
        <v>298</v>
      </c>
      <c r="F73" s="40" t="s">
        <v>299</v>
      </c>
    </row>
    <row r="74" spans="1:6" ht="14.25" customHeight="1" x14ac:dyDescent="0.2">
      <c r="A74" s="84">
        <f t="shared" si="1"/>
        <v>42615.375</v>
      </c>
      <c r="B74" s="34">
        <v>9</v>
      </c>
      <c r="C74" s="40" t="s">
        <v>300</v>
      </c>
      <c r="D74" s="40" t="s">
        <v>199</v>
      </c>
      <c r="E74" s="40" t="s">
        <v>301</v>
      </c>
      <c r="F74" s="40" t="s">
        <v>302</v>
      </c>
    </row>
    <row r="75" spans="1:6" ht="14.25" customHeight="1" x14ac:dyDescent="0.2">
      <c r="A75" s="84">
        <f t="shared" si="1"/>
        <v>42615.416669999999</v>
      </c>
      <c r="B75" s="34">
        <v>10</v>
      </c>
      <c r="C75" s="40" t="s">
        <v>303</v>
      </c>
      <c r="D75" s="40" t="s">
        <v>199</v>
      </c>
      <c r="E75" s="40" t="s">
        <v>304</v>
      </c>
      <c r="F75" s="40" t="s">
        <v>305</v>
      </c>
    </row>
    <row r="76" spans="1:6" ht="14.25" customHeight="1" x14ac:dyDescent="0.2">
      <c r="A76" s="84">
        <f t="shared" si="1"/>
        <v>42615.458330000001</v>
      </c>
      <c r="B76" s="34">
        <v>11</v>
      </c>
      <c r="C76" s="40" t="s">
        <v>306</v>
      </c>
      <c r="D76" s="40" t="s">
        <v>210</v>
      </c>
      <c r="E76" s="40" t="s">
        <v>307</v>
      </c>
      <c r="F76" s="40" t="s">
        <v>308</v>
      </c>
    </row>
    <row r="77" spans="1:6" ht="14.25" customHeight="1" x14ac:dyDescent="0.2">
      <c r="A77" s="84">
        <f t="shared" si="1"/>
        <v>42615.5</v>
      </c>
      <c r="B77" s="34">
        <v>12</v>
      </c>
      <c r="C77" s="40" t="s">
        <v>309</v>
      </c>
      <c r="D77" s="40" t="s">
        <v>199</v>
      </c>
      <c r="E77" s="40" t="s">
        <v>310</v>
      </c>
      <c r="F77" s="40" t="s">
        <v>311</v>
      </c>
    </row>
    <row r="78" spans="1:6" ht="14.25" customHeight="1" x14ac:dyDescent="0.2">
      <c r="A78" s="84">
        <f t="shared" si="1"/>
        <v>42615.541669999999</v>
      </c>
      <c r="B78" s="34">
        <v>13</v>
      </c>
      <c r="C78" s="40" t="s">
        <v>312</v>
      </c>
      <c r="D78" s="40" t="s">
        <v>210</v>
      </c>
      <c r="E78" s="40" t="s">
        <v>313</v>
      </c>
      <c r="F78" s="40" t="s">
        <v>314</v>
      </c>
    </row>
    <row r="79" spans="1:6" ht="14.25" customHeight="1" x14ac:dyDescent="0.2">
      <c r="A79" s="84">
        <f t="shared" si="1"/>
        <v>42615.583330000001</v>
      </c>
      <c r="B79" s="34">
        <v>14</v>
      </c>
      <c r="C79" s="40" t="s">
        <v>315</v>
      </c>
      <c r="D79" s="40" t="s">
        <v>199</v>
      </c>
      <c r="E79" s="40" t="s">
        <v>316</v>
      </c>
      <c r="F79" s="40" t="s">
        <v>317</v>
      </c>
    </row>
    <row r="80" spans="1:6" ht="14.25" customHeight="1" x14ac:dyDescent="0.2">
      <c r="A80" s="84">
        <f t="shared" si="1"/>
        <v>42615.625</v>
      </c>
      <c r="B80" s="34">
        <v>15</v>
      </c>
      <c r="C80" s="40" t="s">
        <v>318</v>
      </c>
      <c r="D80" s="40" t="s">
        <v>199</v>
      </c>
      <c r="E80" s="40" t="s">
        <v>319</v>
      </c>
      <c r="F80" s="40" t="s">
        <v>320</v>
      </c>
    </row>
    <row r="81" spans="1:6" ht="14.25" customHeight="1" x14ac:dyDescent="0.2">
      <c r="A81" s="84">
        <f t="shared" si="1"/>
        <v>42615.666669999999</v>
      </c>
      <c r="B81" s="34">
        <v>16</v>
      </c>
      <c r="C81" s="40" t="s">
        <v>321</v>
      </c>
      <c r="D81" s="40" t="s">
        <v>199</v>
      </c>
      <c r="E81" s="40" t="s">
        <v>322</v>
      </c>
      <c r="F81" s="40" t="s">
        <v>323</v>
      </c>
    </row>
    <row r="82" spans="1:6" ht="14.25" customHeight="1" x14ac:dyDescent="0.2">
      <c r="A82" s="84">
        <f t="shared" si="1"/>
        <v>42615.708330000001</v>
      </c>
      <c r="B82" s="34">
        <v>17</v>
      </c>
      <c r="C82" s="40" t="s">
        <v>324</v>
      </c>
      <c r="D82" s="40" t="s">
        <v>199</v>
      </c>
      <c r="E82" s="40" t="s">
        <v>325</v>
      </c>
      <c r="F82" s="40" t="s">
        <v>326</v>
      </c>
    </row>
    <row r="83" spans="1:6" ht="14.25" customHeight="1" x14ac:dyDescent="0.2">
      <c r="A83" s="84">
        <f t="shared" si="1"/>
        <v>42615.75</v>
      </c>
      <c r="B83" s="34">
        <v>18</v>
      </c>
      <c r="C83" s="40" t="s">
        <v>327</v>
      </c>
      <c r="D83" s="40" t="s">
        <v>199</v>
      </c>
      <c r="E83" s="40" t="s">
        <v>328</v>
      </c>
      <c r="F83" s="40" t="s">
        <v>329</v>
      </c>
    </row>
    <row r="84" spans="1:6" ht="14.25" customHeight="1" x14ac:dyDescent="0.2">
      <c r="A84" s="84">
        <f t="shared" si="1"/>
        <v>42615.791669999999</v>
      </c>
      <c r="B84" s="34">
        <v>19</v>
      </c>
      <c r="C84" s="40" t="s">
        <v>330</v>
      </c>
      <c r="D84" s="40" t="s">
        <v>199</v>
      </c>
      <c r="E84" s="40" t="s">
        <v>331</v>
      </c>
      <c r="F84" s="40" t="s">
        <v>332</v>
      </c>
    </row>
    <row r="85" spans="1:6" ht="14.25" customHeight="1" x14ac:dyDescent="0.2">
      <c r="A85" s="84">
        <f t="shared" si="1"/>
        <v>42615.833330000001</v>
      </c>
      <c r="B85" s="34">
        <v>20</v>
      </c>
      <c r="C85" s="40" t="s">
        <v>333</v>
      </c>
      <c r="D85" s="40" t="s">
        <v>199</v>
      </c>
      <c r="E85" s="40" t="s">
        <v>334</v>
      </c>
      <c r="F85" s="40" t="s">
        <v>335</v>
      </c>
    </row>
    <row r="86" spans="1:6" ht="14.25" customHeight="1" x14ac:dyDescent="0.2">
      <c r="A86" s="84">
        <f t="shared" si="1"/>
        <v>42615.875</v>
      </c>
      <c r="B86" s="34">
        <v>21</v>
      </c>
      <c r="C86" s="40" t="s">
        <v>336</v>
      </c>
      <c r="D86" s="40" t="s">
        <v>199</v>
      </c>
      <c r="E86" s="40" t="s">
        <v>337</v>
      </c>
      <c r="F86" s="40" t="s">
        <v>338</v>
      </c>
    </row>
    <row r="87" spans="1:6" ht="14.25" customHeight="1" x14ac:dyDescent="0.2">
      <c r="A87" s="84">
        <f t="shared" si="1"/>
        <v>42615.916669999999</v>
      </c>
      <c r="B87" s="34">
        <v>22</v>
      </c>
      <c r="C87" s="40" t="s">
        <v>339</v>
      </c>
      <c r="D87" s="40" t="s">
        <v>199</v>
      </c>
      <c r="E87" s="40" t="s">
        <v>340</v>
      </c>
      <c r="F87" s="40" t="s">
        <v>341</v>
      </c>
    </row>
    <row r="88" spans="1:6" ht="14.25" customHeight="1" x14ac:dyDescent="0.2">
      <c r="A88" s="84">
        <f t="shared" si="1"/>
        <v>42615.958330000001</v>
      </c>
      <c r="B88" s="34">
        <v>23</v>
      </c>
      <c r="C88" s="40" t="s">
        <v>342</v>
      </c>
      <c r="D88" s="40" t="s">
        <v>199</v>
      </c>
      <c r="E88" s="40" t="s">
        <v>343</v>
      </c>
      <c r="F88" s="40" t="s">
        <v>344</v>
      </c>
    </row>
    <row r="89" spans="1:6" ht="14.25" customHeight="1" x14ac:dyDescent="0.2">
      <c r="A89" s="84">
        <f t="shared" si="1"/>
        <v>42616</v>
      </c>
      <c r="B89" s="34">
        <v>0</v>
      </c>
      <c r="C89" s="40" t="s">
        <v>345</v>
      </c>
      <c r="D89" s="40" t="s">
        <v>210</v>
      </c>
      <c r="E89" s="40" t="s">
        <v>346</v>
      </c>
      <c r="F89" s="40" t="s">
        <v>347</v>
      </c>
    </row>
    <row r="90" spans="1:6" ht="14.25" customHeight="1" x14ac:dyDescent="0.2">
      <c r="A90" s="84">
        <f t="shared" si="1"/>
        <v>42616.041669999999</v>
      </c>
      <c r="B90" s="34">
        <v>1</v>
      </c>
      <c r="C90" s="40" t="s">
        <v>348</v>
      </c>
      <c r="D90" s="40" t="s">
        <v>199</v>
      </c>
      <c r="E90" s="40" t="s">
        <v>349</v>
      </c>
      <c r="F90" s="40" t="s">
        <v>350</v>
      </c>
    </row>
    <row r="91" spans="1:6" ht="14.25" customHeight="1" x14ac:dyDescent="0.2">
      <c r="A91" s="84">
        <f t="shared" si="1"/>
        <v>42616.083330000001</v>
      </c>
      <c r="B91" s="34">
        <v>2</v>
      </c>
      <c r="C91" s="40" t="s">
        <v>351</v>
      </c>
      <c r="D91" s="40" t="s">
        <v>199</v>
      </c>
      <c r="E91" s="40" t="s">
        <v>352</v>
      </c>
      <c r="F91" s="40" t="s">
        <v>353</v>
      </c>
    </row>
    <row r="92" spans="1:6" ht="14.25" customHeight="1" x14ac:dyDescent="0.2">
      <c r="A92" s="84">
        <f t="shared" si="1"/>
        <v>42616.125</v>
      </c>
      <c r="B92" s="34">
        <v>3</v>
      </c>
      <c r="C92" s="40" t="s">
        <v>354</v>
      </c>
      <c r="D92" s="40" t="s">
        <v>199</v>
      </c>
      <c r="E92" s="40" t="s">
        <v>355</v>
      </c>
      <c r="F92" s="40" t="s">
        <v>356</v>
      </c>
    </row>
    <row r="93" spans="1:6" ht="14.25" customHeight="1" x14ac:dyDescent="0.2">
      <c r="A93" s="84">
        <f t="shared" si="1"/>
        <v>42616.166669999999</v>
      </c>
      <c r="B93" s="34">
        <v>4</v>
      </c>
      <c r="C93" s="40" t="s">
        <v>357</v>
      </c>
      <c r="D93" s="40" t="s">
        <v>199</v>
      </c>
      <c r="E93" s="40" t="s">
        <v>358</v>
      </c>
      <c r="F93" s="40" t="s">
        <v>359</v>
      </c>
    </row>
    <row r="94" spans="1:6" ht="14.25" customHeight="1" x14ac:dyDescent="0.2">
      <c r="A94" s="84">
        <f t="shared" si="1"/>
        <v>42616.208330000001</v>
      </c>
      <c r="B94" s="34">
        <v>5</v>
      </c>
      <c r="C94" s="40" t="s">
        <v>360</v>
      </c>
      <c r="D94" s="40" t="s">
        <v>361</v>
      </c>
      <c r="E94" s="40" t="s">
        <v>199</v>
      </c>
      <c r="F94" s="40" t="s">
        <v>362</v>
      </c>
    </row>
    <row r="95" spans="1:6" ht="14.25" customHeight="1" x14ac:dyDescent="0.2">
      <c r="A95" s="84">
        <f t="shared" si="1"/>
        <v>42616.25</v>
      </c>
      <c r="B95" s="34">
        <v>6</v>
      </c>
      <c r="C95" s="40" t="s">
        <v>363</v>
      </c>
      <c r="D95" s="40" t="s">
        <v>364</v>
      </c>
      <c r="E95" s="40" t="s">
        <v>199</v>
      </c>
      <c r="F95" s="40" t="s">
        <v>365</v>
      </c>
    </row>
    <row r="96" spans="1:6" ht="14.25" customHeight="1" x14ac:dyDescent="0.2">
      <c r="A96" s="84">
        <f t="shared" si="1"/>
        <v>42616.291669999999</v>
      </c>
      <c r="B96" s="34">
        <v>7</v>
      </c>
      <c r="C96" s="40" t="s">
        <v>366</v>
      </c>
      <c r="D96" s="40" t="s">
        <v>367</v>
      </c>
      <c r="E96" s="40" t="s">
        <v>199</v>
      </c>
      <c r="F96" s="40" t="s">
        <v>368</v>
      </c>
    </row>
    <row r="97" spans="1:6" ht="14.25" customHeight="1" x14ac:dyDescent="0.2">
      <c r="A97" s="84">
        <f t="shared" si="1"/>
        <v>42616.333330000001</v>
      </c>
      <c r="B97" s="34">
        <v>8</v>
      </c>
      <c r="C97" s="40" t="s">
        <v>369</v>
      </c>
      <c r="D97" s="40" t="s">
        <v>370</v>
      </c>
      <c r="E97" s="40" t="s">
        <v>199</v>
      </c>
      <c r="F97" s="40" t="s">
        <v>371</v>
      </c>
    </row>
    <row r="98" spans="1:6" ht="14.25" customHeight="1" x14ac:dyDescent="0.2">
      <c r="A98" s="84">
        <f t="shared" si="1"/>
        <v>42616.375</v>
      </c>
      <c r="B98" s="34">
        <v>9</v>
      </c>
      <c r="C98" s="40" t="s">
        <v>372</v>
      </c>
      <c r="D98" s="40" t="s">
        <v>373</v>
      </c>
      <c r="E98" s="40" t="s">
        <v>374</v>
      </c>
      <c r="F98" s="40" t="s">
        <v>375</v>
      </c>
    </row>
    <row r="99" spans="1:6" ht="14.25" customHeight="1" x14ac:dyDescent="0.2">
      <c r="A99" s="84">
        <f t="shared" si="1"/>
        <v>42616.416669999999</v>
      </c>
      <c r="B99" s="34">
        <v>10</v>
      </c>
      <c r="C99" s="40" t="s">
        <v>376</v>
      </c>
      <c r="D99" s="40" t="s">
        <v>199</v>
      </c>
      <c r="E99" s="40" t="s">
        <v>377</v>
      </c>
      <c r="F99" s="40" t="s">
        <v>378</v>
      </c>
    </row>
    <row r="100" spans="1:6" ht="14.25" customHeight="1" x14ac:dyDescent="0.2">
      <c r="A100" s="84">
        <f t="shared" si="1"/>
        <v>42616.458330000001</v>
      </c>
      <c r="B100" s="34">
        <v>11</v>
      </c>
      <c r="C100" s="40" t="s">
        <v>379</v>
      </c>
      <c r="D100" s="40" t="s">
        <v>210</v>
      </c>
      <c r="E100" s="40" t="s">
        <v>380</v>
      </c>
      <c r="F100" s="40" t="s">
        <v>381</v>
      </c>
    </row>
    <row r="101" spans="1:6" ht="14.25" customHeight="1" x14ac:dyDescent="0.2">
      <c r="A101" s="84">
        <f t="shared" si="1"/>
        <v>42616.5</v>
      </c>
      <c r="B101" s="34">
        <v>12</v>
      </c>
      <c r="C101" s="40" t="s">
        <v>382</v>
      </c>
      <c r="D101" s="40" t="s">
        <v>210</v>
      </c>
      <c r="E101" s="40" t="s">
        <v>383</v>
      </c>
      <c r="F101" s="40" t="s">
        <v>384</v>
      </c>
    </row>
    <row r="102" spans="1:6" ht="14.25" customHeight="1" x14ac:dyDescent="0.2">
      <c r="A102" s="84">
        <f t="shared" si="1"/>
        <v>42616.541669999999</v>
      </c>
      <c r="B102" s="34">
        <v>13</v>
      </c>
      <c r="C102" s="40" t="s">
        <v>385</v>
      </c>
      <c r="D102" s="40" t="s">
        <v>199</v>
      </c>
      <c r="E102" s="40" t="s">
        <v>386</v>
      </c>
      <c r="F102" s="40" t="s">
        <v>387</v>
      </c>
    </row>
    <row r="103" spans="1:6" ht="14.25" customHeight="1" x14ac:dyDescent="0.2">
      <c r="A103" s="84">
        <f t="shared" si="1"/>
        <v>42616.583330000001</v>
      </c>
      <c r="B103" s="34">
        <v>14</v>
      </c>
      <c r="C103" s="40" t="s">
        <v>388</v>
      </c>
      <c r="D103" s="40" t="s">
        <v>199</v>
      </c>
      <c r="E103" s="40" t="s">
        <v>389</v>
      </c>
      <c r="F103" s="40" t="s">
        <v>390</v>
      </c>
    </row>
    <row r="104" spans="1:6" ht="14.25" customHeight="1" x14ac:dyDescent="0.2">
      <c r="A104" s="84">
        <f t="shared" si="1"/>
        <v>42616.625</v>
      </c>
      <c r="B104" s="34">
        <v>15</v>
      </c>
      <c r="C104" s="40" t="s">
        <v>391</v>
      </c>
      <c r="D104" s="40" t="s">
        <v>210</v>
      </c>
      <c r="E104" s="40" t="s">
        <v>392</v>
      </c>
      <c r="F104" s="40" t="s">
        <v>393</v>
      </c>
    </row>
    <row r="105" spans="1:6" ht="14.25" customHeight="1" x14ac:dyDescent="0.2">
      <c r="A105" s="84">
        <f t="shared" si="1"/>
        <v>42616.666669999999</v>
      </c>
      <c r="B105" s="34">
        <v>16</v>
      </c>
      <c r="C105" s="40" t="s">
        <v>394</v>
      </c>
      <c r="D105" s="40" t="s">
        <v>199</v>
      </c>
      <c r="E105" s="40" t="s">
        <v>395</v>
      </c>
      <c r="F105" s="40" t="s">
        <v>396</v>
      </c>
    </row>
    <row r="106" spans="1:6" ht="14.25" customHeight="1" x14ac:dyDescent="0.2">
      <c r="A106" s="84">
        <f t="shared" si="1"/>
        <v>42616.708330000001</v>
      </c>
      <c r="B106" s="34">
        <v>17</v>
      </c>
      <c r="C106" s="40" t="s">
        <v>397</v>
      </c>
      <c r="D106" s="40" t="s">
        <v>199</v>
      </c>
      <c r="E106" s="40" t="s">
        <v>398</v>
      </c>
      <c r="F106" s="40" t="s">
        <v>399</v>
      </c>
    </row>
    <row r="107" spans="1:6" ht="14.25" customHeight="1" x14ac:dyDescent="0.2">
      <c r="A107" s="84">
        <f t="shared" si="1"/>
        <v>42616.75</v>
      </c>
      <c r="B107" s="34">
        <v>18</v>
      </c>
      <c r="C107" s="40" t="s">
        <v>400</v>
      </c>
      <c r="D107" s="40" t="s">
        <v>199</v>
      </c>
      <c r="E107" s="40" t="s">
        <v>401</v>
      </c>
      <c r="F107" s="40" t="s">
        <v>402</v>
      </c>
    </row>
    <row r="108" spans="1:6" ht="14.25" customHeight="1" x14ac:dyDescent="0.2">
      <c r="A108" s="84">
        <f t="shared" si="1"/>
        <v>42616.791669999999</v>
      </c>
      <c r="B108" s="34">
        <v>19</v>
      </c>
      <c r="C108" s="40" t="s">
        <v>403</v>
      </c>
      <c r="D108" s="40" t="s">
        <v>199</v>
      </c>
      <c r="E108" s="40" t="s">
        <v>404</v>
      </c>
      <c r="F108" s="40" t="s">
        <v>405</v>
      </c>
    </row>
    <row r="109" spans="1:6" ht="14.25" customHeight="1" x14ac:dyDescent="0.2">
      <c r="A109" s="84">
        <f t="shared" si="1"/>
        <v>42616.833330000001</v>
      </c>
      <c r="B109" s="34">
        <v>20</v>
      </c>
      <c r="C109" s="40" t="s">
        <v>406</v>
      </c>
      <c r="D109" s="40" t="s">
        <v>407</v>
      </c>
      <c r="E109" s="40" t="s">
        <v>199</v>
      </c>
      <c r="F109" s="40" t="s">
        <v>408</v>
      </c>
    </row>
    <row r="110" spans="1:6" ht="14.25" customHeight="1" x14ac:dyDescent="0.2">
      <c r="A110" s="84">
        <f t="shared" si="1"/>
        <v>42616.875</v>
      </c>
      <c r="B110" s="34">
        <v>21</v>
      </c>
      <c r="C110" s="40" t="s">
        <v>409</v>
      </c>
      <c r="D110" s="40" t="s">
        <v>210</v>
      </c>
      <c r="E110" s="40" t="s">
        <v>410</v>
      </c>
      <c r="F110" s="40" t="s">
        <v>411</v>
      </c>
    </row>
    <row r="111" spans="1:6" ht="14.25" customHeight="1" x14ac:dyDescent="0.2">
      <c r="A111" s="84">
        <f t="shared" si="1"/>
        <v>42616.916669999999</v>
      </c>
      <c r="B111" s="34">
        <v>22</v>
      </c>
      <c r="C111" s="40" t="s">
        <v>412</v>
      </c>
      <c r="D111" s="40" t="s">
        <v>199</v>
      </c>
      <c r="E111" s="40" t="s">
        <v>413</v>
      </c>
      <c r="F111" s="40" t="s">
        <v>414</v>
      </c>
    </row>
    <row r="112" spans="1:6" ht="14.25" customHeight="1" x14ac:dyDescent="0.2">
      <c r="A112" s="84">
        <f t="shared" si="1"/>
        <v>42616.958330000001</v>
      </c>
      <c r="B112" s="34">
        <v>23</v>
      </c>
      <c r="C112" s="40" t="s">
        <v>415</v>
      </c>
      <c r="D112" s="40" t="s">
        <v>199</v>
      </c>
      <c r="E112" s="40" t="s">
        <v>416</v>
      </c>
      <c r="F112" s="40" t="s">
        <v>417</v>
      </c>
    </row>
    <row r="113" spans="1:6" ht="14.25" customHeight="1" x14ac:dyDescent="0.2">
      <c r="A113" s="84">
        <f t="shared" si="1"/>
        <v>42617</v>
      </c>
      <c r="B113" s="34">
        <v>0</v>
      </c>
      <c r="C113" s="40" t="s">
        <v>418</v>
      </c>
      <c r="D113" s="40" t="s">
        <v>199</v>
      </c>
      <c r="E113" s="40" t="s">
        <v>419</v>
      </c>
      <c r="F113" s="40" t="s">
        <v>420</v>
      </c>
    </row>
    <row r="114" spans="1:6" ht="14.25" customHeight="1" x14ac:dyDescent="0.2">
      <c r="A114" s="84">
        <f t="shared" si="1"/>
        <v>42617.041669999999</v>
      </c>
      <c r="B114" s="34">
        <v>1</v>
      </c>
      <c r="C114" s="40" t="s">
        <v>421</v>
      </c>
      <c r="D114" s="40" t="s">
        <v>199</v>
      </c>
      <c r="E114" s="40" t="s">
        <v>422</v>
      </c>
      <c r="F114" s="40" t="s">
        <v>423</v>
      </c>
    </row>
    <row r="115" spans="1:6" ht="14.25" customHeight="1" x14ac:dyDescent="0.2">
      <c r="A115" s="84">
        <f t="shared" si="1"/>
        <v>42617.083330000001</v>
      </c>
      <c r="B115" s="34">
        <v>2</v>
      </c>
      <c r="C115" s="40" t="s">
        <v>424</v>
      </c>
      <c r="D115" s="40" t="s">
        <v>199</v>
      </c>
      <c r="E115" s="40" t="s">
        <v>425</v>
      </c>
      <c r="F115" s="40" t="s">
        <v>426</v>
      </c>
    </row>
    <row r="116" spans="1:6" ht="14.25" customHeight="1" x14ac:dyDescent="0.2">
      <c r="A116" s="84">
        <f t="shared" si="1"/>
        <v>42617.125</v>
      </c>
      <c r="B116" s="34">
        <v>3</v>
      </c>
      <c r="C116" s="40" t="s">
        <v>427</v>
      </c>
      <c r="D116" s="40" t="s">
        <v>199</v>
      </c>
      <c r="E116" s="40" t="s">
        <v>428</v>
      </c>
      <c r="F116" s="40" t="s">
        <v>429</v>
      </c>
    </row>
    <row r="117" spans="1:6" ht="14.25" customHeight="1" x14ac:dyDescent="0.2">
      <c r="A117" s="84">
        <f t="shared" si="1"/>
        <v>42617.166669999999</v>
      </c>
      <c r="B117" s="34">
        <v>4</v>
      </c>
      <c r="C117" s="40" t="s">
        <v>430</v>
      </c>
      <c r="D117" s="40" t="s">
        <v>199</v>
      </c>
      <c r="E117" s="40" t="s">
        <v>431</v>
      </c>
      <c r="F117" s="40" t="s">
        <v>432</v>
      </c>
    </row>
    <row r="118" spans="1:6" ht="14.25" customHeight="1" x14ac:dyDescent="0.2">
      <c r="A118" s="84">
        <f t="shared" si="1"/>
        <v>42617.208330000001</v>
      </c>
      <c r="B118" s="34">
        <v>5</v>
      </c>
      <c r="C118" s="40" t="s">
        <v>433</v>
      </c>
      <c r="D118" s="40" t="s">
        <v>199</v>
      </c>
      <c r="E118" s="40" t="s">
        <v>434</v>
      </c>
      <c r="F118" s="40" t="s">
        <v>435</v>
      </c>
    </row>
    <row r="119" spans="1:6" ht="14.25" customHeight="1" x14ac:dyDescent="0.2">
      <c r="A119" s="84">
        <f t="shared" si="1"/>
        <v>42617.25</v>
      </c>
      <c r="B119" s="34">
        <v>6</v>
      </c>
      <c r="C119" s="40" t="s">
        <v>436</v>
      </c>
      <c r="D119" s="40" t="s">
        <v>437</v>
      </c>
      <c r="E119" s="40" t="s">
        <v>210</v>
      </c>
      <c r="F119" s="40" t="s">
        <v>438</v>
      </c>
    </row>
    <row r="120" spans="1:6" ht="14.25" customHeight="1" x14ac:dyDescent="0.2">
      <c r="A120" s="84">
        <f t="shared" si="1"/>
        <v>42617.291669999999</v>
      </c>
      <c r="B120" s="34">
        <v>7</v>
      </c>
      <c r="C120" s="40" t="s">
        <v>439</v>
      </c>
      <c r="D120" s="40" t="s">
        <v>440</v>
      </c>
      <c r="E120" s="40" t="s">
        <v>199</v>
      </c>
      <c r="F120" s="40" t="s">
        <v>441</v>
      </c>
    </row>
    <row r="121" spans="1:6" ht="14.25" customHeight="1" x14ac:dyDescent="0.2">
      <c r="A121" s="84">
        <f t="shared" si="1"/>
        <v>42617.333330000001</v>
      </c>
      <c r="B121" s="34">
        <v>8</v>
      </c>
      <c r="C121" s="40" t="s">
        <v>442</v>
      </c>
      <c r="D121" s="40" t="s">
        <v>199</v>
      </c>
      <c r="E121" s="40" t="s">
        <v>443</v>
      </c>
      <c r="F121" s="40" t="s">
        <v>444</v>
      </c>
    </row>
    <row r="122" spans="1:6" ht="14.25" customHeight="1" x14ac:dyDescent="0.2">
      <c r="A122" s="84">
        <f t="shared" si="1"/>
        <v>42617.375</v>
      </c>
      <c r="B122" s="34">
        <v>9</v>
      </c>
      <c r="C122" s="40" t="s">
        <v>445</v>
      </c>
      <c r="D122" s="40" t="s">
        <v>199</v>
      </c>
      <c r="E122" s="40" t="s">
        <v>446</v>
      </c>
      <c r="F122" s="40" t="s">
        <v>447</v>
      </c>
    </row>
    <row r="123" spans="1:6" ht="14.25" customHeight="1" x14ac:dyDescent="0.2">
      <c r="A123" s="84">
        <f t="shared" si="1"/>
        <v>42617.416669999999</v>
      </c>
      <c r="B123" s="34">
        <v>10</v>
      </c>
      <c r="C123" s="40" t="s">
        <v>448</v>
      </c>
      <c r="D123" s="40" t="s">
        <v>210</v>
      </c>
      <c r="E123" s="40" t="s">
        <v>449</v>
      </c>
      <c r="F123" s="40" t="s">
        <v>450</v>
      </c>
    </row>
    <row r="124" spans="1:6" ht="14.25" customHeight="1" x14ac:dyDescent="0.2">
      <c r="A124" s="84">
        <f t="shared" si="1"/>
        <v>42617.458330000001</v>
      </c>
      <c r="B124" s="34">
        <v>11</v>
      </c>
      <c r="C124" s="40" t="s">
        <v>451</v>
      </c>
      <c r="D124" s="40" t="s">
        <v>210</v>
      </c>
      <c r="E124" s="40" t="s">
        <v>452</v>
      </c>
      <c r="F124" s="40" t="s">
        <v>453</v>
      </c>
    </row>
    <row r="125" spans="1:6" ht="14.25" customHeight="1" x14ac:dyDescent="0.2">
      <c r="A125" s="84">
        <f t="shared" si="1"/>
        <v>42617.5</v>
      </c>
      <c r="B125" s="34">
        <v>12</v>
      </c>
      <c r="C125" s="40" t="s">
        <v>451</v>
      </c>
      <c r="D125" s="40" t="s">
        <v>199</v>
      </c>
      <c r="E125" s="40" t="s">
        <v>454</v>
      </c>
      <c r="F125" s="40" t="s">
        <v>453</v>
      </c>
    </row>
    <row r="126" spans="1:6" ht="14.25" customHeight="1" x14ac:dyDescent="0.2">
      <c r="A126" s="84">
        <f t="shared" si="1"/>
        <v>42617.541669999999</v>
      </c>
      <c r="B126" s="34">
        <v>13</v>
      </c>
      <c r="C126" s="40" t="s">
        <v>455</v>
      </c>
      <c r="D126" s="40" t="s">
        <v>199</v>
      </c>
      <c r="E126" s="40" t="s">
        <v>456</v>
      </c>
      <c r="F126" s="40" t="s">
        <v>457</v>
      </c>
    </row>
    <row r="127" spans="1:6" ht="14.25" customHeight="1" x14ac:dyDescent="0.2">
      <c r="A127" s="84">
        <f t="shared" si="1"/>
        <v>42617.583330000001</v>
      </c>
      <c r="B127" s="34">
        <v>14</v>
      </c>
      <c r="C127" s="40" t="s">
        <v>458</v>
      </c>
      <c r="D127" s="40" t="s">
        <v>210</v>
      </c>
      <c r="E127" s="40" t="s">
        <v>459</v>
      </c>
      <c r="F127" s="40" t="s">
        <v>460</v>
      </c>
    </row>
    <row r="128" spans="1:6" ht="14.25" customHeight="1" x14ac:dyDescent="0.2">
      <c r="A128" s="84">
        <f t="shared" si="1"/>
        <v>42617.625</v>
      </c>
      <c r="B128" s="34">
        <v>15</v>
      </c>
      <c r="C128" s="40" t="s">
        <v>461</v>
      </c>
      <c r="D128" s="40" t="s">
        <v>199</v>
      </c>
      <c r="E128" s="40" t="s">
        <v>462</v>
      </c>
      <c r="F128" s="40" t="s">
        <v>463</v>
      </c>
    </row>
    <row r="129" spans="1:6" ht="14.25" customHeight="1" x14ac:dyDescent="0.2">
      <c r="A129" s="84">
        <f t="shared" si="1"/>
        <v>42617.666669999999</v>
      </c>
      <c r="B129" s="34">
        <v>16</v>
      </c>
      <c r="C129" s="40" t="s">
        <v>464</v>
      </c>
      <c r="D129" s="40" t="s">
        <v>210</v>
      </c>
      <c r="E129" s="40" t="s">
        <v>465</v>
      </c>
      <c r="F129" s="40" t="s">
        <v>466</v>
      </c>
    </row>
    <row r="130" spans="1:6" ht="14.25" customHeight="1" x14ac:dyDescent="0.2">
      <c r="A130" s="84">
        <f t="shared" ref="A130:A193" si="2">A106+1</f>
        <v>42617.708330000001</v>
      </c>
      <c r="B130" s="34">
        <v>17</v>
      </c>
      <c r="C130" s="40" t="s">
        <v>467</v>
      </c>
      <c r="D130" s="40" t="s">
        <v>199</v>
      </c>
      <c r="E130" s="40" t="s">
        <v>468</v>
      </c>
      <c r="F130" s="40" t="s">
        <v>469</v>
      </c>
    </row>
    <row r="131" spans="1:6" ht="14.25" customHeight="1" x14ac:dyDescent="0.2">
      <c r="A131" s="84">
        <f t="shared" si="2"/>
        <v>42617.75</v>
      </c>
      <c r="B131" s="34">
        <v>18</v>
      </c>
      <c r="C131" s="40" t="s">
        <v>470</v>
      </c>
      <c r="D131" s="40" t="s">
        <v>199</v>
      </c>
      <c r="E131" s="40" t="s">
        <v>471</v>
      </c>
      <c r="F131" s="40" t="s">
        <v>472</v>
      </c>
    </row>
    <row r="132" spans="1:6" ht="14.25" customHeight="1" x14ac:dyDescent="0.2">
      <c r="A132" s="84">
        <f t="shared" si="2"/>
        <v>42617.791669999999</v>
      </c>
      <c r="B132" s="34">
        <v>19</v>
      </c>
      <c r="C132" s="40" t="s">
        <v>473</v>
      </c>
      <c r="D132" s="40" t="s">
        <v>199</v>
      </c>
      <c r="E132" s="40" t="s">
        <v>474</v>
      </c>
      <c r="F132" s="40" t="s">
        <v>475</v>
      </c>
    </row>
    <row r="133" spans="1:6" ht="14.25" customHeight="1" x14ac:dyDescent="0.2">
      <c r="A133" s="84">
        <f t="shared" si="2"/>
        <v>42617.833330000001</v>
      </c>
      <c r="B133" s="34">
        <v>20</v>
      </c>
      <c r="C133" s="40" t="s">
        <v>476</v>
      </c>
      <c r="D133" s="40" t="s">
        <v>199</v>
      </c>
      <c r="E133" s="40" t="s">
        <v>477</v>
      </c>
      <c r="F133" s="40" t="s">
        <v>478</v>
      </c>
    </row>
    <row r="134" spans="1:6" ht="14.25" customHeight="1" x14ac:dyDescent="0.2">
      <c r="A134" s="84">
        <f t="shared" si="2"/>
        <v>42617.875</v>
      </c>
      <c r="B134" s="34">
        <v>21</v>
      </c>
      <c r="C134" s="40" t="s">
        <v>479</v>
      </c>
      <c r="D134" s="40" t="s">
        <v>199</v>
      </c>
      <c r="E134" s="40" t="s">
        <v>480</v>
      </c>
      <c r="F134" s="40" t="s">
        <v>481</v>
      </c>
    </row>
    <row r="135" spans="1:6" ht="14.25" customHeight="1" x14ac:dyDescent="0.2">
      <c r="A135" s="84">
        <f t="shared" si="2"/>
        <v>42617.916669999999</v>
      </c>
      <c r="B135" s="34">
        <v>22</v>
      </c>
      <c r="C135" s="40" t="s">
        <v>482</v>
      </c>
      <c r="D135" s="40" t="s">
        <v>199</v>
      </c>
      <c r="E135" s="40" t="s">
        <v>483</v>
      </c>
      <c r="F135" s="40" t="s">
        <v>484</v>
      </c>
    </row>
    <row r="136" spans="1:6" ht="14.25" customHeight="1" x14ac:dyDescent="0.2">
      <c r="A136" s="84">
        <f t="shared" si="2"/>
        <v>42617.958330000001</v>
      </c>
      <c r="B136" s="34">
        <v>23</v>
      </c>
      <c r="C136" s="40" t="s">
        <v>485</v>
      </c>
      <c r="D136" s="40" t="s">
        <v>199</v>
      </c>
      <c r="E136" s="40" t="s">
        <v>486</v>
      </c>
      <c r="F136" s="40" t="s">
        <v>487</v>
      </c>
    </row>
    <row r="137" spans="1:6" ht="14.25" customHeight="1" x14ac:dyDescent="0.2">
      <c r="A137" s="84">
        <f t="shared" si="2"/>
        <v>42618</v>
      </c>
      <c r="B137" s="34">
        <v>0</v>
      </c>
      <c r="C137" s="40" t="s">
        <v>488</v>
      </c>
      <c r="D137" s="40" t="s">
        <v>210</v>
      </c>
      <c r="E137" s="40" t="s">
        <v>489</v>
      </c>
      <c r="F137" s="40" t="s">
        <v>490</v>
      </c>
    </row>
    <row r="138" spans="1:6" ht="14.25" customHeight="1" x14ac:dyDescent="0.2">
      <c r="A138" s="84">
        <f t="shared" si="2"/>
        <v>42618.041669999999</v>
      </c>
      <c r="B138" s="34">
        <v>1</v>
      </c>
      <c r="C138" s="40" t="s">
        <v>491</v>
      </c>
      <c r="D138" s="40" t="s">
        <v>199</v>
      </c>
      <c r="E138" s="40" t="s">
        <v>492</v>
      </c>
      <c r="F138" s="40" t="s">
        <v>493</v>
      </c>
    </row>
    <row r="139" spans="1:6" ht="14.25" customHeight="1" x14ac:dyDescent="0.2">
      <c r="A139" s="84">
        <f t="shared" si="2"/>
        <v>42618.083330000001</v>
      </c>
      <c r="B139" s="34">
        <v>2</v>
      </c>
      <c r="C139" s="40" t="s">
        <v>494</v>
      </c>
      <c r="D139" s="40" t="s">
        <v>199</v>
      </c>
      <c r="E139" s="40" t="s">
        <v>495</v>
      </c>
      <c r="F139" s="40" t="s">
        <v>496</v>
      </c>
    </row>
    <row r="140" spans="1:6" ht="14.25" customHeight="1" x14ac:dyDescent="0.2">
      <c r="A140" s="84">
        <f t="shared" si="2"/>
        <v>42618.125</v>
      </c>
      <c r="B140" s="34">
        <v>3</v>
      </c>
      <c r="C140" s="40" t="s">
        <v>497</v>
      </c>
      <c r="D140" s="40" t="s">
        <v>199</v>
      </c>
      <c r="E140" s="40" t="s">
        <v>498</v>
      </c>
      <c r="F140" s="40" t="s">
        <v>499</v>
      </c>
    </row>
    <row r="141" spans="1:6" ht="14.25" customHeight="1" x14ac:dyDescent="0.2">
      <c r="A141" s="84">
        <f t="shared" si="2"/>
        <v>42618.166669999999</v>
      </c>
      <c r="B141" s="34">
        <v>4</v>
      </c>
      <c r="C141" s="40" t="s">
        <v>500</v>
      </c>
      <c r="D141" s="40" t="s">
        <v>199</v>
      </c>
      <c r="E141" s="40" t="s">
        <v>501</v>
      </c>
      <c r="F141" s="40" t="s">
        <v>502</v>
      </c>
    </row>
    <row r="142" spans="1:6" ht="14.25" customHeight="1" x14ac:dyDescent="0.2">
      <c r="A142" s="84">
        <f t="shared" si="2"/>
        <v>42618.208330000001</v>
      </c>
      <c r="B142" s="34">
        <v>5</v>
      </c>
      <c r="C142" s="40" t="s">
        <v>503</v>
      </c>
      <c r="D142" s="40" t="s">
        <v>504</v>
      </c>
      <c r="E142" s="40" t="s">
        <v>199</v>
      </c>
      <c r="F142" s="40" t="s">
        <v>505</v>
      </c>
    </row>
    <row r="143" spans="1:6" ht="14.25" customHeight="1" x14ac:dyDescent="0.2">
      <c r="A143" s="84">
        <f t="shared" si="2"/>
        <v>42618.25</v>
      </c>
      <c r="B143" s="34">
        <v>6</v>
      </c>
      <c r="C143" s="40" t="s">
        <v>506</v>
      </c>
      <c r="D143" s="40" t="s">
        <v>507</v>
      </c>
      <c r="E143" s="40" t="s">
        <v>199</v>
      </c>
      <c r="F143" s="40" t="s">
        <v>508</v>
      </c>
    </row>
    <row r="144" spans="1:6" ht="14.25" customHeight="1" x14ac:dyDescent="0.2">
      <c r="A144" s="84">
        <f t="shared" si="2"/>
        <v>42618.291669999999</v>
      </c>
      <c r="B144" s="34">
        <v>7</v>
      </c>
      <c r="C144" s="40" t="s">
        <v>509</v>
      </c>
      <c r="D144" s="40" t="s">
        <v>199</v>
      </c>
      <c r="E144" s="40" t="s">
        <v>510</v>
      </c>
      <c r="F144" s="40" t="s">
        <v>511</v>
      </c>
    </row>
    <row r="145" spans="1:6" ht="14.25" customHeight="1" x14ac:dyDescent="0.2">
      <c r="A145" s="84">
        <f t="shared" si="2"/>
        <v>42618.333330000001</v>
      </c>
      <c r="B145" s="34">
        <v>8</v>
      </c>
      <c r="C145" s="40" t="s">
        <v>512</v>
      </c>
      <c r="D145" s="40" t="s">
        <v>199</v>
      </c>
      <c r="E145" s="40" t="s">
        <v>513</v>
      </c>
      <c r="F145" s="40" t="s">
        <v>514</v>
      </c>
    </row>
    <row r="146" spans="1:6" ht="14.25" customHeight="1" x14ac:dyDescent="0.2">
      <c r="A146" s="84">
        <f t="shared" si="2"/>
        <v>42618.375</v>
      </c>
      <c r="B146" s="34">
        <v>9</v>
      </c>
      <c r="C146" s="40" t="s">
        <v>515</v>
      </c>
      <c r="D146" s="40" t="s">
        <v>199</v>
      </c>
      <c r="E146" s="40" t="s">
        <v>516</v>
      </c>
      <c r="F146" s="40" t="s">
        <v>517</v>
      </c>
    </row>
    <row r="147" spans="1:6" ht="14.25" customHeight="1" x14ac:dyDescent="0.2">
      <c r="A147" s="84">
        <f t="shared" si="2"/>
        <v>42618.416669999999</v>
      </c>
      <c r="B147" s="34">
        <v>10</v>
      </c>
      <c r="C147" s="40" t="s">
        <v>518</v>
      </c>
      <c r="D147" s="40" t="s">
        <v>210</v>
      </c>
      <c r="E147" s="40" t="s">
        <v>519</v>
      </c>
      <c r="F147" s="40" t="s">
        <v>520</v>
      </c>
    </row>
    <row r="148" spans="1:6" ht="14.25" customHeight="1" x14ac:dyDescent="0.2">
      <c r="A148" s="84">
        <f t="shared" si="2"/>
        <v>42618.458330000001</v>
      </c>
      <c r="B148" s="34">
        <v>11</v>
      </c>
      <c r="C148" s="40" t="s">
        <v>521</v>
      </c>
      <c r="D148" s="40" t="s">
        <v>199</v>
      </c>
      <c r="E148" s="40" t="s">
        <v>522</v>
      </c>
      <c r="F148" s="40" t="s">
        <v>523</v>
      </c>
    </row>
    <row r="149" spans="1:6" ht="14.25" customHeight="1" x14ac:dyDescent="0.2">
      <c r="A149" s="84">
        <f t="shared" si="2"/>
        <v>42618.5</v>
      </c>
      <c r="B149" s="34">
        <v>12</v>
      </c>
      <c r="C149" s="40" t="s">
        <v>524</v>
      </c>
      <c r="D149" s="40" t="s">
        <v>199</v>
      </c>
      <c r="E149" s="40" t="s">
        <v>525</v>
      </c>
      <c r="F149" s="40" t="s">
        <v>526</v>
      </c>
    </row>
    <row r="150" spans="1:6" ht="14.25" customHeight="1" x14ac:dyDescent="0.2">
      <c r="A150" s="84">
        <f t="shared" si="2"/>
        <v>42618.541669999999</v>
      </c>
      <c r="B150" s="34">
        <v>13</v>
      </c>
      <c r="C150" s="40" t="s">
        <v>527</v>
      </c>
      <c r="D150" s="40" t="s">
        <v>199</v>
      </c>
      <c r="E150" s="40" t="s">
        <v>528</v>
      </c>
      <c r="F150" s="40" t="s">
        <v>529</v>
      </c>
    </row>
    <row r="151" spans="1:6" ht="14.25" customHeight="1" x14ac:dyDescent="0.2">
      <c r="A151" s="84">
        <f t="shared" si="2"/>
        <v>42618.583330000001</v>
      </c>
      <c r="B151" s="34">
        <v>14</v>
      </c>
      <c r="C151" s="40" t="s">
        <v>530</v>
      </c>
      <c r="D151" s="40" t="s">
        <v>199</v>
      </c>
      <c r="E151" s="40" t="s">
        <v>531</v>
      </c>
      <c r="F151" s="40" t="s">
        <v>532</v>
      </c>
    </row>
    <row r="152" spans="1:6" ht="14.25" customHeight="1" x14ac:dyDescent="0.2">
      <c r="A152" s="84">
        <f t="shared" si="2"/>
        <v>42618.625</v>
      </c>
      <c r="B152" s="34">
        <v>15</v>
      </c>
      <c r="C152" s="40" t="s">
        <v>533</v>
      </c>
      <c r="D152" s="40" t="s">
        <v>199</v>
      </c>
      <c r="E152" s="40" t="s">
        <v>534</v>
      </c>
      <c r="F152" s="40" t="s">
        <v>535</v>
      </c>
    </row>
    <row r="153" spans="1:6" ht="14.25" customHeight="1" x14ac:dyDescent="0.2">
      <c r="A153" s="84">
        <f t="shared" si="2"/>
        <v>42618.666669999999</v>
      </c>
      <c r="B153" s="34">
        <v>16</v>
      </c>
      <c r="C153" s="40" t="s">
        <v>536</v>
      </c>
      <c r="D153" s="40" t="s">
        <v>210</v>
      </c>
      <c r="E153" s="40" t="s">
        <v>537</v>
      </c>
      <c r="F153" s="40" t="s">
        <v>538</v>
      </c>
    </row>
    <row r="154" spans="1:6" ht="14.25" customHeight="1" x14ac:dyDescent="0.2">
      <c r="A154" s="84">
        <f t="shared" si="2"/>
        <v>42618.708330000001</v>
      </c>
      <c r="B154" s="34">
        <v>17</v>
      </c>
      <c r="C154" s="40" t="s">
        <v>539</v>
      </c>
      <c r="D154" s="40" t="s">
        <v>199</v>
      </c>
      <c r="E154" s="40" t="s">
        <v>540</v>
      </c>
      <c r="F154" s="40" t="s">
        <v>541</v>
      </c>
    </row>
    <row r="155" spans="1:6" ht="14.25" customHeight="1" x14ac:dyDescent="0.2">
      <c r="A155" s="84">
        <f t="shared" si="2"/>
        <v>42618.75</v>
      </c>
      <c r="B155" s="34">
        <v>18</v>
      </c>
      <c r="C155" s="40" t="s">
        <v>542</v>
      </c>
      <c r="D155" s="40" t="s">
        <v>543</v>
      </c>
      <c r="E155" s="40" t="s">
        <v>199</v>
      </c>
      <c r="F155" s="40" t="s">
        <v>544</v>
      </c>
    </row>
    <row r="156" spans="1:6" ht="14.25" customHeight="1" x14ac:dyDescent="0.2">
      <c r="A156" s="84">
        <f t="shared" si="2"/>
        <v>42618.791669999999</v>
      </c>
      <c r="B156" s="34">
        <v>19</v>
      </c>
      <c r="C156" s="40" t="s">
        <v>545</v>
      </c>
      <c r="D156" s="40" t="s">
        <v>210</v>
      </c>
      <c r="E156" s="40" t="s">
        <v>546</v>
      </c>
      <c r="F156" s="40" t="s">
        <v>547</v>
      </c>
    </row>
    <row r="157" spans="1:6" ht="14.25" customHeight="1" x14ac:dyDescent="0.2">
      <c r="A157" s="84">
        <f t="shared" si="2"/>
        <v>42618.833330000001</v>
      </c>
      <c r="B157" s="34">
        <v>20</v>
      </c>
      <c r="C157" s="40" t="s">
        <v>548</v>
      </c>
      <c r="D157" s="40" t="s">
        <v>210</v>
      </c>
      <c r="E157" s="40" t="s">
        <v>549</v>
      </c>
      <c r="F157" s="40" t="s">
        <v>550</v>
      </c>
    </row>
    <row r="158" spans="1:6" ht="14.25" customHeight="1" x14ac:dyDescent="0.2">
      <c r="A158" s="84">
        <f t="shared" si="2"/>
        <v>42618.875</v>
      </c>
      <c r="B158" s="34">
        <v>21</v>
      </c>
      <c r="C158" s="40" t="s">
        <v>551</v>
      </c>
      <c r="D158" s="40" t="s">
        <v>199</v>
      </c>
      <c r="E158" s="40" t="s">
        <v>552</v>
      </c>
      <c r="F158" s="40" t="s">
        <v>553</v>
      </c>
    </row>
    <row r="159" spans="1:6" ht="14.25" customHeight="1" x14ac:dyDescent="0.2">
      <c r="A159" s="84">
        <f t="shared" si="2"/>
        <v>42618.916669999999</v>
      </c>
      <c r="B159" s="34">
        <v>22</v>
      </c>
      <c r="C159" s="40" t="s">
        <v>554</v>
      </c>
      <c r="D159" s="40" t="s">
        <v>199</v>
      </c>
      <c r="E159" s="40" t="s">
        <v>555</v>
      </c>
      <c r="F159" s="40" t="s">
        <v>556</v>
      </c>
    </row>
    <row r="160" spans="1:6" ht="14.25" customHeight="1" x14ac:dyDescent="0.2">
      <c r="A160" s="84">
        <f t="shared" si="2"/>
        <v>42618.958330000001</v>
      </c>
      <c r="B160" s="34">
        <v>23</v>
      </c>
      <c r="C160" s="40" t="s">
        <v>557</v>
      </c>
      <c r="D160" s="40" t="s">
        <v>199</v>
      </c>
      <c r="E160" s="40" t="s">
        <v>558</v>
      </c>
      <c r="F160" s="40" t="s">
        <v>559</v>
      </c>
    </row>
    <row r="161" spans="1:6" ht="14.25" customHeight="1" x14ac:dyDescent="0.2">
      <c r="A161" s="84">
        <f t="shared" si="2"/>
        <v>42619</v>
      </c>
      <c r="B161" s="34">
        <v>0</v>
      </c>
      <c r="C161" s="40" t="s">
        <v>560</v>
      </c>
      <c r="D161" s="40" t="s">
        <v>199</v>
      </c>
      <c r="E161" s="40" t="s">
        <v>561</v>
      </c>
      <c r="F161" s="40" t="s">
        <v>562</v>
      </c>
    </row>
    <row r="162" spans="1:6" ht="14.25" customHeight="1" x14ac:dyDescent="0.2">
      <c r="A162" s="84">
        <f t="shared" si="2"/>
        <v>42619.041669999999</v>
      </c>
      <c r="B162" s="34">
        <v>1</v>
      </c>
      <c r="C162" s="40" t="s">
        <v>563</v>
      </c>
      <c r="D162" s="40" t="s">
        <v>199</v>
      </c>
      <c r="E162" s="40" t="s">
        <v>564</v>
      </c>
      <c r="F162" s="40" t="s">
        <v>565</v>
      </c>
    </row>
    <row r="163" spans="1:6" ht="14.25" customHeight="1" x14ac:dyDescent="0.2">
      <c r="A163" s="84">
        <f t="shared" si="2"/>
        <v>42619.083330000001</v>
      </c>
      <c r="B163" s="34">
        <v>2</v>
      </c>
      <c r="C163" s="40" t="s">
        <v>566</v>
      </c>
      <c r="D163" s="40" t="s">
        <v>199</v>
      </c>
      <c r="E163" s="40" t="s">
        <v>567</v>
      </c>
      <c r="F163" s="40" t="s">
        <v>568</v>
      </c>
    </row>
    <row r="164" spans="1:6" ht="14.25" customHeight="1" x14ac:dyDescent="0.2">
      <c r="A164" s="84">
        <f t="shared" si="2"/>
        <v>42619.125</v>
      </c>
      <c r="B164" s="34">
        <v>3</v>
      </c>
      <c r="C164" s="40" t="s">
        <v>569</v>
      </c>
      <c r="D164" s="40" t="s">
        <v>199</v>
      </c>
      <c r="E164" s="40" t="s">
        <v>570</v>
      </c>
      <c r="F164" s="40" t="s">
        <v>571</v>
      </c>
    </row>
    <row r="165" spans="1:6" ht="14.25" customHeight="1" x14ac:dyDescent="0.2">
      <c r="A165" s="84">
        <f t="shared" si="2"/>
        <v>42619.166669999999</v>
      </c>
      <c r="B165" s="34">
        <v>4</v>
      </c>
      <c r="C165" s="40" t="s">
        <v>572</v>
      </c>
      <c r="D165" s="40" t="s">
        <v>573</v>
      </c>
      <c r="E165" s="40" t="s">
        <v>199</v>
      </c>
      <c r="F165" s="40" t="s">
        <v>574</v>
      </c>
    </row>
    <row r="166" spans="1:6" ht="14.25" customHeight="1" x14ac:dyDescent="0.2">
      <c r="A166" s="84">
        <f t="shared" si="2"/>
        <v>42619.208330000001</v>
      </c>
      <c r="B166" s="34">
        <v>5</v>
      </c>
      <c r="C166" s="40" t="s">
        <v>575</v>
      </c>
      <c r="D166" s="40" t="s">
        <v>576</v>
      </c>
      <c r="E166" s="40" t="s">
        <v>199</v>
      </c>
      <c r="F166" s="40" t="s">
        <v>577</v>
      </c>
    </row>
    <row r="167" spans="1:6" ht="14.25" customHeight="1" x14ac:dyDescent="0.2">
      <c r="A167" s="84">
        <f t="shared" si="2"/>
        <v>42619.25</v>
      </c>
      <c r="B167" s="34">
        <v>6</v>
      </c>
      <c r="C167" s="40" t="s">
        <v>578</v>
      </c>
      <c r="D167" s="40" t="s">
        <v>579</v>
      </c>
      <c r="E167" s="40" t="s">
        <v>199</v>
      </c>
      <c r="F167" s="40" t="s">
        <v>580</v>
      </c>
    </row>
    <row r="168" spans="1:6" ht="14.25" customHeight="1" x14ac:dyDescent="0.2">
      <c r="A168" s="84">
        <f t="shared" si="2"/>
        <v>42619.291669999999</v>
      </c>
      <c r="B168" s="34">
        <v>7</v>
      </c>
      <c r="C168" s="40" t="s">
        <v>581</v>
      </c>
      <c r="D168" s="40" t="s">
        <v>210</v>
      </c>
      <c r="E168" s="40" t="s">
        <v>582</v>
      </c>
      <c r="F168" s="40" t="s">
        <v>583</v>
      </c>
    </row>
    <row r="169" spans="1:6" ht="14.25" customHeight="1" x14ac:dyDescent="0.2">
      <c r="A169" s="84">
        <f t="shared" si="2"/>
        <v>42619.333330000001</v>
      </c>
      <c r="B169" s="34">
        <v>8</v>
      </c>
      <c r="C169" s="40" t="s">
        <v>584</v>
      </c>
      <c r="D169" s="40" t="s">
        <v>199</v>
      </c>
      <c r="E169" s="40" t="s">
        <v>585</v>
      </c>
      <c r="F169" s="40" t="s">
        <v>586</v>
      </c>
    </row>
    <row r="170" spans="1:6" ht="14.25" customHeight="1" x14ac:dyDescent="0.2">
      <c r="A170" s="84">
        <f t="shared" si="2"/>
        <v>42619.375</v>
      </c>
      <c r="B170" s="34">
        <v>9</v>
      </c>
      <c r="C170" s="40" t="s">
        <v>587</v>
      </c>
      <c r="D170" s="40" t="s">
        <v>199</v>
      </c>
      <c r="E170" s="40" t="s">
        <v>588</v>
      </c>
      <c r="F170" s="40" t="s">
        <v>589</v>
      </c>
    </row>
    <row r="171" spans="1:6" ht="14.25" customHeight="1" x14ac:dyDescent="0.2">
      <c r="A171" s="84">
        <f t="shared" si="2"/>
        <v>42619.416669999999</v>
      </c>
      <c r="B171" s="34">
        <v>10</v>
      </c>
      <c r="C171" s="40" t="s">
        <v>590</v>
      </c>
      <c r="D171" s="40" t="s">
        <v>199</v>
      </c>
      <c r="E171" s="40" t="s">
        <v>591</v>
      </c>
      <c r="F171" s="40" t="s">
        <v>592</v>
      </c>
    </row>
    <row r="172" spans="1:6" ht="14.25" customHeight="1" x14ac:dyDescent="0.2">
      <c r="A172" s="84">
        <f t="shared" si="2"/>
        <v>42619.458330000001</v>
      </c>
      <c r="B172" s="34">
        <v>11</v>
      </c>
      <c r="C172" s="40" t="s">
        <v>593</v>
      </c>
      <c r="D172" s="40" t="s">
        <v>199</v>
      </c>
      <c r="E172" s="40" t="s">
        <v>594</v>
      </c>
      <c r="F172" s="40" t="s">
        <v>595</v>
      </c>
    </row>
    <row r="173" spans="1:6" ht="14.25" customHeight="1" x14ac:dyDescent="0.2">
      <c r="A173" s="84">
        <f t="shared" si="2"/>
        <v>42619.5</v>
      </c>
      <c r="B173" s="34">
        <v>12</v>
      </c>
      <c r="C173" s="40" t="s">
        <v>596</v>
      </c>
      <c r="D173" s="40" t="s">
        <v>199</v>
      </c>
      <c r="E173" s="40" t="s">
        <v>597</v>
      </c>
      <c r="F173" s="40" t="s">
        <v>598</v>
      </c>
    </row>
    <row r="174" spans="1:6" ht="14.25" customHeight="1" x14ac:dyDescent="0.2">
      <c r="A174" s="84">
        <f t="shared" si="2"/>
        <v>42619.541669999999</v>
      </c>
      <c r="B174" s="34">
        <v>13</v>
      </c>
      <c r="C174" s="40" t="s">
        <v>599</v>
      </c>
      <c r="D174" s="40" t="s">
        <v>199</v>
      </c>
      <c r="E174" s="40" t="s">
        <v>600</v>
      </c>
      <c r="F174" s="40" t="s">
        <v>601</v>
      </c>
    </row>
    <row r="175" spans="1:6" ht="14.25" customHeight="1" x14ac:dyDescent="0.2">
      <c r="A175" s="84">
        <f t="shared" si="2"/>
        <v>42619.583330000001</v>
      </c>
      <c r="B175" s="34">
        <v>14</v>
      </c>
      <c r="C175" s="40" t="s">
        <v>602</v>
      </c>
      <c r="D175" s="40" t="s">
        <v>199</v>
      </c>
      <c r="E175" s="40" t="s">
        <v>603</v>
      </c>
      <c r="F175" s="40" t="s">
        <v>604</v>
      </c>
    </row>
    <row r="176" spans="1:6" ht="14.25" customHeight="1" x14ac:dyDescent="0.2">
      <c r="A176" s="84">
        <f t="shared" si="2"/>
        <v>42619.625</v>
      </c>
      <c r="B176" s="34">
        <v>15</v>
      </c>
      <c r="C176" s="40" t="s">
        <v>605</v>
      </c>
      <c r="D176" s="40" t="s">
        <v>199</v>
      </c>
      <c r="E176" s="40" t="s">
        <v>606</v>
      </c>
      <c r="F176" s="40" t="s">
        <v>607</v>
      </c>
    </row>
    <row r="177" spans="1:6" ht="14.25" customHeight="1" x14ac:dyDescent="0.2">
      <c r="A177" s="84">
        <f t="shared" si="2"/>
        <v>42619.666669999999</v>
      </c>
      <c r="B177" s="34">
        <v>16</v>
      </c>
      <c r="C177" s="40" t="s">
        <v>608</v>
      </c>
      <c r="D177" s="40" t="s">
        <v>199</v>
      </c>
      <c r="E177" s="40" t="s">
        <v>609</v>
      </c>
      <c r="F177" s="40" t="s">
        <v>610</v>
      </c>
    </row>
    <row r="178" spans="1:6" ht="14.25" customHeight="1" x14ac:dyDescent="0.2">
      <c r="A178" s="84">
        <f t="shared" si="2"/>
        <v>42619.708330000001</v>
      </c>
      <c r="B178" s="34">
        <v>17</v>
      </c>
      <c r="C178" s="40" t="s">
        <v>372</v>
      </c>
      <c r="D178" s="40" t="s">
        <v>210</v>
      </c>
      <c r="E178" s="40" t="s">
        <v>611</v>
      </c>
      <c r="F178" s="40" t="s">
        <v>375</v>
      </c>
    </row>
    <row r="179" spans="1:6" ht="14.25" customHeight="1" x14ac:dyDescent="0.2">
      <c r="A179" s="84">
        <f t="shared" si="2"/>
        <v>42619.75</v>
      </c>
      <c r="B179" s="34">
        <v>18</v>
      </c>
      <c r="C179" s="40" t="s">
        <v>612</v>
      </c>
      <c r="D179" s="40" t="s">
        <v>199</v>
      </c>
      <c r="E179" s="40" t="s">
        <v>613</v>
      </c>
      <c r="F179" s="40" t="s">
        <v>614</v>
      </c>
    </row>
    <row r="180" spans="1:6" ht="14.25" customHeight="1" x14ac:dyDescent="0.2">
      <c r="A180" s="84">
        <f t="shared" si="2"/>
        <v>42619.791669999999</v>
      </c>
      <c r="B180" s="34">
        <v>19</v>
      </c>
      <c r="C180" s="40" t="s">
        <v>615</v>
      </c>
      <c r="D180" s="40" t="s">
        <v>199</v>
      </c>
      <c r="E180" s="40" t="s">
        <v>616</v>
      </c>
      <c r="F180" s="40" t="s">
        <v>617</v>
      </c>
    </row>
    <row r="181" spans="1:6" ht="14.25" customHeight="1" x14ac:dyDescent="0.2">
      <c r="A181" s="84">
        <f t="shared" si="2"/>
        <v>42619.833330000001</v>
      </c>
      <c r="B181" s="34">
        <v>20</v>
      </c>
      <c r="C181" s="40" t="s">
        <v>618</v>
      </c>
      <c r="D181" s="40" t="s">
        <v>199</v>
      </c>
      <c r="E181" s="40" t="s">
        <v>619</v>
      </c>
      <c r="F181" s="40" t="s">
        <v>620</v>
      </c>
    </row>
    <row r="182" spans="1:6" ht="14.25" customHeight="1" x14ac:dyDescent="0.2">
      <c r="A182" s="84">
        <f t="shared" si="2"/>
        <v>42619.875</v>
      </c>
      <c r="B182" s="34">
        <v>21</v>
      </c>
      <c r="C182" s="40" t="s">
        <v>621</v>
      </c>
      <c r="D182" s="40" t="s">
        <v>199</v>
      </c>
      <c r="E182" s="40" t="s">
        <v>622</v>
      </c>
      <c r="F182" s="40" t="s">
        <v>623</v>
      </c>
    </row>
    <row r="183" spans="1:6" ht="14.25" customHeight="1" x14ac:dyDescent="0.2">
      <c r="A183" s="84">
        <f t="shared" si="2"/>
        <v>42619.916669999999</v>
      </c>
      <c r="B183" s="34">
        <v>22</v>
      </c>
      <c r="C183" s="40" t="s">
        <v>624</v>
      </c>
      <c r="D183" s="40" t="s">
        <v>199</v>
      </c>
      <c r="E183" s="40" t="s">
        <v>625</v>
      </c>
      <c r="F183" s="40" t="s">
        <v>626</v>
      </c>
    </row>
    <row r="184" spans="1:6" ht="14.25" customHeight="1" x14ac:dyDescent="0.2">
      <c r="A184" s="84">
        <f t="shared" si="2"/>
        <v>42619.958330000001</v>
      </c>
      <c r="B184" s="34">
        <v>23</v>
      </c>
      <c r="C184" s="40" t="s">
        <v>627</v>
      </c>
      <c r="D184" s="40" t="s">
        <v>199</v>
      </c>
      <c r="E184" s="40" t="s">
        <v>628</v>
      </c>
      <c r="F184" s="40" t="s">
        <v>629</v>
      </c>
    </row>
    <row r="185" spans="1:6" ht="14.25" customHeight="1" x14ac:dyDescent="0.2">
      <c r="A185" s="84">
        <f t="shared" si="2"/>
        <v>42620</v>
      </c>
      <c r="B185" s="34">
        <v>0</v>
      </c>
      <c r="C185" s="40" t="s">
        <v>630</v>
      </c>
      <c r="D185" s="40" t="s">
        <v>199</v>
      </c>
      <c r="E185" s="40" t="s">
        <v>631</v>
      </c>
      <c r="F185" s="40" t="s">
        <v>632</v>
      </c>
    </row>
    <row r="186" spans="1:6" ht="14.25" customHeight="1" x14ac:dyDescent="0.2">
      <c r="A186" s="84">
        <f t="shared" si="2"/>
        <v>42620.041669999999</v>
      </c>
      <c r="B186" s="34">
        <v>1</v>
      </c>
      <c r="C186" s="40" t="s">
        <v>633</v>
      </c>
      <c r="D186" s="40" t="s">
        <v>199</v>
      </c>
      <c r="E186" s="40" t="s">
        <v>634</v>
      </c>
      <c r="F186" s="40" t="s">
        <v>635</v>
      </c>
    </row>
    <row r="187" spans="1:6" ht="14.25" customHeight="1" x14ac:dyDescent="0.2">
      <c r="A187" s="84">
        <f t="shared" si="2"/>
        <v>42620.083330000001</v>
      </c>
      <c r="B187" s="34">
        <v>2</v>
      </c>
      <c r="C187" s="40" t="s">
        <v>566</v>
      </c>
      <c r="D187" s="40" t="s">
        <v>636</v>
      </c>
      <c r="E187" s="40" t="s">
        <v>199</v>
      </c>
      <c r="F187" s="40" t="s">
        <v>568</v>
      </c>
    </row>
    <row r="188" spans="1:6" ht="14.25" customHeight="1" x14ac:dyDescent="0.2">
      <c r="A188" s="84">
        <f t="shared" si="2"/>
        <v>42620.125</v>
      </c>
      <c r="B188" s="34">
        <v>3</v>
      </c>
      <c r="C188" s="40" t="s">
        <v>569</v>
      </c>
      <c r="D188" s="40" t="s">
        <v>637</v>
      </c>
      <c r="E188" s="40" t="s">
        <v>199</v>
      </c>
      <c r="F188" s="40" t="s">
        <v>571</v>
      </c>
    </row>
    <row r="189" spans="1:6" ht="14.25" customHeight="1" x14ac:dyDescent="0.2">
      <c r="A189" s="84">
        <f t="shared" si="2"/>
        <v>42620.166669999999</v>
      </c>
      <c r="B189" s="34">
        <v>4</v>
      </c>
      <c r="C189" s="40" t="s">
        <v>638</v>
      </c>
      <c r="D189" s="40" t="s">
        <v>639</v>
      </c>
      <c r="E189" s="40" t="s">
        <v>199</v>
      </c>
      <c r="F189" s="40" t="s">
        <v>640</v>
      </c>
    </row>
    <row r="190" spans="1:6" ht="14.25" customHeight="1" x14ac:dyDescent="0.2">
      <c r="A190" s="84">
        <f t="shared" si="2"/>
        <v>42620.208330000001</v>
      </c>
      <c r="B190" s="34">
        <v>5</v>
      </c>
      <c r="C190" s="40" t="s">
        <v>641</v>
      </c>
      <c r="D190" s="40" t="s">
        <v>642</v>
      </c>
      <c r="E190" s="40" t="s">
        <v>199</v>
      </c>
      <c r="F190" s="40" t="s">
        <v>643</v>
      </c>
    </row>
    <row r="191" spans="1:6" ht="14.25" customHeight="1" x14ac:dyDescent="0.2">
      <c r="A191" s="84">
        <f t="shared" si="2"/>
        <v>42620.25</v>
      </c>
      <c r="B191" s="34">
        <v>6</v>
      </c>
      <c r="C191" s="40" t="s">
        <v>644</v>
      </c>
      <c r="D191" s="40" t="s">
        <v>645</v>
      </c>
      <c r="E191" s="40" t="s">
        <v>199</v>
      </c>
      <c r="F191" s="40" t="s">
        <v>646</v>
      </c>
    </row>
    <row r="192" spans="1:6" ht="14.25" customHeight="1" x14ac:dyDescent="0.2">
      <c r="A192" s="84">
        <f t="shared" si="2"/>
        <v>42620.291669999999</v>
      </c>
      <c r="B192" s="34">
        <v>7</v>
      </c>
      <c r="C192" s="40" t="s">
        <v>647</v>
      </c>
      <c r="D192" s="40" t="s">
        <v>210</v>
      </c>
      <c r="E192" s="40" t="s">
        <v>648</v>
      </c>
      <c r="F192" s="40" t="s">
        <v>649</v>
      </c>
    </row>
    <row r="193" spans="1:6" ht="14.25" customHeight="1" x14ac:dyDescent="0.2">
      <c r="A193" s="84">
        <f t="shared" si="2"/>
        <v>42620.333330000001</v>
      </c>
      <c r="B193" s="34">
        <v>8</v>
      </c>
      <c r="C193" s="40" t="s">
        <v>650</v>
      </c>
      <c r="D193" s="40" t="s">
        <v>199</v>
      </c>
      <c r="E193" s="40" t="s">
        <v>651</v>
      </c>
      <c r="F193" s="40" t="s">
        <v>652</v>
      </c>
    </row>
    <row r="194" spans="1:6" ht="14.25" customHeight="1" x14ac:dyDescent="0.2">
      <c r="A194" s="84">
        <f t="shared" ref="A194:A257" si="3">A170+1</f>
        <v>42620.375</v>
      </c>
      <c r="B194" s="34">
        <v>9</v>
      </c>
      <c r="C194" s="40" t="s">
        <v>653</v>
      </c>
      <c r="D194" s="40" t="s">
        <v>199</v>
      </c>
      <c r="E194" s="40" t="s">
        <v>654</v>
      </c>
      <c r="F194" s="40" t="s">
        <v>655</v>
      </c>
    </row>
    <row r="195" spans="1:6" ht="14.25" customHeight="1" x14ac:dyDescent="0.2">
      <c r="A195" s="84">
        <f t="shared" si="3"/>
        <v>42620.416669999999</v>
      </c>
      <c r="B195" s="34">
        <v>10</v>
      </c>
      <c r="C195" s="40" t="s">
        <v>656</v>
      </c>
      <c r="D195" s="40" t="s">
        <v>199</v>
      </c>
      <c r="E195" s="40" t="s">
        <v>657</v>
      </c>
      <c r="F195" s="40" t="s">
        <v>658</v>
      </c>
    </row>
    <row r="196" spans="1:6" ht="14.25" customHeight="1" x14ac:dyDescent="0.2">
      <c r="A196" s="84">
        <f t="shared" si="3"/>
        <v>42620.458330000001</v>
      </c>
      <c r="B196" s="34">
        <v>11</v>
      </c>
      <c r="C196" s="40" t="s">
        <v>659</v>
      </c>
      <c r="D196" s="40" t="s">
        <v>199</v>
      </c>
      <c r="E196" s="40" t="s">
        <v>660</v>
      </c>
      <c r="F196" s="40" t="s">
        <v>661</v>
      </c>
    </row>
    <row r="197" spans="1:6" ht="14.25" customHeight="1" x14ac:dyDescent="0.2">
      <c r="A197" s="84">
        <f t="shared" si="3"/>
        <v>42620.5</v>
      </c>
      <c r="B197" s="34">
        <v>12</v>
      </c>
      <c r="C197" s="40" t="s">
        <v>662</v>
      </c>
      <c r="D197" s="40" t="s">
        <v>199</v>
      </c>
      <c r="E197" s="40" t="s">
        <v>663</v>
      </c>
      <c r="F197" s="40" t="s">
        <v>664</v>
      </c>
    </row>
    <row r="198" spans="1:6" ht="14.25" customHeight="1" x14ac:dyDescent="0.2">
      <c r="A198" s="84">
        <f t="shared" si="3"/>
        <v>42620.541669999999</v>
      </c>
      <c r="B198" s="34">
        <v>13</v>
      </c>
      <c r="C198" s="40" t="s">
        <v>665</v>
      </c>
      <c r="D198" s="40" t="s">
        <v>199</v>
      </c>
      <c r="E198" s="40" t="s">
        <v>666</v>
      </c>
      <c r="F198" s="40" t="s">
        <v>667</v>
      </c>
    </row>
    <row r="199" spans="1:6" ht="14.25" customHeight="1" x14ac:dyDescent="0.2">
      <c r="A199" s="84">
        <f t="shared" si="3"/>
        <v>42620.583330000001</v>
      </c>
      <c r="B199" s="34">
        <v>14</v>
      </c>
      <c r="C199" s="40" t="s">
        <v>668</v>
      </c>
      <c r="D199" s="40" t="s">
        <v>669</v>
      </c>
      <c r="E199" s="40" t="s">
        <v>199</v>
      </c>
      <c r="F199" s="40" t="s">
        <v>670</v>
      </c>
    </row>
    <row r="200" spans="1:6" ht="14.25" customHeight="1" x14ac:dyDescent="0.2">
      <c r="A200" s="84">
        <f t="shared" si="3"/>
        <v>42620.625</v>
      </c>
      <c r="B200" s="34">
        <v>15</v>
      </c>
      <c r="C200" s="40" t="s">
        <v>671</v>
      </c>
      <c r="D200" s="40" t="s">
        <v>672</v>
      </c>
      <c r="E200" s="40" t="s">
        <v>673</v>
      </c>
      <c r="F200" s="40" t="s">
        <v>674</v>
      </c>
    </row>
    <row r="201" spans="1:6" ht="14.25" customHeight="1" x14ac:dyDescent="0.2">
      <c r="A201" s="84">
        <f t="shared" si="3"/>
        <v>42620.666669999999</v>
      </c>
      <c r="B201" s="34">
        <v>16</v>
      </c>
      <c r="C201" s="40" t="s">
        <v>675</v>
      </c>
      <c r="D201" s="40" t="s">
        <v>676</v>
      </c>
      <c r="E201" s="40" t="s">
        <v>199</v>
      </c>
      <c r="F201" s="40" t="s">
        <v>677</v>
      </c>
    </row>
    <row r="202" spans="1:6" ht="14.25" customHeight="1" x14ac:dyDescent="0.2">
      <c r="A202" s="84">
        <f t="shared" si="3"/>
        <v>42620.708330000001</v>
      </c>
      <c r="B202" s="34">
        <v>17</v>
      </c>
      <c r="C202" s="40" t="s">
        <v>678</v>
      </c>
      <c r="D202" s="40" t="s">
        <v>199</v>
      </c>
      <c r="E202" s="40" t="s">
        <v>679</v>
      </c>
      <c r="F202" s="40" t="s">
        <v>680</v>
      </c>
    </row>
    <row r="203" spans="1:6" ht="14.25" customHeight="1" x14ac:dyDescent="0.2">
      <c r="A203" s="84">
        <f t="shared" si="3"/>
        <v>42620.75</v>
      </c>
      <c r="B203" s="34">
        <v>18</v>
      </c>
      <c r="C203" s="40" t="s">
        <v>681</v>
      </c>
      <c r="D203" s="40" t="s">
        <v>682</v>
      </c>
      <c r="E203" s="40" t="s">
        <v>199</v>
      </c>
      <c r="F203" s="40" t="s">
        <v>683</v>
      </c>
    </row>
    <row r="204" spans="1:6" ht="14.25" customHeight="1" x14ac:dyDescent="0.2">
      <c r="A204" s="84">
        <f t="shared" si="3"/>
        <v>42620.791669999999</v>
      </c>
      <c r="B204" s="34">
        <v>19</v>
      </c>
      <c r="C204" s="40" t="s">
        <v>684</v>
      </c>
      <c r="D204" s="40" t="s">
        <v>685</v>
      </c>
      <c r="E204" s="40" t="s">
        <v>199</v>
      </c>
      <c r="F204" s="40" t="s">
        <v>686</v>
      </c>
    </row>
    <row r="205" spans="1:6" ht="14.25" customHeight="1" x14ac:dyDescent="0.2">
      <c r="A205" s="84">
        <f t="shared" si="3"/>
        <v>42620.833330000001</v>
      </c>
      <c r="B205" s="34">
        <v>20</v>
      </c>
      <c r="C205" s="40" t="s">
        <v>687</v>
      </c>
      <c r="D205" s="40" t="s">
        <v>688</v>
      </c>
      <c r="E205" s="40" t="s">
        <v>689</v>
      </c>
      <c r="F205" s="40" t="s">
        <v>690</v>
      </c>
    </row>
    <row r="206" spans="1:6" ht="14.25" customHeight="1" x14ac:dyDescent="0.2">
      <c r="A206" s="84">
        <f t="shared" si="3"/>
        <v>42620.875</v>
      </c>
      <c r="B206" s="34">
        <v>21</v>
      </c>
      <c r="C206" s="40" t="s">
        <v>691</v>
      </c>
      <c r="D206" s="40" t="s">
        <v>199</v>
      </c>
      <c r="E206" s="40" t="s">
        <v>692</v>
      </c>
      <c r="F206" s="40" t="s">
        <v>693</v>
      </c>
    </row>
    <row r="207" spans="1:6" ht="14.25" customHeight="1" x14ac:dyDescent="0.2">
      <c r="A207" s="84">
        <f t="shared" si="3"/>
        <v>42620.916669999999</v>
      </c>
      <c r="B207" s="34">
        <v>22</v>
      </c>
      <c r="C207" s="40" t="s">
        <v>694</v>
      </c>
      <c r="D207" s="40" t="s">
        <v>199</v>
      </c>
      <c r="E207" s="40" t="s">
        <v>695</v>
      </c>
      <c r="F207" s="40" t="s">
        <v>696</v>
      </c>
    </row>
    <row r="208" spans="1:6" ht="14.25" customHeight="1" x14ac:dyDescent="0.2">
      <c r="A208" s="84">
        <f t="shared" si="3"/>
        <v>42620.958330000001</v>
      </c>
      <c r="B208" s="34">
        <v>23</v>
      </c>
      <c r="C208" s="40" t="s">
        <v>697</v>
      </c>
      <c r="D208" s="40" t="s">
        <v>199</v>
      </c>
      <c r="E208" s="40" t="s">
        <v>698</v>
      </c>
      <c r="F208" s="40" t="s">
        <v>699</v>
      </c>
    </row>
    <row r="209" spans="1:6" ht="14.25" customHeight="1" x14ac:dyDescent="0.2">
      <c r="A209" s="84">
        <f t="shared" si="3"/>
        <v>42621</v>
      </c>
      <c r="B209" s="34">
        <v>0</v>
      </c>
      <c r="C209" s="40" t="s">
        <v>700</v>
      </c>
      <c r="D209" s="40" t="s">
        <v>199</v>
      </c>
      <c r="E209" s="40" t="s">
        <v>701</v>
      </c>
      <c r="F209" s="40" t="s">
        <v>702</v>
      </c>
    </row>
    <row r="210" spans="1:6" ht="14.25" customHeight="1" x14ac:dyDescent="0.2">
      <c r="A210" s="84">
        <f t="shared" si="3"/>
        <v>42621.041669999999</v>
      </c>
      <c r="B210" s="34">
        <v>1</v>
      </c>
      <c r="C210" s="40" t="s">
        <v>703</v>
      </c>
      <c r="D210" s="40" t="s">
        <v>199</v>
      </c>
      <c r="E210" s="40" t="s">
        <v>704</v>
      </c>
      <c r="F210" s="40" t="s">
        <v>705</v>
      </c>
    </row>
    <row r="211" spans="1:6" ht="14.25" customHeight="1" x14ac:dyDescent="0.2">
      <c r="A211" s="84">
        <f t="shared" si="3"/>
        <v>42621.083330000001</v>
      </c>
      <c r="B211" s="34">
        <v>2</v>
      </c>
      <c r="C211" s="40" t="s">
        <v>706</v>
      </c>
      <c r="D211" s="40" t="s">
        <v>210</v>
      </c>
      <c r="E211" s="40" t="s">
        <v>707</v>
      </c>
      <c r="F211" s="40" t="s">
        <v>708</v>
      </c>
    </row>
    <row r="212" spans="1:6" ht="14.25" customHeight="1" x14ac:dyDescent="0.2">
      <c r="A212" s="84">
        <f t="shared" si="3"/>
        <v>42621.125</v>
      </c>
      <c r="B212" s="34">
        <v>3</v>
      </c>
      <c r="C212" s="40" t="s">
        <v>709</v>
      </c>
      <c r="D212" s="40" t="s">
        <v>199</v>
      </c>
      <c r="E212" s="40" t="s">
        <v>710</v>
      </c>
      <c r="F212" s="40" t="s">
        <v>711</v>
      </c>
    </row>
    <row r="213" spans="1:6" ht="14.25" customHeight="1" x14ac:dyDescent="0.2">
      <c r="A213" s="84">
        <f t="shared" si="3"/>
        <v>42621.166669999999</v>
      </c>
      <c r="B213" s="34">
        <v>4</v>
      </c>
      <c r="C213" s="40" t="s">
        <v>712</v>
      </c>
      <c r="D213" s="40" t="s">
        <v>713</v>
      </c>
      <c r="E213" s="40" t="s">
        <v>199</v>
      </c>
      <c r="F213" s="40" t="s">
        <v>714</v>
      </c>
    </row>
    <row r="214" spans="1:6" ht="14.25" customHeight="1" x14ac:dyDescent="0.2">
      <c r="A214" s="84">
        <f t="shared" si="3"/>
        <v>42621.208330000001</v>
      </c>
      <c r="B214" s="34">
        <v>5</v>
      </c>
      <c r="C214" s="40" t="s">
        <v>715</v>
      </c>
      <c r="D214" s="40" t="s">
        <v>716</v>
      </c>
      <c r="E214" s="40" t="s">
        <v>199</v>
      </c>
      <c r="F214" s="40" t="s">
        <v>717</v>
      </c>
    </row>
    <row r="215" spans="1:6" ht="14.25" customHeight="1" x14ac:dyDescent="0.2">
      <c r="A215" s="84">
        <f t="shared" si="3"/>
        <v>42621.25</v>
      </c>
      <c r="B215" s="34">
        <v>6</v>
      </c>
      <c r="C215" s="40" t="s">
        <v>718</v>
      </c>
      <c r="D215" s="40" t="s">
        <v>719</v>
      </c>
      <c r="E215" s="40" t="s">
        <v>199</v>
      </c>
      <c r="F215" s="40" t="s">
        <v>720</v>
      </c>
    </row>
    <row r="216" spans="1:6" ht="14.25" customHeight="1" x14ac:dyDescent="0.2">
      <c r="A216" s="84">
        <f t="shared" si="3"/>
        <v>42621.291669999999</v>
      </c>
      <c r="B216" s="34">
        <v>7</v>
      </c>
      <c r="C216" s="40" t="s">
        <v>721</v>
      </c>
      <c r="D216" s="40" t="s">
        <v>722</v>
      </c>
      <c r="E216" s="40" t="s">
        <v>210</v>
      </c>
      <c r="F216" s="40" t="s">
        <v>723</v>
      </c>
    </row>
    <row r="217" spans="1:6" ht="14.25" customHeight="1" x14ac:dyDescent="0.2">
      <c r="A217" s="84">
        <f t="shared" si="3"/>
        <v>42621.333330000001</v>
      </c>
      <c r="B217" s="34">
        <v>8</v>
      </c>
      <c r="C217" s="40" t="s">
        <v>724</v>
      </c>
      <c r="D217" s="40" t="s">
        <v>199</v>
      </c>
      <c r="E217" s="40" t="s">
        <v>725</v>
      </c>
      <c r="F217" s="40" t="s">
        <v>726</v>
      </c>
    </row>
    <row r="218" spans="1:6" ht="14.25" customHeight="1" x14ac:dyDescent="0.2">
      <c r="A218" s="84">
        <f t="shared" si="3"/>
        <v>42621.375</v>
      </c>
      <c r="B218" s="34">
        <v>9</v>
      </c>
      <c r="C218" s="40" t="s">
        <v>727</v>
      </c>
      <c r="D218" s="40" t="s">
        <v>199</v>
      </c>
      <c r="E218" s="40" t="s">
        <v>728</v>
      </c>
      <c r="F218" s="40" t="s">
        <v>729</v>
      </c>
    </row>
    <row r="219" spans="1:6" ht="14.25" customHeight="1" x14ac:dyDescent="0.2">
      <c r="A219" s="84">
        <f t="shared" si="3"/>
        <v>42621.416669999999</v>
      </c>
      <c r="B219" s="34">
        <v>10</v>
      </c>
      <c r="C219" s="40" t="s">
        <v>730</v>
      </c>
      <c r="D219" s="40" t="s">
        <v>199</v>
      </c>
      <c r="E219" s="40" t="s">
        <v>731</v>
      </c>
      <c r="F219" s="40" t="s">
        <v>732</v>
      </c>
    </row>
    <row r="220" spans="1:6" ht="14.25" customHeight="1" x14ac:dyDescent="0.2">
      <c r="A220" s="84">
        <f t="shared" si="3"/>
        <v>42621.458330000001</v>
      </c>
      <c r="B220" s="34">
        <v>11</v>
      </c>
      <c r="C220" s="40" t="s">
        <v>733</v>
      </c>
      <c r="D220" s="40" t="s">
        <v>199</v>
      </c>
      <c r="E220" s="40" t="s">
        <v>734</v>
      </c>
      <c r="F220" s="40" t="s">
        <v>735</v>
      </c>
    </row>
    <row r="221" spans="1:6" ht="14.25" customHeight="1" x14ac:dyDescent="0.2">
      <c r="A221" s="84">
        <f t="shared" si="3"/>
        <v>42621.5</v>
      </c>
      <c r="B221" s="34">
        <v>12</v>
      </c>
      <c r="C221" s="40" t="s">
        <v>736</v>
      </c>
      <c r="D221" s="40" t="s">
        <v>199</v>
      </c>
      <c r="E221" s="40" t="s">
        <v>737</v>
      </c>
      <c r="F221" s="40" t="s">
        <v>738</v>
      </c>
    </row>
    <row r="222" spans="1:6" ht="14.25" customHeight="1" x14ac:dyDescent="0.2">
      <c r="A222" s="84">
        <f t="shared" si="3"/>
        <v>42621.541669999999</v>
      </c>
      <c r="B222" s="34">
        <v>13</v>
      </c>
      <c r="C222" s="40" t="s">
        <v>739</v>
      </c>
      <c r="D222" s="40" t="s">
        <v>199</v>
      </c>
      <c r="E222" s="40" t="s">
        <v>740</v>
      </c>
      <c r="F222" s="40" t="s">
        <v>741</v>
      </c>
    </row>
    <row r="223" spans="1:6" ht="14.25" customHeight="1" x14ac:dyDescent="0.2">
      <c r="A223" s="84">
        <f t="shared" si="3"/>
        <v>42621.583330000001</v>
      </c>
      <c r="B223" s="34">
        <v>14</v>
      </c>
      <c r="C223" s="40" t="s">
        <v>742</v>
      </c>
      <c r="D223" s="40" t="s">
        <v>199</v>
      </c>
      <c r="E223" s="40" t="s">
        <v>743</v>
      </c>
      <c r="F223" s="40" t="s">
        <v>744</v>
      </c>
    </row>
    <row r="224" spans="1:6" ht="14.25" customHeight="1" x14ac:dyDescent="0.2">
      <c r="A224" s="84">
        <f t="shared" si="3"/>
        <v>42621.625</v>
      </c>
      <c r="B224" s="34">
        <v>15</v>
      </c>
      <c r="C224" s="40" t="s">
        <v>745</v>
      </c>
      <c r="D224" s="40" t="s">
        <v>199</v>
      </c>
      <c r="E224" s="40" t="s">
        <v>746</v>
      </c>
      <c r="F224" s="40" t="s">
        <v>747</v>
      </c>
    </row>
    <row r="225" spans="1:6" ht="14.25" customHeight="1" x14ac:dyDescent="0.2">
      <c r="A225" s="84">
        <f t="shared" si="3"/>
        <v>42621.666669999999</v>
      </c>
      <c r="B225" s="34">
        <v>16</v>
      </c>
      <c r="C225" s="40" t="s">
        <v>748</v>
      </c>
      <c r="D225" s="40" t="s">
        <v>199</v>
      </c>
      <c r="E225" s="40" t="s">
        <v>749</v>
      </c>
      <c r="F225" s="40" t="s">
        <v>750</v>
      </c>
    </row>
    <row r="226" spans="1:6" ht="14.25" customHeight="1" x14ac:dyDescent="0.2">
      <c r="A226" s="84">
        <f t="shared" si="3"/>
        <v>42621.708330000001</v>
      </c>
      <c r="B226" s="34">
        <v>17</v>
      </c>
      <c r="C226" s="40" t="s">
        <v>751</v>
      </c>
      <c r="D226" s="40" t="s">
        <v>199</v>
      </c>
      <c r="E226" s="40" t="s">
        <v>752</v>
      </c>
      <c r="F226" s="40" t="s">
        <v>753</v>
      </c>
    </row>
    <row r="227" spans="1:6" ht="14.25" customHeight="1" x14ac:dyDescent="0.2">
      <c r="A227" s="84">
        <f t="shared" si="3"/>
        <v>42621.75</v>
      </c>
      <c r="B227" s="34">
        <v>18</v>
      </c>
      <c r="C227" s="40" t="s">
        <v>754</v>
      </c>
      <c r="D227" s="40" t="s">
        <v>755</v>
      </c>
      <c r="E227" s="40" t="s">
        <v>199</v>
      </c>
      <c r="F227" s="40" t="s">
        <v>756</v>
      </c>
    </row>
    <row r="228" spans="1:6" ht="14.25" customHeight="1" x14ac:dyDescent="0.2">
      <c r="A228" s="84">
        <f t="shared" si="3"/>
        <v>42621.791669999999</v>
      </c>
      <c r="B228" s="34">
        <v>19</v>
      </c>
      <c r="C228" s="40" t="s">
        <v>757</v>
      </c>
      <c r="D228" s="40" t="s">
        <v>758</v>
      </c>
      <c r="E228" s="40" t="s">
        <v>199</v>
      </c>
      <c r="F228" s="40" t="s">
        <v>759</v>
      </c>
    </row>
    <row r="229" spans="1:6" ht="14.25" customHeight="1" x14ac:dyDescent="0.2">
      <c r="A229" s="84">
        <f t="shared" si="3"/>
        <v>42621.833330000001</v>
      </c>
      <c r="B229" s="34">
        <v>20</v>
      </c>
      <c r="C229" s="40" t="s">
        <v>760</v>
      </c>
      <c r="D229" s="40" t="s">
        <v>761</v>
      </c>
      <c r="E229" s="40" t="s">
        <v>762</v>
      </c>
      <c r="F229" s="40" t="s">
        <v>763</v>
      </c>
    </row>
    <row r="230" spans="1:6" ht="14.25" customHeight="1" x14ac:dyDescent="0.2">
      <c r="A230" s="84">
        <f t="shared" si="3"/>
        <v>42621.875</v>
      </c>
      <c r="B230" s="34">
        <v>21</v>
      </c>
      <c r="C230" s="40" t="s">
        <v>764</v>
      </c>
      <c r="D230" s="40" t="s">
        <v>199</v>
      </c>
      <c r="E230" s="40" t="s">
        <v>765</v>
      </c>
      <c r="F230" s="40" t="s">
        <v>766</v>
      </c>
    </row>
    <row r="231" spans="1:6" ht="14.25" customHeight="1" x14ac:dyDescent="0.2">
      <c r="A231" s="84">
        <f t="shared" si="3"/>
        <v>42621.916669999999</v>
      </c>
      <c r="B231" s="34">
        <v>22</v>
      </c>
      <c r="C231" s="40" t="s">
        <v>767</v>
      </c>
      <c r="D231" s="40" t="s">
        <v>199</v>
      </c>
      <c r="E231" s="40" t="s">
        <v>768</v>
      </c>
      <c r="F231" s="40" t="s">
        <v>769</v>
      </c>
    </row>
    <row r="232" spans="1:6" ht="14.25" customHeight="1" x14ac:dyDescent="0.2">
      <c r="A232" s="84">
        <f t="shared" si="3"/>
        <v>42621.958330000001</v>
      </c>
      <c r="B232" s="34">
        <v>23</v>
      </c>
      <c r="C232" s="40" t="s">
        <v>770</v>
      </c>
      <c r="D232" s="40" t="s">
        <v>199</v>
      </c>
      <c r="E232" s="40" t="s">
        <v>771</v>
      </c>
      <c r="F232" s="40" t="s">
        <v>772</v>
      </c>
    </row>
    <row r="233" spans="1:6" ht="14.25" customHeight="1" x14ac:dyDescent="0.2">
      <c r="A233" s="84">
        <f t="shared" si="3"/>
        <v>42622</v>
      </c>
      <c r="B233" s="34">
        <v>0</v>
      </c>
      <c r="C233" s="40" t="s">
        <v>773</v>
      </c>
      <c r="D233" s="40" t="s">
        <v>199</v>
      </c>
      <c r="E233" s="40" t="s">
        <v>774</v>
      </c>
      <c r="F233" s="40" t="s">
        <v>775</v>
      </c>
    </row>
    <row r="234" spans="1:6" ht="14.25" customHeight="1" x14ac:dyDescent="0.2">
      <c r="A234" s="84">
        <f t="shared" si="3"/>
        <v>42622.041669999999</v>
      </c>
      <c r="B234" s="34">
        <v>1</v>
      </c>
      <c r="C234" s="40" t="s">
        <v>776</v>
      </c>
      <c r="D234" s="40" t="s">
        <v>199</v>
      </c>
      <c r="E234" s="40" t="s">
        <v>777</v>
      </c>
      <c r="F234" s="40" t="s">
        <v>778</v>
      </c>
    </row>
    <row r="235" spans="1:6" ht="14.25" customHeight="1" x14ac:dyDescent="0.2">
      <c r="A235" s="84">
        <f t="shared" si="3"/>
        <v>42622.083330000001</v>
      </c>
      <c r="B235" s="34">
        <v>2</v>
      </c>
      <c r="C235" s="40" t="s">
        <v>779</v>
      </c>
      <c r="D235" s="40" t="s">
        <v>199</v>
      </c>
      <c r="E235" s="40" t="s">
        <v>780</v>
      </c>
      <c r="F235" s="40" t="s">
        <v>781</v>
      </c>
    </row>
    <row r="236" spans="1:6" ht="14.25" customHeight="1" x14ac:dyDescent="0.2">
      <c r="A236" s="84">
        <f t="shared" si="3"/>
        <v>42622.125</v>
      </c>
      <c r="B236" s="34">
        <v>3</v>
      </c>
      <c r="C236" s="40" t="s">
        <v>782</v>
      </c>
      <c r="D236" s="40" t="s">
        <v>199</v>
      </c>
      <c r="E236" s="40" t="s">
        <v>783</v>
      </c>
      <c r="F236" s="40" t="s">
        <v>784</v>
      </c>
    </row>
    <row r="237" spans="1:6" ht="14.25" customHeight="1" x14ac:dyDescent="0.2">
      <c r="A237" s="84">
        <f t="shared" si="3"/>
        <v>42622.166669999999</v>
      </c>
      <c r="B237" s="34">
        <v>4</v>
      </c>
      <c r="C237" s="40" t="s">
        <v>785</v>
      </c>
      <c r="D237" s="40" t="s">
        <v>199</v>
      </c>
      <c r="E237" s="40" t="s">
        <v>786</v>
      </c>
      <c r="F237" s="40" t="s">
        <v>787</v>
      </c>
    </row>
    <row r="238" spans="1:6" ht="14.25" customHeight="1" x14ac:dyDescent="0.2">
      <c r="A238" s="84">
        <f t="shared" si="3"/>
        <v>42622.208330000001</v>
      </c>
      <c r="B238" s="34">
        <v>5</v>
      </c>
      <c r="C238" s="40" t="s">
        <v>788</v>
      </c>
      <c r="D238" s="40" t="s">
        <v>199</v>
      </c>
      <c r="E238" s="40" t="s">
        <v>789</v>
      </c>
      <c r="F238" s="40" t="s">
        <v>790</v>
      </c>
    </row>
    <row r="239" spans="1:6" ht="14.25" customHeight="1" x14ac:dyDescent="0.2">
      <c r="A239" s="84">
        <f t="shared" si="3"/>
        <v>42622.25</v>
      </c>
      <c r="B239" s="34">
        <v>6</v>
      </c>
      <c r="C239" s="40" t="s">
        <v>791</v>
      </c>
      <c r="D239" s="40" t="s">
        <v>792</v>
      </c>
      <c r="E239" s="40" t="s">
        <v>199</v>
      </c>
      <c r="F239" s="40" t="s">
        <v>494</v>
      </c>
    </row>
    <row r="240" spans="1:6" ht="14.25" customHeight="1" x14ac:dyDescent="0.2">
      <c r="A240" s="84">
        <f t="shared" si="3"/>
        <v>42622.291669999999</v>
      </c>
      <c r="B240" s="34">
        <v>7</v>
      </c>
      <c r="C240" s="40" t="s">
        <v>793</v>
      </c>
      <c r="D240" s="40" t="s">
        <v>199</v>
      </c>
      <c r="E240" s="40" t="s">
        <v>794</v>
      </c>
      <c r="F240" s="40" t="s">
        <v>795</v>
      </c>
    </row>
    <row r="241" spans="1:6" ht="14.25" customHeight="1" x14ac:dyDescent="0.2">
      <c r="A241" s="84">
        <f t="shared" si="3"/>
        <v>42622.333330000001</v>
      </c>
      <c r="B241" s="34">
        <v>8</v>
      </c>
      <c r="C241" s="40" t="s">
        <v>796</v>
      </c>
      <c r="D241" s="40" t="s">
        <v>210</v>
      </c>
      <c r="E241" s="40" t="s">
        <v>797</v>
      </c>
      <c r="F241" s="40" t="s">
        <v>798</v>
      </c>
    </row>
    <row r="242" spans="1:6" ht="14.25" customHeight="1" x14ac:dyDescent="0.2">
      <c r="A242" s="84">
        <f t="shared" si="3"/>
        <v>42622.375</v>
      </c>
      <c r="B242" s="34">
        <v>9</v>
      </c>
      <c r="C242" s="40" t="s">
        <v>799</v>
      </c>
      <c r="D242" s="40" t="s">
        <v>199</v>
      </c>
      <c r="E242" s="40" t="s">
        <v>800</v>
      </c>
      <c r="F242" s="40" t="s">
        <v>801</v>
      </c>
    </row>
    <row r="243" spans="1:6" ht="14.25" customHeight="1" x14ac:dyDescent="0.2">
      <c r="A243" s="84">
        <f t="shared" si="3"/>
        <v>42622.416669999999</v>
      </c>
      <c r="B243" s="34">
        <v>10</v>
      </c>
      <c r="C243" s="40" t="s">
        <v>802</v>
      </c>
      <c r="D243" s="40" t="s">
        <v>199</v>
      </c>
      <c r="E243" s="40" t="s">
        <v>803</v>
      </c>
      <c r="F243" s="40" t="s">
        <v>804</v>
      </c>
    </row>
    <row r="244" spans="1:6" ht="14.25" customHeight="1" x14ac:dyDescent="0.2">
      <c r="A244" s="84">
        <f t="shared" si="3"/>
        <v>42622.458330000001</v>
      </c>
      <c r="B244" s="34">
        <v>11</v>
      </c>
      <c r="C244" s="40" t="s">
        <v>805</v>
      </c>
      <c r="D244" s="40" t="s">
        <v>210</v>
      </c>
      <c r="E244" s="40" t="s">
        <v>806</v>
      </c>
      <c r="F244" s="40" t="s">
        <v>807</v>
      </c>
    </row>
    <row r="245" spans="1:6" ht="14.25" customHeight="1" x14ac:dyDescent="0.2">
      <c r="A245" s="84">
        <f t="shared" si="3"/>
        <v>42622.5</v>
      </c>
      <c r="B245" s="34">
        <v>12</v>
      </c>
      <c r="C245" s="40" t="s">
        <v>808</v>
      </c>
      <c r="D245" s="40" t="s">
        <v>199</v>
      </c>
      <c r="E245" s="40" t="s">
        <v>809</v>
      </c>
      <c r="F245" s="40" t="s">
        <v>810</v>
      </c>
    </row>
    <row r="246" spans="1:6" ht="14.25" customHeight="1" x14ac:dyDescent="0.2">
      <c r="A246" s="84">
        <f t="shared" si="3"/>
        <v>42622.541669999999</v>
      </c>
      <c r="B246" s="34">
        <v>13</v>
      </c>
      <c r="C246" s="40" t="s">
        <v>811</v>
      </c>
      <c r="D246" s="40" t="s">
        <v>210</v>
      </c>
      <c r="E246" s="40" t="s">
        <v>812</v>
      </c>
      <c r="F246" s="40" t="s">
        <v>813</v>
      </c>
    </row>
    <row r="247" spans="1:6" ht="14.25" customHeight="1" x14ac:dyDescent="0.2">
      <c r="A247" s="84">
        <f t="shared" si="3"/>
        <v>42622.583330000001</v>
      </c>
      <c r="B247" s="34">
        <v>14</v>
      </c>
      <c r="C247" s="40" t="s">
        <v>814</v>
      </c>
      <c r="D247" s="40" t="s">
        <v>199</v>
      </c>
      <c r="E247" s="40" t="s">
        <v>815</v>
      </c>
      <c r="F247" s="40" t="s">
        <v>816</v>
      </c>
    </row>
    <row r="248" spans="1:6" ht="14.25" customHeight="1" x14ac:dyDescent="0.2">
      <c r="A248" s="84">
        <f t="shared" si="3"/>
        <v>42622.625</v>
      </c>
      <c r="B248" s="34">
        <v>15</v>
      </c>
      <c r="C248" s="40" t="s">
        <v>817</v>
      </c>
      <c r="D248" s="40" t="s">
        <v>199</v>
      </c>
      <c r="E248" s="40" t="s">
        <v>818</v>
      </c>
      <c r="F248" s="40" t="s">
        <v>819</v>
      </c>
    </row>
    <row r="249" spans="1:6" ht="14.25" customHeight="1" x14ac:dyDescent="0.2">
      <c r="A249" s="84">
        <f t="shared" si="3"/>
        <v>42622.666669999999</v>
      </c>
      <c r="B249" s="34">
        <v>16</v>
      </c>
      <c r="C249" s="40" t="s">
        <v>820</v>
      </c>
      <c r="D249" s="40" t="s">
        <v>199</v>
      </c>
      <c r="E249" s="40" t="s">
        <v>821</v>
      </c>
      <c r="F249" s="40" t="s">
        <v>822</v>
      </c>
    </row>
    <row r="250" spans="1:6" ht="14.25" customHeight="1" x14ac:dyDescent="0.2">
      <c r="A250" s="84">
        <f t="shared" si="3"/>
        <v>42622.708330000001</v>
      </c>
      <c r="B250" s="34">
        <v>17</v>
      </c>
      <c r="C250" s="40" t="s">
        <v>823</v>
      </c>
      <c r="D250" s="40" t="s">
        <v>199</v>
      </c>
      <c r="E250" s="40" t="s">
        <v>824</v>
      </c>
      <c r="F250" s="40" t="s">
        <v>825</v>
      </c>
    </row>
    <row r="251" spans="1:6" ht="14.25" customHeight="1" x14ac:dyDescent="0.2">
      <c r="A251" s="84">
        <f t="shared" si="3"/>
        <v>42622.75</v>
      </c>
      <c r="B251" s="34">
        <v>18</v>
      </c>
      <c r="C251" s="40" t="s">
        <v>826</v>
      </c>
      <c r="D251" s="40" t="s">
        <v>199</v>
      </c>
      <c r="E251" s="40" t="s">
        <v>827</v>
      </c>
      <c r="F251" s="40" t="s">
        <v>828</v>
      </c>
    </row>
    <row r="252" spans="1:6" ht="14.25" customHeight="1" x14ac:dyDescent="0.2">
      <c r="A252" s="84">
        <f t="shared" si="3"/>
        <v>42622.791669999999</v>
      </c>
      <c r="B252" s="34">
        <v>19</v>
      </c>
      <c r="C252" s="40" t="s">
        <v>829</v>
      </c>
      <c r="D252" s="40" t="s">
        <v>199</v>
      </c>
      <c r="E252" s="40" t="s">
        <v>830</v>
      </c>
      <c r="F252" s="40" t="s">
        <v>831</v>
      </c>
    </row>
    <row r="253" spans="1:6" ht="14.25" customHeight="1" x14ac:dyDescent="0.2">
      <c r="A253" s="84">
        <f t="shared" si="3"/>
        <v>42622.833330000001</v>
      </c>
      <c r="B253" s="34">
        <v>20</v>
      </c>
      <c r="C253" s="40" t="s">
        <v>832</v>
      </c>
      <c r="D253" s="40" t="s">
        <v>210</v>
      </c>
      <c r="E253" s="40" t="s">
        <v>833</v>
      </c>
      <c r="F253" s="40" t="s">
        <v>834</v>
      </c>
    </row>
    <row r="254" spans="1:6" ht="14.25" customHeight="1" x14ac:dyDescent="0.2">
      <c r="A254" s="84">
        <f t="shared" si="3"/>
        <v>42622.875</v>
      </c>
      <c r="B254" s="34">
        <v>21</v>
      </c>
      <c r="C254" s="40" t="s">
        <v>835</v>
      </c>
      <c r="D254" s="40" t="s">
        <v>199</v>
      </c>
      <c r="E254" s="40" t="s">
        <v>836</v>
      </c>
      <c r="F254" s="40" t="s">
        <v>837</v>
      </c>
    </row>
    <row r="255" spans="1:6" ht="14.25" customHeight="1" x14ac:dyDescent="0.2">
      <c r="A255" s="84">
        <f t="shared" si="3"/>
        <v>42622.916669999999</v>
      </c>
      <c r="B255" s="34">
        <v>22</v>
      </c>
      <c r="C255" s="40" t="s">
        <v>838</v>
      </c>
      <c r="D255" s="40" t="s">
        <v>199</v>
      </c>
      <c r="E255" s="40" t="s">
        <v>839</v>
      </c>
      <c r="F255" s="40" t="s">
        <v>840</v>
      </c>
    </row>
    <row r="256" spans="1:6" ht="14.25" customHeight="1" x14ac:dyDescent="0.2">
      <c r="A256" s="84">
        <f t="shared" si="3"/>
        <v>42622.958330000001</v>
      </c>
      <c r="B256" s="34">
        <v>23</v>
      </c>
      <c r="C256" s="40" t="s">
        <v>841</v>
      </c>
      <c r="D256" s="40" t="s">
        <v>210</v>
      </c>
      <c r="E256" s="40" t="s">
        <v>842</v>
      </c>
      <c r="F256" s="40" t="s">
        <v>843</v>
      </c>
    </row>
    <row r="257" spans="1:6" ht="14.25" customHeight="1" x14ac:dyDescent="0.2">
      <c r="A257" s="84">
        <f t="shared" si="3"/>
        <v>42623</v>
      </c>
      <c r="B257" s="34">
        <v>0</v>
      </c>
      <c r="C257" s="40" t="s">
        <v>844</v>
      </c>
      <c r="D257" s="40" t="s">
        <v>199</v>
      </c>
      <c r="E257" s="40" t="s">
        <v>845</v>
      </c>
      <c r="F257" s="40" t="s">
        <v>846</v>
      </c>
    </row>
    <row r="258" spans="1:6" ht="14.25" customHeight="1" x14ac:dyDescent="0.2">
      <c r="A258" s="84">
        <f t="shared" ref="A258:A321" si="4">A234+1</f>
        <v>42623.041669999999</v>
      </c>
      <c r="B258" s="34">
        <v>1</v>
      </c>
      <c r="C258" s="40" t="s">
        <v>847</v>
      </c>
      <c r="D258" s="40" t="s">
        <v>199</v>
      </c>
      <c r="E258" s="40" t="s">
        <v>848</v>
      </c>
      <c r="F258" s="40" t="s">
        <v>849</v>
      </c>
    </row>
    <row r="259" spans="1:6" ht="14.25" customHeight="1" x14ac:dyDescent="0.2">
      <c r="A259" s="84">
        <f t="shared" si="4"/>
        <v>42623.083330000001</v>
      </c>
      <c r="B259" s="34">
        <v>2</v>
      </c>
      <c r="C259" s="40" t="s">
        <v>850</v>
      </c>
      <c r="D259" s="40" t="s">
        <v>199</v>
      </c>
      <c r="E259" s="40" t="s">
        <v>851</v>
      </c>
      <c r="F259" s="40" t="s">
        <v>852</v>
      </c>
    </row>
    <row r="260" spans="1:6" ht="14.25" customHeight="1" x14ac:dyDescent="0.2">
      <c r="A260" s="84">
        <f t="shared" si="4"/>
        <v>42623.125</v>
      </c>
      <c r="B260" s="34">
        <v>3</v>
      </c>
      <c r="C260" s="40" t="s">
        <v>853</v>
      </c>
      <c r="D260" s="40" t="s">
        <v>199</v>
      </c>
      <c r="E260" s="40" t="s">
        <v>854</v>
      </c>
      <c r="F260" s="40" t="s">
        <v>855</v>
      </c>
    </row>
    <row r="261" spans="1:6" ht="14.25" customHeight="1" x14ac:dyDescent="0.2">
      <c r="A261" s="84">
        <f t="shared" si="4"/>
        <v>42623.166669999999</v>
      </c>
      <c r="B261" s="34">
        <v>4</v>
      </c>
      <c r="C261" s="40" t="s">
        <v>856</v>
      </c>
      <c r="D261" s="40" t="s">
        <v>199</v>
      </c>
      <c r="E261" s="40" t="s">
        <v>857</v>
      </c>
      <c r="F261" s="40" t="s">
        <v>858</v>
      </c>
    </row>
    <row r="262" spans="1:6" ht="14.25" customHeight="1" x14ac:dyDescent="0.2">
      <c r="A262" s="84">
        <f t="shared" si="4"/>
        <v>42623.208330000001</v>
      </c>
      <c r="B262" s="34">
        <v>5</v>
      </c>
      <c r="C262" s="40" t="s">
        <v>859</v>
      </c>
      <c r="D262" s="40" t="s">
        <v>860</v>
      </c>
      <c r="E262" s="40" t="s">
        <v>210</v>
      </c>
      <c r="F262" s="40" t="s">
        <v>861</v>
      </c>
    </row>
    <row r="263" spans="1:6" ht="14.25" customHeight="1" x14ac:dyDescent="0.2">
      <c r="A263" s="84">
        <f t="shared" si="4"/>
        <v>42623.25</v>
      </c>
      <c r="B263" s="34">
        <v>6</v>
      </c>
      <c r="C263" s="40" t="s">
        <v>862</v>
      </c>
      <c r="D263" s="40" t="s">
        <v>863</v>
      </c>
      <c r="E263" s="40" t="s">
        <v>199</v>
      </c>
      <c r="F263" s="40" t="s">
        <v>864</v>
      </c>
    </row>
    <row r="264" spans="1:6" ht="14.25" customHeight="1" x14ac:dyDescent="0.2">
      <c r="A264" s="84">
        <f t="shared" si="4"/>
        <v>42623.291669999999</v>
      </c>
      <c r="B264" s="34">
        <v>7</v>
      </c>
      <c r="C264" s="40" t="s">
        <v>865</v>
      </c>
      <c r="D264" s="40" t="s">
        <v>199</v>
      </c>
      <c r="E264" s="40" t="s">
        <v>866</v>
      </c>
      <c r="F264" s="40" t="s">
        <v>867</v>
      </c>
    </row>
    <row r="265" spans="1:6" ht="14.25" customHeight="1" x14ac:dyDescent="0.2">
      <c r="A265" s="84">
        <f t="shared" si="4"/>
        <v>42623.333330000001</v>
      </c>
      <c r="B265" s="34">
        <v>8</v>
      </c>
      <c r="C265" s="40" t="s">
        <v>868</v>
      </c>
      <c r="D265" s="40" t="s">
        <v>199</v>
      </c>
      <c r="E265" s="40" t="s">
        <v>869</v>
      </c>
      <c r="F265" s="40" t="s">
        <v>870</v>
      </c>
    </row>
    <row r="266" spans="1:6" ht="14.25" customHeight="1" x14ac:dyDescent="0.2">
      <c r="A266" s="84">
        <f t="shared" si="4"/>
        <v>42623.375</v>
      </c>
      <c r="B266" s="34">
        <v>9</v>
      </c>
      <c r="C266" s="40" t="s">
        <v>871</v>
      </c>
      <c r="D266" s="40" t="s">
        <v>199</v>
      </c>
      <c r="E266" s="40" t="s">
        <v>872</v>
      </c>
      <c r="F266" s="40" t="s">
        <v>873</v>
      </c>
    </row>
    <row r="267" spans="1:6" ht="14.25" customHeight="1" x14ac:dyDescent="0.2">
      <c r="A267" s="84">
        <f t="shared" si="4"/>
        <v>42623.416669999999</v>
      </c>
      <c r="B267" s="34">
        <v>10</v>
      </c>
      <c r="C267" s="40" t="s">
        <v>874</v>
      </c>
      <c r="D267" s="40" t="s">
        <v>199</v>
      </c>
      <c r="E267" s="40" t="s">
        <v>875</v>
      </c>
      <c r="F267" s="40" t="s">
        <v>876</v>
      </c>
    </row>
    <row r="268" spans="1:6" ht="14.25" customHeight="1" x14ac:dyDescent="0.2">
      <c r="A268" s="84">
        <f t="shared" si="4"/>
        <v>42623.458330000001</v>
      </c>
      <c r="B268" s="34">
        <v>11</v>
      </c>
      <c r="C268" s="40" t="s">
        <v>877</v>
      </c>
      <c r="D268" s="40" t="s">
        <v>199</v>
      </c>
      <c r="E268" s="40" t="s">
        <v>878</v>
      </c>
      <c r="F268" s="40" t="s">
        <v>879</v>
      </c>
    </row>
    <row r="269" spans="1:6" ht="14.25" customHeight="1" x14ac:dyDescent="0.2">
      <c r="A269" s="84">
        <f t="shared" si="4"/>
        <v>42623.5</v>
      </c>
      <c r="B269" s="34">
        <v>12</v>
      </c>
      <c r="C269" s="40" t="s">
        <v>880</v>
      </c>
      <c r="D269" s="40" t="s">
        <v>199</v>
      </c>
      <c r="E269" s="40" t="s">
        <v>881</v>
      </c>
      <c r="F269" s="40" t="s">
        <v>882</v>
      </c>
    </row>
    <row r="270" spans="1:6" ht="14.25" customHeight="1" x14ac:dyDescent="0.2">
      <c r="A270" s="84">
        <f t="shared" si="4"/>
        <v>42623.541669999999</v>
      </c>
      <c r="B270" s="34">
        <v>13</v>
      </c>
      <c r="C270" s="40" t="s">
        <v>883</v>
      </c>
      <c r="D270" s="40" t="s">
        <v>199</v>
      </c>
      <c r="E270" s="40" t="s">
        <v>884</v>
      </c>
      <c r="F270" s="40" t="s">
        <v>885</v>
      </c>
    </row>
    <row r="271" spans="1:6" ht="14.25" customHeight="1" x14ac:dyDescent="0.2">
      <c r="A271" s="84">
        <f t="shared" si="4"/>
        <v>42623.583330000001</v>
      </c>
      <c r="B271" s="34">
        <v>14</v>
      </c>
      <c r="C271" s="40" t="s">
        <v>886</v>
      </c>
      <c r="D271" s="40" t="s">
        <v>199</v>
      </c>
      <c r="E271" s="40" t="s">
        <v>887</v>
      </c>
      <c r="F271" s="40" t="s">
        <v>888</v>
      </c>
    </row>
    <row r="272" spans="1:6" ht="14.25" customHeight="1" x14ac:dyDescent="0.2">
      <c r="A272" s="84">
        <f t="shared" si="4"/>
        <v>42623.625</v>
      </c>
      <c r="B272" s="34">
        <v>15</v>
      </c>
      <c r="C272" s="40" t="s">
        <v>889</v>
      </c>
      <c r="D272" s="40" t="s">
        <v>199</v>
      </c>
      <c r="E272" s="40" t="s">
        <v>890</v>
      </c>
      <c r="F272" s="40" t="s">
        <v>891</v>
      </c>
    </row>
    <row r="273" spans="1:6" ht="14.25" customHeight="1" x14ac:dyDescent="0.2">
      <c r="A273" s="84">
        <f t="shared" si="4"/>
        <v>42623.666669999999</v>
      </c>
      <c r="B273" s="34">
        <v>16</v>
      </c>
      <c r="C273" s="40" t="s">
        <v>892</v>
      </c>
      <c r="D273" s="40" t="s">
        <v>199</v>
      </c>
      <c r="E273" s="40" t="s">
        <v>893</v>
      </c>
      <c r="F273" s="40" t="s">
        <v>894</v>
      </c>
    </row>
    <row r="274" spans="1:6" ht="14.25" customHeight="1" x14ac:dyDescent="0.2">
      <c r="A274" s="84">
        <f t="shared" si="4"/>
        <v>42623.708330000001</v>
      </c>
      <c r="B274" s="34">
        <v>17</v>
      </c>
      <c r="C274" s="40" t="s">
        <v>895</v>
      </c>
      <c r="D274" s="40" t="s">
        <v>199</v>
      </c>
      <c r="E274" s="40" t="s">
        <v>896</v>
      </c>
      <c r="F274" s="40" t="s">
        <v>897</v>
      </c>
    </row>
    <row r="275" spans="1:6" ht="14.25" customHeight="1" x14ac:dyDescent="0.2">
      <c r="A275" s="84">
        <f t="shared" si="4"/>
        <v>42623.75</v>
      </c>
      <c r="B275" s="34">
        <v>18</v>
      </c>
      <c r="C275" s="40" t="s">
        <v>898</v>
      </c>
      <c r="D275" s="40" t="s">
        <v>199</v>
      </c>
      <c r="E275" s="40" t="s">
        <v>899</v>
      </c>
      <c r="F275" s="40" t="s">
        <v>900</v>
      </c>
    </row>
    <row r="276" spans="1:6" ht="14.25" customHeight="1" x14ac:dyDescent="0.2">
      <c r="A276" s="84">
        <f t="shared" si="4"/>
        <v>42623.791669999999</v>
      </c>
      <c r="B276" s="34">
        <v>19</v>
      </c>
      <c r="C276" s="40" t="s">
        <v>901</v>
      </c>
      <c r="D276" s="40" t="s">
        <v>199</v>
      </c>
      <c r="E276" s="40" t="s">
        <v>902</v>
      </c>
      <c r="F276" s="40" t="s">
        <v>903</v>
      </c>
    </row>
    <row r="277" spans="1:6" ht="14.25" customHeight="1" x14ac:dyDescent="0.2">
      <c r="A277" s="84">
        <f t="shared" si="4"/>
        <v>42623.833330000001</v>
      </c>
      <c r="B277" s="34">
        <v>20</v>
      </c>
      <c r="C277" s="40" t="s">
        <v>904</v>
      </c>
      <c r="D277" s="40" t="s">
        <v>199</v>
      </c>
      <c r="E277" s="40" t="s">
        <v>905</v>
      </c>
      <c r="F277" s="40" t="s">
        <v>906</v>
      </c>
    </row>
    <row r="278" spans="1:6" ht="14.25" customHeight="1" x14ac:dyDescent="0.2">
      <c r="A278" s="84">
        <f t="shared" si="4"/>
        <v>42623.875</v>
      </c>
      <c r="B278" s="34">
        <v>21</v>
      </c>
      <c r="C278" s="40" t="s">
        <v>907</v>
      </c>
      <c r="D278" s="40" t="s">
        <v>199</v>
      </c>
      <c r="E278" s="40" t="s">
        <v>908</v>
      </c>
      <c r="F278" s="40" t="s">
        <v>909</v>
      </c>
    </row>
    <row r="279" spans="1:6" ht="14.25" customHeight="1" x14ac:dyDescent="0.2">
      <c r="A279" s="84">
        <f t="shared" si="4"/>
        <v>42623.916669999999</v>
      </c>
      <c r="B279" s="34">
        <v>22</v>
      </c>
      <c r="C279" s="40" t="s">
        <v>910</v>
      </c>
      <c r="D279" s="40" t="s">
        <v>210</v>
      </c>
      <c r="E279" s="40" t="s">
        <v>911</v>
      </c>
      <c r="F279" s="40" t="s">
        <v>912</v>
      </c>
    </row>
    <row r="280" spans="1:6" ht="14.25" customHeight="1" x14ac:dyDescent="0.2">
      <c r="A280" s="84">
        <f t="shared" si="4"/>
        <v>42623.958330000001</v>
      </c>
      <c r="B280" s="34">
        <v>23</v>
      </c>
      <c r="C280" s="40" t="s">
        <v>913</v>
      </c>
      <c r="D280" s="40" t="s">
        <v>199</v>
      </c>
      <c r="E280" s="40" t="s">
        <v>914</v>
      </c>
      <c r="F280" s="40" t="s">
        <v>904</v>
      </c>
    </row>
    <row r="281" spans="1:6" ht="14.25" customHeight="1" x14ac:dyDescent="0.2">
      <c r="A281" s="84">
        <f t="shared" si="4"/>
        <v>42624</v>
      </c>
      <c r="B281" s="34">
        <v>0</v>
      </c>
      <c r="C281" s="40" t="s">
        <v>915</v>
      </c>
      <c r="D281" s="40" t="s">
        <v>199</v>
      </c>
      <c r="E281" s="40" t="s">
        <v>916</v>
      </c>
      <c r="F281" s="40" t="s">
        <v>917</v>
      </c>
    </row>
    <row r="282" spans="1:6" ht="14.25" customHeight="1" x14ac:dyDescent="0.2">
      <c r="A282" s="84">
        <f t="shared" si="4"/>
        <v>42624.041669999999</v>
      </c>
      <c r="B282" s="34">
        <v>1</v>
      </c>
      <c r="C282" s="40" t="s">
        <v>918</v>
      </c>
      <c r="D282" s="40" t="s">
        <v>210</v>
      </c>
      <c r="E282" s="40" t="s">
        <v>919</v>
      </c>
      <c r="F282" s="40" t="s">
        <v>920</v>
      </c>
    </row>
    <row r="283" spans="1:6" ht="14.25" customHeight="1" x14ac:dyDescent="0.2">
      <c r="A283" s="84">
        <f t="shared" si="4"/>
        <v>42624.083330000001</v>
      </c>
      <c r="B283" s="34">
        <v>2</v>
      </c>
      <c r="C283" s="40" t="s">
        <v>856</v>
      </c>
      <c r="D283" s="40" t="s">
        <v>199</v>
      </c>
      <c r="E283" s="40" t="s">
        <v>921</v>
      </c>
      <c r="F283" s="40" t="s">
        <v>858</v>
      </c>
    </row>
    <row r="284" spans="1:6" ht="14.25" customHeight="1" x14ac:dyDescent="0.2">
      <c r="A284" s="84">
        <f t="shared" si="4"/>
        <v>42624.125</v>
      </c>
      <c r="B284" s="34">
        <v>3</v>
      </c>
      <c r="C284" s="40" t="s">
        <v>922</v>
      </c>
      <c r="D284" s="40" t="s">
        <v>923</v>
      </c>
      <c r="E284" s="40" t="s">
        <v>199</v>
      </c>
      <c r="F284" s="40" t="s">
        <v>924</v>
      </c>
    </row>
    <row r="285" spans="1:6" ht="14.25" customHeight="1" x14ac:dyDescent="0.2">
      <c r="A285" s="84">
        <f t="shared" si="4"/>
        <v>42624.166669999999</v>
      </c>
      <c r="B285" s="34">
        <v>4</v>
      </c>
      <c r="C285" s="40" t="s">
        <v>856</v>
      </c>
      <c r="D285" s="40" t="s">
        <v>925</v>
      </c>
      <c r="E285" s="40" t="s">
        <v>199</v>
      </c>
      <c r="F285" s="40" t="s">
        <v>858</v>
      </c>
    </row>
    <row r="286" spans="1:6" ht="14.25" customHeight="1" x14ac:dyDescent="0.2">
      <c r="A286" s="84">
        <f t="shared" si="4"/>
        <v>42624.208330000001</v>
      </c>
      <c r="B286" s="34">
        <v>5</v>
      </c>
      <c r="C286" s="40" t="s">
        <v>926</v>
      </c>
      <c r="D286" s="40" t="s">
        <v>927</v>
      </c>
      <c r="E286" s="40" t="s">
        <v>199</v>
      </c>
      <c r="F286" s="40" t="s">
        <v>928</v>
      </c>
    </row>
    <row r="287" spans="1:6" ht="14.25" customHeight="1" x14ac:dyDescent="0.2">
      <c r="A287" s="84">
        <f t="shared" si="4"/>
        <v>42624.25</v>
      </c>
      <c r="B287" s="34">
        <v>6</v>
      </c>
      <c r="C287" s="40" t="s">
        <v>929</v>
      </c>
      <c r="D287" s="40" t="s">
        <v>930</v>
      </c>
      <c r="E287" s="40" t="s">
        <v>199</v>
      </c>
      <c r="F287" s="40" t="s">
        <v>931</v>
      </c>
    </row>
    <row r="288" spans="1:6" ht="14.25" customHeight="1" x14ac:dyDescent="0.2">
      <c r="A288" s="84">
        <f t="shared" si="4"/>
        <v>42624.291669999999</v>
      </c>
      <c r="B288" s="34">
        <v>7</v>
      </c>
      <c r="C288" s="40" t="s">
        <v>932</v>
      </c>
      <c r="D288" s="40" t="s">
        <v>199</v>
      </c>
      <c r="E288" s="40" t="s">
        <v>933</v>
      </c>
      <c r="F288" s="40" t="s">
        <v>934</v>
      </c>
    </row>
    <row r="289" spans="1:6" ht="14.25" customHeight="1" x14ac:dyDescent="0.2">
      <c r="A289" s="84">
        <f t="shared" si="4"/>
        <v>42624.333330000001</v>
      </c>
      <c r="B289" s="34">
        <v>8</v>
      </c>
      <c r="C289" s="40" t="s">
        <v>935</v>
      </c>
      <c r="D289" s="40" t="s">
        <v>936</v>
      </c>
      <c r="E289" s="40" t="s">
        <v>199</v>
      </c>
      <c r="F289" s="40" t="s">
        <v>937</v>
      </c>
    </row>
    <row r="290" spans="1:6" ht="14.25" customHeight="1" x14ac:dyDescent="0.2">
      <c r="A290" s="84">
        <f t="shared" si="4"/>
        <v>42624.375</v>
      </c>
      <c r="B290" s="34">
        <v>9</v>
      </c>
      <c r="C290" s="40" t="s">
        <v>938</v>
      </c>
      <c r="D290" s="40" t="s">
        <v>210</v>
      </c>
      <c r="E290" s="40" t="s">
        <v>939</v>
      </c>
      <c r="F290" s="40" t="s">
        <v>940</v>
      </c>
    </row>
    <row r="291" spans="1:6" ht="14.25" customHeight="1" x14ac:dyDescent="0.2">
      <c r="A291" s="84">
        <f t="shared" si="4"/>
        <v>42624.416669999999</v>
      </c>
      <c r="B291" s="34">
        <v>10</v>
      </c>
      <c r="C291" s="40" t="s">
        <v>941</v>
      </c>
      <c r="D291" s="40" t="s">
        <v>210</v>
      </c>
      <c r="E291" s="40" t="s">
        <v>942</v>
      </c>
      <c r="F291" s="40" t="s">
        <v>943</v>
      </c>
    </row>
    <row r="292" spans="1:6" ht="14.25" customHeight="1" x14ac:dyDescent="0.2">
      <c r="A292" s="84">
        <f t="shared" si="4"/>
        <v>42624.458330000001</v>
      </c>
      <c r="B292" s="34">
        <v>11</v>
      </c>
      <c r="C292" s="40" t="s">
        <v>944</v>
      </c>
      <c r="D292" s="40" t="s">
        <v>199</v>
      </c>
      <c r="E292" s="40" t="s">
        <v>945</v>
      </c>
      <c r="F292" s="40" t="s">
        <v>946</v>
      </c>
    </row>
    <row r="293" spans="1:6" ht="14.25" customHeight="1" x14ac:dyDescent="0.2">
      <c r="A293" s="84">
        <f t="shared" si="4"/>
        <v>42624.5</v>
      </c>
      <c r="B293" s="34">
        <v>12</v>
      </c>
      <c r="C293" s="40" t="s">
        <v>947</v>
      </c>
      <c r="D293" s="40" t="s">
        <v>199</v>
      </c>
      <c r="E293" s="40" t="s">
        <v>948</v>
      </c>
      <c r="F293" s="40" t="s">
        <v>949</v>
      </c>
    </row>
    <row r="294" spans="1:6" ht="14.25" customHeight="1" x14ac:dyDescent="0.2">
      <c r="A294" s="84">
        <f t="shared" si="4"/>
        <v>42624.541669999999</v>
      </c>
      <c r="B294" s="34">
        <v>13</v>
      </c>
      <c r="C294" s="40" t="s">
        <v>950</v>
      </c>
      <c r="D294" s="40" t="s">
        <v>199</v>
      </c>
      <c r="E294" s="40" t="s">
        <v>951</v>
      </c>
      <c r="F294" s="40" t="s">
        <v>952</v>
      </c>
    </row>
    <row r="295" spans="1:6" ht="14.25" customHeight="1" x14ac:dyDescent="0.2">
      <c r="A295" s="84">
        <f t="shared" si="4"/>
        <v>42624.583330000001</v>
      </c>
      <c r="B295" s="34">
        <v>14</v>
      </c>
      <c r="C295" s="40" t="s">
        <v>953</v>
      </c>
      <c r="D295" s="40" t="s">
        <v>199</v>
      </c>
      <c r="E295" s="40" t="s">
        <v>954</v>
      </c>
      <c r="F295" s="40" t="s">
        <v>955</v>
      </c>
    </row>
    <row r="296" spans="1:6" ht="14.25" customHeight="1" x14ac:dyDescent="0.2">
      <c r="A296" s="84">
        <f t="shared" si="4"/>
        <v>42624.625</v>
      </c>
      <c r="B296" s="34">
        <v>15</v>
      </c>
      <c r="C296" s="40" t="s">
        <v>956</v>
      </c>
      <c r="D296" s="40" t="s">
        <v>199</v>
      </c>
      <c r="E296" s="40" t="s">
        <v>957</v>
      </c>
      <c r="F296" s="40" t="s">
        <v>958</v>
      </c>
    </row>
    <row r="297" spans="1:6" ht="14.25" customHeight="1" x14ac:dyDescent="0.2">
      <c r="A297" s="84">
        <f t="shared" si="4"/>
        <v>42624.666669999999</v>
      </c>
      <c r="B297" s="34">
        <v>16</v>
      </c>
      <c r="C297" s="40" t="s">
        <v>959</v>
      </c>
      <c r="D297" s="40" t="s">
        <v>199</v>
      </c>
      <c r="E297" s="40" t="s">
        <v>960</v>
      </c>
      <c r="F297" s="40" t="s">
        <v>961</v>
      </c>
    </row>
    <row r="298" spans="1:6" ht="14.25" customHeight="1" x14ac:dyDescent="0.2">
      <c r="A298" s="84">
        <f t="shared" si="4"/>
        <v>42624.708330000001</v>
      </c>
      <c r="B298" s="34">
        <v>17</v>
      </c>
      <c r="C298" s="40" t="s">
        <v>962</v>
      </c>
      <c r="D298" s="40" t="s">
        <v>199</v>
      </c>
      <c r="E298" s="40" t="s">
        <v>963</v>
      </c>
      <c r="F298" s="40" t="s">
        <v>964</v>
      </c>
    </row>
    <row r="299" spans="1:6" ht="14.25" customHeight="1" x14ac:dyDescent="0.2">
      <c r="A299" s="84">
        <f t="shared" si="4"/>
        <v>42624.75</v>
      </c>
      <c r="B299" s="34">
        <v>18</v>
      </c>
      <c r="C299" s="40" t="s">
        <v>965</v>
      </c>
      <c r="D299" s="40" t="s">
        <v>199</v>
      </c>
      <c r="E299" s="40" t="s">
        <v>966</v>
      </c>
      <c r="F299" s="40" t="s">
        <v>967</v>
      </c>
    </row>
    <row r="300" spans="1:6" ht="14.25" customHeight="1" x14ac:dyDescent="0.2">
      <c r="A300" s="84">
        <f t="shared" si="4"/>
        <v>42624.791669999999</v>
      </c>
      <c r="B300" s="34">
        <v>19</v>
      </c>
      <c r="C300" s="40" t="s">
        <v>968</v>
      </c>
      <c r="D300" s="40" t="s">
        <v>199</v>
      </c>
      <c r="E300" s="40" t="s">
        <v>969</v>
      </c>
      <c r="F300" s="40" t="s">
        <v>970</v>
      </c>
    </row>
    <row r="301" spans="1:6" ht="14.25" customHeight="1" x14ac:dyDescent="0.2">
      <c r="A301" s="84">
        <f t="shared" si="4"/>
        <v>42624.833330000001</v>
      </c>
      <c r="B301" s="34">
        <v>20</v>
      </c>
      <c r="C301" s="40" t="s">
        <v>971</v>
      </c>
      <c r="D301" s="40" t="s">
        <v>199</v>
      </c>
      <c r="E301" s="40" t="s">
        <v>972</v>
      </c>
      <c r="F301" s="40" t="s">
        <v>973</v>
      </c>
    </row>
    <row r="302" spans="1:6" ht="14.25" customHeight="1" x14ac:dyDescent="0.2">
      <c r="A302" s="84">
        <f t="shared" si="4"/>
        <v>42624.875</v>
      </c>
      <c r="B302" s="34">
        <v>21</v>
      </c>
      <c r="C302" s="40" t="s">
        <v>974</v>
      </c>
      <c r="D302" s="40" t="s">
        <v>199</v>
      </c>
      <c r="E302" s="40" t="s">
        <v>975</v>
      </c>
      <c r="F302" s="40" t="s">
        <v>976</v>
      </c>
    </row>
    <row r="303" spans="1:6" ht="14.25" customHeight="1" x14ac:dyDescent="0.2">
      <c r="A303" s="84">
        <f t="shared" si="4"/>
        <v>42624.916669999999</v>
      </c>
      <c r="B303" s="34">
        <v>22</v>
      </c>
      <c r="C303" s="40" t="s">
        <v>977</v>
      </c>
      <c r="D303" s="40" t="s">
        <v>199</v>
      </c>
      <c r="E303" s="40" t="s">
        <v>978</v>
      </c>
      <c r="F303" s="40" t="s">
        <v>979</v>
      </c>
    </row>
    <row r="304" spans="1:6" ht="14.25" customHeight="1" x14ac:dyDescent="0.2">
      <c r="A304" s="84">
        <f t="shared" si="4"/>
        <v>42624.958330000001</v>
      </c>
      <c r="B304" s="34">
        <v>23</v>
      </c>
      <c r="C304" s="40" t="s">
        <v>980</v>
      </c>
      <c r="D304" s="40" t="s">
        <v>199</v>
      </c>
      <c r="E304" s="40" t="s">
        <v>981</v>
      </c>
      <c r="F304" s="40" t="s">
        <v>982</v>
      </c>
    </row>
    <row r="305" spans="1:6" ht="14.25" customHeight="1" x14ac:dyDescent="0.2">
      <c r="A305" s="84">
        <f t="shared" si="4"/>
        <v>42625</v>
      </c>
      <c r="B305" s="34">
        <v>0</v>
      </c>
      <c r="C305" s="40" t="s">
        <v>983</v>
      </c>
      <c r="D305" s="40" t="s">
        <v>210</v>
      </c>
      <c r="E305" s="40" t="s">
        <v>984</v>
      </c>
      <c r="F305" s="40" t="s">
        <v>985</v>
      </c>
    </row>
    <row r="306" spans="1:6" ht="14.25" customHeight="1" x14ac:dyDescent="0.2">
      <c r="A306" s="84">
        <f t="shared" si="4"/>
        <v>42625.041669999999</v>
      </c>
      <c r="B306" s="34">
        <v>1</v>
      </c>
      <c r="C306" s="40" t="s">
        <v>986</v>
      </c>
      <c r="D306" s="40" t="s">
        <v>210</v>
      </c>
      <c r="E306" s="40" t="s">
        <v>987</v>
      </c>
      <c r="F306" s="40" t="s">
        <v>988</v>
      </c>
    </row>
    <row r="307" spans="1:6" ht="14.25" customHeight="1" x14ac:dyDescent="0.2">
      <c r="A307" s="84">
        <f t="shared" si="4"/>
        <v>42625.083330000001</v>
      </c>
      <c r="B307" s="34">
        <v>2</v>
      </c>
      <c r="C307" s="40" t="s">
        <v>989</v>
      </c>
      <c r="D307" s="40" t="s">
        <v>199</v>
      </c>
      <c r="E307" s="40" t="s">
        <v>990</v>
      </c>
      <c r="F307" s="40" t="s">
        <v>991</v>
      </c>
    </row>
    <row r="308" spans="1:6" ht="14.25" customHeight="1" x14ac:dyDescent="0.2">
      <c r="A308" s="84">
        <f t="shared" si="4"/>
        <v>42625.125</v>
      </c>
      <c r="B308" s="34">
        <v>3</v>
      </c>
      <c r="C308" s="40" t="s">
        <v>992</v>
      </c>
      <c r="D308" s="40" t="s">
        <v>199</v>
      </c>
      <c r="E308" s="40" t="s">
        <v>993</v>
      </c>
      <c r="F308" s="40" t="s">
        <v>994</v>
      </c>
    </row>
    <row r="309" spans="1:6" ht="14.25" customHeight="1" x14ac:dyDescent="0.2">
      <c r="A309" s="84">
        <f t="shared" si="4"/>
        <v>42625.166669999999</v>
      </c>
      <c r="B309" s="34">
        <v>4</v>
      </c>
      <c r="C309" s="40" t="s">
        <v>995</v>
      </c>
      <c r="D309" s="40" t="s">
        <v>199</v>
      </c>
      <c r="E309" s="40" t="s">
        <v>996</v>
      </c>
      <c r="F309" s="40" t="s">
        <v>997</v>
      </c>
    </row>
    <row r="310" spans="1:6" ht="14.25" customHeight="1" x14ac:dyDescent="0.2">
      <c r="A310" s="84">
        <f t="shared" si="4"/>
        <v>42625.208330000001</v>
      </c>
      <c r="B310" s="34">
        <v>5</v>
      </c>
      <c r="C310" s="40" t="s">
        <v>998</v>
      </c>
      <c r="D310" s="40" t="s">
        <v>999</v>
      </c>
      <c r="E310" s="40" t="s">
        <v>199</v>
      </c>
      <c r="F310" s="40" t="s">
        <v>1000</v>
      </c>
    </row>
    <row r="311" spans="1:6" ht="14.25" customHeight="1" x14ac:dyDescent="0.2">
      <c r="A311" s="84">
        <f t="shared" si="4"/>
        <v>42625.25</v>
      </c>
      <c r="B311" s="34">
        <v>6</v>
      </c>
      <c r="C311" s="40" t="s">
        <v>1001</v>
      </c>
      <c r="D311" s="40" t="s">
        <v>1002</v>
      </c>
      <c r="E311" s="40" t="s">
        <v>199</v>
      </c>
      <c r="F311" s="40" t="s">
        <v>1003</v>
      </c>
    </row>
    <row r="312" spans="1:6" ht="14.25" customHeight="1" x14ac:dyDescent="0.2">
      <c r="A312" s="84">
        <f t="shared" si="4"/>
        <v>42625.291669999999</v>
      </c>
      <c r="B312" s="34">
        <v>7</v>
      </c>
      <c r="C312" s="40" t="s">
        <v>1004</v>
      </c>
      <c r="D312" s="40" t="s">
        <v>199</v>
      </c>
      <c r="E312" s="40" t="s">
        <v>1005</v>
      </c>
      <c r="F312" s="40" t="s">
        <v>1006</v>
      </c>
    </row>
    <row r="313" spans="1:6" ht="14.25" customHeight="1" x14ac:dyDescent="0.2">
      <c r="A313" s="84">
        <f t="shared" si="4"/>
        <v>42625.333330000001</v>
      </c>
      <c r="B313" s="34">
        <v>8</v>
      </c>
      <c r="C313" s="40" t="s">
        <v>1007</v>
      </c>
      <c r="D313" s="40" t="s">
        <v>1008</v>
      </c>
      <c r="E313" s="40" t="s">
        <v>199</v>
      </c>
      <c r="F313" s="40" t="s">
        <v>1009</v>
      </c>
    </row>
    <row r="314" spans="1:6" ht="14.25" customHeight="1" x14ac:dyDescent="0.2">
      <c r="A314" s="84">
        <f t="shared" si="4"/>
        <v>42625.375</v>
      </c>
      <c r="B314" s="34">
        <v>9</v>
      </c>
      <c r="C314" s="40" t="s">
        <v>1010</v>
      </c>
      <c r="D314" s="40" t="s">
        <v>199</v>
      </c>
      <c r="E314" s="40" t="s">
        <v>1011</v>
      </c>
      <c r="F314" s="40" t="s">
        <v>1012</v>
      </c>
    </row>
    <row r="315" spans="1:6" ht="14.25" customHeight="1" x14ac:dyDescent="0.2">
      <c r="A315" s="84">
        <f t="shared" si="4"/>
        <v>42625.416669999999</v>
      </c>
      <c r="B315" s="34">
        <v>10</v>
      </c>
      <c r="C315" s="40" t="s">
        <v>1013</v>
      </c>
      <c r="D315" s="40" t="s">
        <v>199</v>
      </c>
      <c r="E315" s="40" t="s">
        <v>1014</v>
      </c>
      <c r="F315" s="40" t="s">
        <v>1015</v>
      </c>
    </row>
    <row r="316" spans="1:6" ht="14.25" customHeight="1" x14ac:dyDescent="0.2">
      <c r="A316" s="84">
        <f t="shared" si="4"/>
        <v>42625.458330000001</v>
      </c>
      <c r="B316" s="34">
        <v>11</v>
      </c>
      <c r="C316" s="40" t="s">
        <v>1016</v>
      </c>
      <c r="D316" s="40" t="s">
        <v>210</v>
      </c>
      <c r="E316" s="40" t="s">
        <v>1017</v>
      </c>
      <c r="F316" s="40" t="s">
        <v>1018</v>
      </c>
    </row>
    <row r="317" spans="1:6" ht="14.25" customHeight="1" x14ac:dyDescent="0.2">
      <c r="A317" s="84">
        <f t="shared" si="4"/>
        <v>42625.5</v>
      </c>
      <c r="B317" s="34">
        <v>12</v>
      </c>
      <c r="C317" s="40" t="s">
        <v>1019</v>
      </c>
      <c r="D317" s="40" t="s">
        <v>199</v>
      </c>
      <c r="E317" s="40" t="s">
        <v>1020</v>
      </c>
      <c r="F317" s="40" t="s">
        <v>1021</v>
      </c>
    </row>
    <row r="318" spans="1:6" ht="14.25" customHeight="1" x14ac:dyDescent="0.2">
      <c r="A318" s="84">
        <f t="shared" si="4"/>
        <v>42625.541669999999</v>
      </c>
      <c r="B318" s="34">
        <v>13</v>
      </c>
      <c r="C318" s="40" t="s">
        <v>1022</v>
      </c>
      <c r="D318" s="40" t="s">
        <v>199</v>
      </c>
      <c r="E318" s="40" t="s">
        <v>1023</v>
      </c>
      <c r="F318" s="40" t="s">
        <v>1024</v>
      </c>
    </row>
    <row r="319" spans="1:6" ht="14.25" customHeight="1" x14ac:dyDescent="0.2">
      <c r="A319" s="84">
        <f t="shared" si="4"/>
        <v>42625.583330000001</v>
      </c>
      <c r="B319" s="34">
        <v>14</v>
      </c>
      <c r="C319" s="40" t="s">
        <v>1025</v>
      </c>
      <c r="D319" s="40" t="s">
        <v>199</v>
      </c>
      <c r="E319" s="40" t="s">
        <v>1026</v>
      </c>
      <c r="F319" s="40" t="s">
        <v>1027</v>
      </c>
    </row>
    <row r="320" spans="1:6" ht="14.25" customHeight="1" x14ac:dyDescent="0.2">
      <c r="A320" s="84">
        <f t="shared" si="4"/>
        <v>42625.625</v>
      </c>
      <c r="B320" s="34">
        <v>15</v>
      </c>
      <c r="C320" s="40" t="s">
        <v>1028</v>
      </c>
      <c r="D320" s="40" t="s">
        <v>199</v>
      </c>
      <c r="E320" s="40" t="s">
        <v>1029</v>
      </c>
      <c r="F320" s="40" t="s">
        <v>1030</v>
      </c>
    </row>
    <row r="321" spans="1:6" ht="14.25" customHeight="1" x14ac:dyDescent="0.2">
      <c r="A321" s="84">
        <f t="shared" si="4"/>
        <v>42625.666669999999</v>
      </c>
      <c r="B321" s="34">
        <v>16</v>
      </c>
      <c r="C321" s="40" t="s">
        <v>1031</v>
      </c>
      <c r="D321" s="40" t="s">
        <v>199</v>
      </c>
      <c r="E321" s="40" t="s">
        <v>1032</v>
      </c>
      <c r="F321" s="40" t="s">
        <v>1033</v>
      </c>
    </row>
    <row r="322" spans="1:6" ht="14.25" customHeight="1" x14ac:dyDescent="0.2">
      <c r="A322" s="84">
        <f t="shared" ref="A322:A385" si="5">A298+1</f>
        <v>42625.708330000001</v>
      </c>
      <c r="B322" s="34">
        <v>17</v>
      </c>
      <c r="C322" s="40" t="s">
        <v>1034</v>
      </c>
      <c r="D322" s="40" t="s">
        <v>199</v>
      </c>
      <c r="E322" s="40" t="s">
        <v>1035</v>
      </c>
      <c r="F322" s="40" t="s">
        <v>1036</v>
      </c>
    </row>
    <row r="323" spans="1:6" ht="14.25" customHeight="1" x14ac:dyDescent="0.2">
      <c r="A323" s="84">
        <f t="shared" si="5"/>
        <v>42625.75</v>
      </c>
      <c r="B323" s="34">
        <v>18</v>
      </c>
      <c r="C323" s="40" t="s">
        <v>1037</v>
      </c>
      <c r="D323" s="40" t="s">
        <v>199</v>
      </c>
      <c r="E323" s="40" t="s">
        <v>1038</v>
      </c>
      <c r="F323" s="40" t="s">
        <v>1039</v>
      </c>
    </row>
    <row r="324" spans="1:6" ht="14.25" customHeight="1" x14ac:dyDescent="0.2">
      <c r="A324" s="84">
        <f t="shared" si="5"/>
        <v>42625.791669999999</v>
      </c>
      <c r="B324" s="34">
        <v>19</v>
      </c>
      <c r="C324" s="40" t="s">
        <v>1040</v>
      </c>
      <c r="D324" s="40" t="s">
        <v>210</v>
      </c>
      <c r="E324" s="40" t="s">
        <v>1041</v>
      </c>
      <c r="F324" s="40" t="s">
        <v>1042</v>
      </c>
    </row>
    <row r="325" spans="1:6" ht="14.25" customHeight="1" x14ac:dyDescent="0.2">
      <c r="A325" s="84">
        <f t="shared" si="5"/>
        <v>42625.833330000001</v>
      </c>
      <c r="B325" s="34">
        <v>20</v>
      </c>
      <c r="C325" s="40" t="s">
        <v>1043</v>
      </c>
      <c r="D325" s="40" t="s">
        <v>199</v>
      </c>
      <c r="E325" s="40" t="s">
        <v>1044</v>
      </c>
      <c r="F325" s="40" t="s">
        <v>1045</v>
      </c>
    </row>
    <row r="326" spans="1:6" ht="14.25" customHeight="1" x14ac:dyDescent="0.2">
      <c r="A326" s="84">
        <f t="shared" si="5"/>
        <v>42625.875</v>
      </c>
      <c r="B326" s="34">
        <v>21</v>
      </c>
      <c r="C326" s="40" t="s">
        <v>1046</v>
      </c>
      <c r="D326" s="40" t="s">
        <v>199</v>
      </c>
      <c r="E326" s="40" t="s">
        <v>1047</v>
      </c>
      <c r="F326" s="40" t="s">
        <v>1048</v>
      </c>
    </row>
    <row r="327" spans="1:6" ht="14.25" customHeight="1" x14ac:dyDescent="0.2">
      <c r="A327" s="84">
        <f t="shared" si="5"/>
        <v>42625.916669999999</v>
      </c>
      <c r="B327" s="34">
        <v>22</v>
      </c>
      <c r="C327" s="40" t="s">
        <v>1049</v>
      </c>
      <c r="D327" s="40" t="s">
        <v>199</v>
      </c>
      <c r="E327" s="40" t="s">
        <v>1050</v>
      </c>
      <c r="F327" s="40" t="s">
        <v>1051</v>
      </c>
    </row>
    <row r="328" spans="1:6" ht="14.25" customHeight="1" x14ac:dyDescent="0.2">
      <c r="A328" s="84">
        <f t="shared" si="5"/>
        <v>42625.958330000001</v>
      </c>
      <c r="B328" s="34">
        <v>23</v>
      </c>
      <c r="C328" s="40" t="s">
        <v>1052</v>
      </c>
      <c r="D328" s="40" t="s">
        <v>199</v>
      </c>
      <c r="E328" s="40" t="s">
        <v>1053</v>
      </c>
      <c r="F328" s="40" t="s">
        <v>1054</v>
      </c>
    </row>
    <row r="329" spans="1:6" ht="14.25" customHeight="1" x14ac:dyDescent="0.2">
      <c r="A329" s="84">
        <f t="shared" si="5"/>
        <v>42626</v>
      </c>
      <c r="B329" s="34">
        <v>0</v>
      </c>
      <c r="C329" s="40" t="s">
        <v>1055</v>
      </c>
      <c r="D329" s="40" t="s">
        <v>199</v>
      </c>
      <c r="E329" s="40" t="s">
        <v>1056</v>
      </c>
      <c r="F329" s="40" t="s">
        <v>1057</v>
      </c>
    </row>
    <row r="330" spans="1:6" ht="14.25" customHeight="1" x14ac:dyDescent="0.2">
      <c r="A330" s="84">
        <f t="shared" si="5"/>
        <v>42626.041669999999</v>
      </c>
      <c r="B330" s="34">
        <v>1</v>
      </c>
      <c r="C330" s="40" t="s">
        <v>1058</v>
      </c>
      <c r="D330" s="40" t="s">
        <v>199</v>
      </c>
      <c r="E330" s="40" t="s">
        <v>1059</v>
      </c>
      <c r="F330" s="40" t="s">
        <v>1060</v>
      </c>
    </row>
    <row r="331" spans="1:6" ht="14.25" customHeight="1" x14ac:dyDescent="0.2">
      <c r="A331" s="84">
        <f t="shared" si="5"/>
        <v>42626.083330000001</v>
      </c>
      <c r="B331" s="34">
        <v>2</v>
      </c>
      <c r="C331" s="40" t="s">
        <v>1061</v>
      </c>
      <c r="D331" s="40" t="s">
        <v>199</v>
      </c>
      <c r="E331" s="40" t="s">
        <v>1062</v>
      </c>
      <c r="F331" s="40" t="s">
        <v>1063</v>
      </c>
    </row>
    <row r="332" spans="1:6" ht="14.25" customHeight="1" x14ac:dyDescent="0.2">
      <c r="A332" s="84">
        <f t="shared" si="5"/>
        <v>42626.125</v>
      </c>
      <c r="B332" s="34">
        <v>3</v>
      </c>
      <c r="C332" s="40" t="s">
        <v>1064</v>
      </c>
      <c r="D332" s="40" t="s">
        <v>1065</v>
      </c>
      <c r="E332" s="40" t="s">
        <v>199</v>
      </c>
      <c r="F332" s="40" t="s">
        <v>1066</v>
      </c>
    </row>
    <row r="333" spans="1:6" ht="14.25" customHeight="1" x14ac:dyDescent="0.2">
      <c r="A333" s="84">
        <f t="shared" si="5"/>
        <v>42626.166669999999</v>
      </c>
      <c r="B333" s="34">
        <v>4</v>
      </c>
      <c r="C333" s="40" t="s">
        <v>1067</v>
      </c>
      <c r="D333" s="40" t="s">
        <v>1068</v>
      </c>
      <c r="E333" s="40" t="s">
        <v>210</v>
      </c>
      <c r="F333" s="40" t="s">
        <v>1069</v>
      </c>
    </row>
    <row r="334" spans="1:6" ht="14.25" customHeight="1" x14ac:dyDescent="0.2">
      <c r="A334" s="84">
        <f t="shared" si="5"/>
        <v>42626.208330000001</v>
      </c>
      <c r="B334" s="34">
        <v>5</v>
      </c>
      <c r="C334" s="40" t="s">
        <v>1070</v>
      </c>
      <c r="D334" s="40" t="s">
        <v>1071</v>
      </c>
      <c r="E334" s="40" t="s">
        <v>199</v>
      </c>
      <c r="F334" s="40" t="s">
        <v>1072</v>
      </c>
    </row>
    <row r="335" spans="1:6" ht="14.25" customHeight="1" x14ac:dyDescent="0.2">
      <c r="A335" s="84">
        <f t="shared" si="5"/>
        <v>42626.25</v>
      </c>
      <c r="B335" s="34">
        <v>6</v>
      </c>
      <c r="C335" s="40" t="s">
        <v>1073</v>
      </c>
      <c r="D335" s="40" t="s">
        <v>1074</v>
      </c>
      <c r="E335" s="40" t="s">
        <v>199</v>
      </c>
      <c r="F335" s="40" t="s">
        <v>1075</v>
      </c>
    </row>
    <row r="336" spans="1:6" ht="14.25" customHeight="1" x14ac:dyDescent="0.2">
      <c r="A336" s="84">
        <f t="shared" si="5"/>
        <v>42626.291669999999</v>
      </c>
      <c r="B336" s="34">
        <v>7</v>
      </c>
      <c r="C336" s="40" t="s">
        <v>1076</v>
      </c>
      <c r="D336" s="40" t="s">
        <v>199</v>
      </c>
      <c r="E336" s="40" t="s">
        <v>1077</v>
      </c>
      <c r="F336" s="40" t="s">
        <v>1078</v>
      </c>
    </row>
    <row r="337" spans="1:6" ht="14.25" customHeight="1" x14ac:dyDescent="0.2">
      <c r="A337" s="84">
        <f t="shared" si="5"/>
        <v>42626.333330000001</v>
      </c>
      <c r="B337" s="34">
        <v>8</v>
      </c>
      <c r="C337" s="40" t="s">
        <v>1079</v>
      </c>
      <c r="D337" s="40" t="s">
        <v>199</v>
      </c>
      <c r="E337" s="40" t="s">
        <v>1080</v>
      </c>
      <c r="F337" s="40" t="s">
        <v>1081</v>
      </c>
    </row>
    <row r="338" spans="1:6" ht="14.25" customHeight="1" x14ac:dyDescent="0.2">
      <c r="A338" s="84">
        <f t="shared" si="5"/>
        <v>42626.375</v>
      </c>
      <c r="B338" s="34">
        <v>9</v>
      </c>
      <c r="C338" s="40" t="s">
        <v>1082</v>
      </c>
      <c r="D338" s="40" t="s">
        <v>199</v>
      </c>
      <c r="E338" s="40" t="s">
        <v>1083</v>
      </c>
      <c r="F338" s="40" t="s">
        <v>1084</v>
      </c>
    </row>
    <row r="339" spans="1:6" ht="14.25" customHeight="1" x14ac:dyDescent="0.2">
      <c r="A339" s="84">
        <f t="shared" si="5"/>
        <v>42626.416669999999</v>
      </c>
      <c r="B339" s="34">
        <v>10</v>
      </c>
      <c r="C339" s="40" t="s">
        <v>1085</v>
      </c>
      <c r="D339" s="40" t="s">
        <v>199</v>
      </c>
      <c r="E339" s="40" t="s">
        <v>1086</v>
      </c>
      <c r="F339" s="40" t="s">
        <v>1087</v>
      </c>
    </row>
    <row r="340" spans="1:6" ht="14.25" customHeight="1" x14ac:dyDescent="0.2">
      <c r="A340" s="84">
        <f t="shared" si="5"/>
        <v>42626.458330000001</v>
      </c>
      <c r="B340" s="34">
        <v>11</v>
      </c>
      <c r="C340" s="40" t="s">
        <v>671</v>
      </c>
      <c r="D340" s="40" t="s">
        <v>199</v>
      </c>
      <c r="E340" s="40" t="s">
        <v>1088</v>
      </c>
      <c r="F340" s="40" t="s">
        <v>674</v>
      </c>
    </row>
    <row r="341" spans="1:6" ht="14.25" customHeight="1" x14ac:dyDescent="0.2">
      <c r="A341" s="84">
        <f t="shared" si="5"/>
        <v>42626.5</v>
      </c>
      <c r="B341" s="34">
        <v>12</v>
      </c>
      <c r="C341" s="40" t="s">
        <v>1089</v>
      </c>
      <c r="D341" s="40" t="s">
        <v>199</v>
      </c>
      <c r="E341" s="40" t="s">
        <v>1090</v>
      </c>
      <c r="F341" s="40" t="s">
        <v>1091</v>
      </c>
    </row>
    <row r="342" spans="1:6" ht="14.25" customHeight="1" x14ac:dyDescent="0.2">
      <c r="A342" s="84">
        <f t="shared" si="5"/>
        <v>42626.541669999999</v>
      </c>
      <c r="B342" s="34">
        <v>13</v>
      </c>
      <c r="C342" s="40" t="s">
        <v>1092</v>
      </c>
      <c r="D342" s="40" t="s">
        <v>199</v>
      </c>
      <c r="E342" s="40" t="s">
        <v>1093</v>
      </c>
      <c r="F342" s="40" t="s">
        <v>1094</v>
      </c>
    </row>
    <row r="343" spans="1:6" ht="14.25" customHeight="1" x14ac:dyDescent="0.2">
      <c r="A343" s="84">
        <f t="shared" si="5"/>
        <v>42626.583330000001</v>
      </c>
      <c r="B343" s="34">
        <v>14</v>
      </c>
      <c r="C343" s="40" t="s">
        <v>1095</v>
      </c>
      <c r="D343" s="40" t="s">
        <v>199</v>
      </c>
      <c r="E343" s="40" t="s">
        <v>1096</v>
      </c>
      <c r="F343" s="40" t="s">
        <v>1097</v>
      </c>
    </row>
    <row r="344" spans="1:6" ht="14.25" customHeight="1" x14ac:dyDescent="0.2">
      <c r="A344" s="84">
        <f t="shared" si="5"/>
        <v>42626.625</v>
      </c>
      <c r="B344" s="34">
        <v>15</v>
      </c>
      <c r="C344" s="40" t="s">
        <v>1098</v>
      </c>
      <c r="D344" s="40" t="s">
        <v>199</v>
      </c>
      <c r="E344" s="40" t="s">
        <v>1099</v>
      </c>
      <c r="F344" s="40" t="s">
        <v>1100</v>
      </c>
    </row>
    <row r="345" spans="1:6" ht="14.25" customHeight="1" x14ac:dyDescent="0.2">
      <c r="A345" s="84">
        <f t="shared" si="5"/>
        <v>42626.666669999999</v>
      </c>
      <c r="B345" s="34">
        <v>16</v>
      </c>
      <c r="C345" s="40" t="s">
        <v>1101</v>
      </c>
      <c r="D345" s="40" t="s">
        <v>199</v>
      </c>
      <c r="E345" s="40" t="s">
        <v>1102</v>
      </c>
      <c r="F345" s="40" t="s">
        <v>1103</v>
      </c>
    </row>
    <row r="346" spans="1:6" ht="14.25" customHeight="1" x14ac:dyDescent="0.2">
      <c r="A346" s="84">
        <f t="shared" si="5"/>
        <v>42626.708330000001</v>
      </c>
      <c r="B346" s="34">
        <v>17</v>
      </c>
      <c r="C346" s="40" t="s">
        <v>1104</v>
      </c>
      <c r="D346" s="40" t="s">
        <v>210</v>
      </c>
      <c r="E346" s="40" t="s">
        <v>1105</v>
      </c>
      <c r="F346" s="40" t="s">
        <v>1106</v>
      </c>
    </row>
    <row r="347" spans="1:6" ht="14.25" customHeight="1" x14ac:dyDescent="0.2">
      <c r="A347" s="84">
        <f t="shared" si="5"/>
        <v>42626.75</v>
      </c>
      <c r="B347" s="34">
        <v>18</v>
      </c>
      <c r="C347" s="40" t="s">
        <v>1107</v>
      </c>
      <c r="D347" s="40" t="s">
        <v>199</v>
      </c>
      <c r="E347" s="40" t="s">
        <v>1108</v>
      </c>
      <c r="F347" s="40" t="s">
        <v>1109</v>
      </c>
    </row>
    <row r="348" spans="1:6" ht="14.25" customHeight="1" x14ac:dyDescent="0.2">
      <c r="A348" s="84">
        <f t="shared" si="5"/>
        <v>42626.791669999999</v>
      </c>
      <c r="B348" s="34">
        <v>19</v>
      </c>
      <c r="C348" s="40" t="s">
        <v>1110</v>
      </c>
      <c r="D348" s="40" t="s">
        <v>199</v>
      </c>
      <c r="E348" s="40" t="s">
        <v>1111</v>
      </c>
      <c r="F348" s="40" t="s">
        <v>1112</v>
      </c>
    </row>
    <row r="349" spans="1:6" ht="14.25" customHeight="1" x14ac:dyDescent="0.2">
      <c r="A349" s="84">
        <f t="shared" si="5"/>
        <v>42626.833330000001</v>
      </c>
      <c r="B349" s="34">
        <v>20</v>
      </c>
      <c r="C349" s="40" t="s">
        <v>1113</v>
      </c>
      <c r="D349" s="40" t="s">
        <v>199</v>
      </c>
      <c r="E349" s="40" t="s">
        <v>1114</v>
      </c>
      <c r="F349" s="40" t="s">
        <v>1115</v>
      </c>
    </row>
    <row r="350" spans="1:6" ht="14.25" customHeight="1" x14ac:dyDescent="0.2">
      <c r="A350" s="84">
        <f t="shared" si="5"/>
        <v>42626.875</v>
      </c>
      <c r="B350" s="34">
        <v>21</v>
      </c>
      <c r="C350" s="40" t="s">
        <v>1116</v>
      </c>
      <c r="D350" s="40" t="s">
        <v>199</v>
      </c>
      <c r="E350" s="40" t="s">
        <v>1117</v>
      </c>
      <c r="F350" s="40" t="s">
        <v>1118</v>
      </c>
    </row>
    <row r="351" spans="1:6" ht="14.25" customHeight="1" x14ac:dyDescent="0.2">
      <c r="A351" s="84">
        <f t="shared" si="5"/>
        <v>42626.916669999999</v>
      </c>
      <c r="B351" s="34">
        <v>22</v>
      </c>
      <c r="C351" s="40" t="s">
        <v>1119</v>
      </c>
      <c r="D351" s="40" t="s">
        <v>199</v>
      </c>
      <c r="E351" s="40" t="s">
        <v>1120</v>
      </c>
      <c r="F351" s="40" t="s">
        <v>1121</v>
      </c>
    </row>
    <row r="352" spans="1:6" ht="14.25" customHeight="1" x14ac:dyDescent="0.2">
      <c r="A352" s="84">
        <f t="shared" si="5"/>
        <v>42626.958330000001</v>
      </c>
      <c r="B352" s="34">
        <v>23</v>
      </c>
      <c r="C352" s="40" t="s">
        <v>1122</v>
      </c>
      <c r="D352" s="40" t="s">
        <v>199</v>
      </c>
      <c r="E352" s="40" t="s">
        <v>1123</v>
      </c>
      <c r="F352" s="40" t="s">
        <v>1124</v>
      </c>
    </row>
    <row r="353" spans="1:6" ht="14.25" customHeight="1" x14ac:dyDescent="0.2">
      <c r="A353" s="84">
        <f t="shared" si="5"/>
        <v>42627</v>
      </c>
      <c r="B353" s="34">
        <v>0</v>
      </c>
      <c r="C353" s="40" t="s">
        <v>1125</v>
      </c>
      <c r="D353" s="40" t="s">
        <v>199</v>
      </c>
      <c r="E353" s="40" t="s">
        <v>1126</v>
      </c>
      <c r="F353" s="40" t="s">
        <v>1127</v>
      </c>
    </row>
    <row r="354" spans="1:6" ht="14.25" customHeight="1" x14ac:dyDescent="0.2">
      <c r="A354" s="84">
        <f t="shared" si="5"/>
        <v>42627.041669999999</v>
      </c>
      <c r="B354" s="34">
        <v>1</v>
      </c>
      <c r="C354" s="40" t="s">
        <v>1128</v>
      </c>
      <c r="D354" s="40" t="s">
        <v>199</v>
      </c>
      <c r="E354" s="40" t="s">
        <v>1129</v>
      </c>
      <c r="F354" s="40" t="s">
        <v>1130</v>
      </c>
    </row>
    <row r="355" spans="1:6" ht="14.25" customHeight="1" x14ac:dyDescent="0.2">
      <c r="A355" s="84">
        <f t="shared" si="5"/>
        <v>42627.083330000001</v>
      </c>
      <c r="B355" s="34">
        <v>2</v>
      </c>
      <c r="C355" s="40" t="s">
        <v>1131</v>
      </c>
      <c r="D355" s="40" t="s">
        <v>199</v>
      </c>
      <c r="E355" s="40" t="s">
        <v>1132</v>
      </c>
      <c r="F355" s="40" t="s">
        <v>1133</v>
      </c>
    </row>
    <row r="356" spans="1:6" ht="14.25" customHeight="1" x14ac:dyDescent="0.2">
      <c r="A356" s="84">
        <f t="shared" si="5"/>
        <v>42627.125</v>
      </c>
      <c r="B356" s="34">
        <v>3</v>
      </c>
      <c r="C356" s="40" t="s">
        <v>1134</v>
      </c>
      <c r="D356" s="40" t="s">
        <v>1135</v>
      </c>
      <c r="E356" s="40" t="s">
        <v>210</v>
      </c>
      <c r="F356" s="40" t="s">
        <v>1136</v>
      </c>
    </row>
    <row r="357" spans="1:6" ht="14.25" customHeight="1" x14ac:dyDescent="0.2">
      <c r="A357" s="84">
        <f t="shared" si="5"/>
        <v>42627.166669999999</v>
      </c>
      <c r="B357" s="34">
        <v>4</v>
      </c>
      <c r="C357" s="40" t="s">
        <v>1137</v>
      </c>
      <c r="D357" s="40" t="s">
        <v>1138</v>
      </c>
      <c r="E357" s="40" t="s">
        <v>210</v>
      </c>
      <c r="F357" s="40" t="s">
        <v>1139</v>
      </c>
    </row>
    <row r="358" spans="1:6" ht="14.25" customHeight="1" x14ac:dyDescent="0.2">
      <c r="A358" s="84">
        <f t="shared" si="5"/>
        <v>42627.208330000001</v>
      </c>
      <c r="B358" s="34">
        <v>5</v>
      </c>
      <c r="C358" s="40" t="s">
        <v>1140</v>
      </c>
      <c r="D358" s="40" t="s">
        <v>1141</v>
      </c>
      <c r="E358" s="40" t="s">
        <v>199</v>
      </c>
      <c r="F358" s="40" t="s">
        <v>1142</v>
      </c>
    </row>
    <row r="359" spans="1:6" ht="14.25" customHeight="1" x14ac:dyDescent="0.2">
      <c r="A359" s="84">
        <f t="shared" si="5"/>
        <v>42627.25</v>
      </c>
      <c r="B359" s="34">
        <v>6</v>
      </c>
      <c r="C359" s="40" t="s">
        <v>1143</v>
      </c>
      <c r="D359" s="40" t="s">
        <v>1144</v>
      </c>
      <c r="E359" s="40" t="s">
        <v>199</v>
      </c>
      <c r="F359" s="40" t="s">
        <v>1145</v>
      </c>
    </row>
    <row r="360" spans="1:6" ht="14.25" customHeight="1" x14ac:dyDescent="0.2">
      <c r="A360" s="84">
        <f t="shared" si="5"/>
        <v>42627.291669999999</v>
      </c>
      <c r="B360" s="34">
        <v>7</v>
      </c>
      <c r="C360" s="40" t="s">
        <v>1146</v>
      </c>
      <c r="D360" s="40" t="s">
        <v>199</v>
      </c>
      <c r="E360" s="40" t="s">
        <v>1147</v>
      </c>
      <c r="F360" s="40" t="s">
        <v>1148</v>
      </c>
    </row>
    <row r="361" spans="1:6" ht="14.25" customHeight="1" x14ac:dyDescent="0.2">
      <c r="A361" s="84">
        <f t="shared" si="5"/>
        <v>42627.333330000001</v>
      </c>
      <c r="B361" s="34">
        <v>8</v>
      </c>
      <c r="C361" s="40" t="s">
        <v>1149</v>
      </c>
      <c r="D361" s="40" t="s">
        <v>210</v>
      </c>
      <c r="E361" s="40" t="s">
        <v>1150</v>
      </c>
      <c r="F361" s="40" t="s">
        <v>1151</v>
      </c>
    </row>
    <row r="362" spans="1:6" ht="14.25" customHeight="1" x14ac:dyDescent="0.2">
      <c r="A362" s="84">
        <f t="shared" si="5"/>
        <v>42627.375</v>
      </c>
      <c r="B362" s="34">
        <v>9</v>
      </c>
      <c r="C362" s="40" t="s">
        <v>1152</v>
      </c>
      <c r="D362" s="40" t="s">
        <v>1153</v>
      </c>
      <c r="E362" s="40" t="s">
        <v>1154</v>
      </c>
      <c r="F362" s="40" t="s">
        <v>1155</v>
      </c>
    </row>
    <row r="363" spans="1:6" ht="14.25" customHeight="1" x14ac:dyDescent="0.2">
      <c r="A363" s="84">
        <f t="shared" si="5"/>
        <v>42627.416669999999</v>
      </c>
      <c r="B363" s="34">
        <v>10</v>
      </c>
      <c r="C363" s="40" t="s">
        <v>1156</v>
      </c>
      <c r="D363" s="40" t="s">
        <v>1157</v>
      </c>
      <c r="E363" s="40" t="s">
        <v>199</v>
      </c>
      <c r="F363" s="40" t="s">
        <v>1158</v>
      </c>
    </row>
    <row r="364" spans="1:6" ht="14.25" customHeight="1" x14ac:dyDescent="0.2">
      <c r="A364" s="84">
        <f t="shared" si="5"/>
        <v>42627.458330000001</v>
      </c>
      <c r="B364" s="34">
        <v>11</v>
      </c>
      <c r="C364" s="40" t="s">
        <v>1159</v>
      </c>
      <c r="D364" s="40" t="s">
        <v>1160</v>
      </c>
      <c r="E364" s="40" t="s">
        <v>199</v>
      </c>
      <c r="F364" s="40" t="s">
        <v>1161</v>
      </c>
    </row>
    <row r="365" spans="1:6" ht="14.25" customHeight="1" x14ac:dyDescent="0.2">
      <c r="A365" s="84">
        <f t="shared" si="5"/>
        <v>42627.5</v>
      </c>
      <c r="B365" s="34">
        <v>12</v>
      </c>
      <c r="C365" s="40" t="s">
        <v>1162</v>
      </c>
      <c r="D365" s="40" t="s">
        <v>1163</v>
      </c>
      <c r="E365" s="40" t="s">
        <v>199</v>
      </c>
      <c r="F365" s="40" t="s">
        <v>1164</v>
      </c>
    </row>
    <row r="366" spans="1:6" ht="14.25" customHeight="1" x14ac:dyDescent="0.2">
      <c r="A366" s="84">
        <f t="shared" si="5"/>
        <v>42627.541669999999</v>
      </c>
      <c r="B366" s="34">
        <v>13</v>
      </c>
      <c r="C366" s="40" t="s">
        <v>1152</v>
      </c>
      <c r="D366" s="40" t="s">
        <v>1165</v>
      </c>
      <c r="E366" s="40" t="s">
        <v>199</v>
      </c>
      <c r="F366" s="40" t="s">
        <v>1155</v>
      </c>
    </row>
    <row r="367" spans="1:6" ht="14.25" customHeight="1" x14ac:dyDescent="0.2">
      <c r="A367" s="84">
        <f t="shared" si="5"/>
        <v>42627.583330000001</v>
      </c>
      <c r="B367" s="34">
        <v>14</v>
      </c>
      <c r="C367" s="40" t="s">
        <v>1166</v>
      </c>
      <c r="D367" s="40" t="s">
        <v>1167</v>
      </c>
      <c r="E367" s="40" t="s">
        <v>199</v>
      </c>
      <c r="F367" s="40" t="s">
        <v>1168</v>
      </c>
    </row>
    <row r="368" spans="1:6" ht="14.25" customHeight="1" x14ac:dyDescent="0.2">
      <c r="A368" s="84">
        <f t="shared" si="5"/>
        <v>42627.625</v>
      </c>
      <c r="B368" s="34">
        <v>15</v>
      </c>
      <c r="C368" s="40" t="s">
        <v>1169</v>
      </c>
      <c r="D368" s="40" t="s">
        <v>1170</v>
      </c>
      <c r="E368" s="40" t="s">
        <v>199</v>
      </c>
      <c r="F368" s="40" t="s">
        <v>1171</v>
      </c>
    </row>
    <row r="369" spans="1:6" ht="14.25" customHeight="1" x14ac:dyDescent="0.2">
      <c r="A369" s="84">
        <f t="shared" si="5"/>
        <v>42627.666669999999</v>
      </c>
      <c r="B369" s="34">
        <v>16</v>
      </c>
      <c r="C369" s="40" t="s">
        <v>1172</v>
      </c>
      <c r="D369" s="40" t="s">
        <v>1173</v>
      </c>
      <c r="E369" s="40" t="s">
        <v>199</v>
      </c>
      <c r="F369" s="40" t="s">
        <v>1174</v>
      </c>
    </row>
    <row r="370" spans="1:6" ht="14.25" customHeight="1" x14ac:dyDescent="0.2">
      <c r="A370" s="84">
        <f t="shared" si="5"/>
        <v>42627.708330000001</v>
      </c>
      <c r="B370" s="34">
        <v>17</v>
      </c>
      <c r="C370" s="40" t="s">
        <v>1175</v>
      </c>
      <c r="D370" s="40" t="s">
        <v>1176</v>
      </c>
      <c r="E370" s="40" t="s">
        <v>1177</v>
      </c>
      <c r="F370" s="40" t="s">
        <v>1178</v>
      </c>
    </row>
    <row r="371" spans="1:6" ht="14.25" customHeight="1" x14ac:dyDescent="0.2">
      <c r="A371" s="84">
        <f t="shared" si="5"/>
        <v>42627.75</v>
      </c>
      <c r="B371" s="34">
        <v>18</v>
      </c>
      <c r="C371" s="40" t="s">
        <v>1179</v>
      </c>
      <c r="D371" s="40" t="s">
        <v>1180</v>
      </c>
      <c r="E371" s="40" t="s">
        <v>199</v>
      </c>
      <c r="F371" s="40" t="s">
        <v>1181</v>
      </c>
    </row>
    <row r="372" spans="1:6" ht="14.25" customHeight="1" x14ac:dyDescent="0.2">
      <c r="A372" s="84">
        <f t="shared" si="5"/>
        <v>42627.791669999999</v>
      </c>
      <c r="B372" s="34">
        <v>19</v>
      </c>
      <c r="C372" s="40" t="s">
        <v>1182</v>
      </c>
      <c r="D372" s="40" t="s">
        <v>1183</v>
      </c>
      <c r="E372" s="40" t="s">
        <v>1184</v>
      </c>
      <c r="F372" s="40" t="s">
        <v>1185</v>
      </c>
    </row>
    <row r="373" spans="1:6" ht="14.25" customHeight="1" x14ac:dyDescent="0.2">
      <c r="A373" s="84">
        <f t="shared" si="5"/>
        <v>42627.833330000001</v>
      </c>
      <c r="B373" s="34">
        <v>20</v>
      </c>
      <c r="C373" s="40" t="s">
        <v>1186</v>
      </c>
      <c r="D373" s="40" t="s">
        <v>1187</v>
      </c>
      <c r="E373" s="40" t="s">
        <v>199</v>
      </c>
      <c r="F373" s="40" t="s">
        <v>1188</v>
      </c>
    </row>
    <row r="374" spans="1:6" ht="14.25" customHeight="1" x14ac:dyDescent="0.2">
      <c r="A374" s="84">
        <f t="shared" si="5"/>
        <v>42627.875</v>
      </c>
      <c r="B374" s="34">
        <v>21</v>
      </c>
      <c r="C374" s="40" t="s">
        <v>1189</v>
      </c>
      <c r="D374" s="40" t="s">
        <v>199</v>
      </c>
      <c r="E374" s="40" t="s">
        <v>1190</v>
      </c>
      <c r="F374" s="40" t="s">
        <v>1191</v>
      </c>
    </row>
    <row r="375" spans="1:6" ht="14.25" customHeight="1" x14ac:dyDescent="0.2">
      <c r="A375" s="84">
        <f t="shared" si="5"/>
        <v>42627.916669999999</v>
      </c>
      <c r="B375" s="34">
        <v>22</v>
      </c>
      <c r="C375" s="40" t="s">
        <v>533</v>
      </c>
      <c r="D375" s="40" t="s">
        <v>199</v>
      </c>
      <c r="E375" s="40" t="s">
        <v>1192</v>
      </c>
      <c r="F375" s="40" t="s">
        <v>535</v>
      </c>
    </row>
    <row r="376" spans="1:6" ht="14.25" customHeight="1" x14ac:dyDescent="0.2">
      <c r="A376" s="84">
        <f t="shared" si="5"/>
        <v>42627.958330000001</v>
      </c>
      <c r="B376" s="34">
        <v>23</v>
      </c>
      <c r="C376" s="40" t="s">
        <v>1193</v>
      </c>
      <c r="D376" s="40" t="s">
        <v>210</v>
      </c>
      <c r="E376" s="40" t="s">
        <v>1194</v>
      </c>
      <c r="F376" s="40" t="s">
        <v>1195</v>
      </c>
    </row>
    <row r="377" spans="1:6" ht="14.25" customHeight="1" x14ac:dyDescent="0.2">
      <c r="A377" s="84">
        <f t="shared" si="5"/>
        <v>42628</v>
      </c>
      <c r="B377" s="34">
        <v>0</v>
      </c>
      <c r="C377" s="40" t="s">
        <v>1196</v>
      </c>
      <c r="D377" s="40" t="s">
        <v>199</v>
      </c>
      <c r="E377" s="40" t="s">
        <v>1197</v>
      </c>
      <c r="F377" s="40" t="s">
        <v>1198</v>
      </c>
    </row>
    <row r="378" spans="1:6" ht="14.25" customHeight="1" x14ac:dyDescent="0.2">
      <c r="A378" s="84">
        <f t="shared" si="5"/>
        <v>42628.041669999999</v>
      </c>
      <c r="B378" s="34">
        <v>1</v>
      </c>
      <c r="C378" s="40" t="s">
        <v>1199</v>
      </c>
      <c r="D378" s="40" t="s">
        <v>1200</v>
      </c>
      <c r="E378" s="40" t="s">
        <v>199</v>
      </c>
      <c r="F378" s="40" t="s">
        <v>1201</v>
      </c>
    </row>
    <row r="379" spans="1:6" ht="14.25" customHeight="1" x14ac:dyDescent="0.2">
      <c r="A379" s="84">
        <f t="shared" si="5"/>
        <v>42628.083330000001</v>
      </c>
      <c r="B379" s="34">
        <v>2</v>
      </c>
      <c r="C379" s="40" t="s">
        <v>1202</v>
      </c>
      <c r="D379" s="40" t="s">
        <v>1203</v>
      </c>
      <c r="E379" s="40" t="s">
        <v>199</v>
      </c>
      <c r="F379" s="40" t="s">
        <v>1204</v>
      </c>
    </row>
    <row r="380" spans="1:6" ht="14.25" customHeight="1" x14ac:dyDescent="0.2">
      <c r="A380" s="84">
        <f t="shared" si="5"/>
        <v>42628.125</v>
      </c>
      <c r="B380" s="34">
        <v>3</v>
      </c>
      <c r="C380" s="40" t="s">
        <v>1205</v>
      </c>
      <c r="D380" s="40" t="s">
        <v>1206</v>
      </c>
      <c r="E380" s="40" t="s">
        <v>199</v>
      </c>
      <c r="F380" s="40" t="s">
        <v>1207</v>
      </c>
    </row>
    <row r="381" spans="1:6" ht="14.25" customHeight="1" x14ac:dyDescent="0.2">
      <c r="A381" s="84">
        <f t="shared" si="5"/>
        <v>42628.166669999999</v>
      </c>
      <c r="B381" s="34">
        <v>4</v>
      </c>
      <c r="C381" s="40" t="s">
        <v>1208</v>
      </c>
      <c r="D381" s="40" t="s">
        <v>1209</v>
      </c>
      <c r="E381" s="40" t="s">
        <v>199</v>
      </c>
      <c r="F381" s="40" t="s">
        <v>1210</v>
      </c>
    </row>
    <row r="382" spans="1:6" ht="14.25" customHeight="1" x14ac:dyDescent="0.2">
      <c r="A382" s="84">
        <f t="shared" si="5"/>
        <v>42628.208330000001</v>
      </c>
      <c r="B382" s="34">
        <v>5</v>
      </c>
      <c r="C382" s="40" t="s">
        <v>1211</v>
      </c>
      <c r="D382" s="40" t="s">
        <v>1212</v>
      </c>
      <c r="E382" s="40" t="s">
        <v>199</v>
      </c>
      <c r="F382" s="40" t="s">
        <v>1213</v>
      </c>
    </row>
    <row r="383" spans="1:6" ht="14.25" customHeight="1" x14ac:dyDescent="0.2">
      <c r="A383" s="84">
        <f t="shared" si="5"/>
        <v>42628.25</v>
      </c>
      <c r="B383" s="34">
        <v>6</v>
      </c>
      <c r="C383" s="40" t="s">
        <v>1214</v>
      </c>
      <c r="D383" s="40" t="s">
        <v>1215</v>
      </c>
      <c r="E383" s="40" t="s">
        <v>199</v>
      </c>
      <c r="F383" s="40" t="s">
        <v>1216</v>
      </c>
    </row>
    <row r="384" spans="1:6" ht="14.25" customHeight="1" x14ac:dyDescent="0.2">
      <c r="A384" s="84">
        <f t="shared" si="5"/>
        <v>42628.291669999999</v>
      </c>
      <c r="B384" s="34">
        <v>7</v>
      </c>
      <c r="C384" s="40" t="s">
        <v>1217</v>
      </c>
      <c r="D384" s="40" t="s">
        <v>199</v>
      </c>
      <c r="E384" s="40" t="s">
        <v>1218</v>
      </c>
      <c r="F384" s="40" t="s">
        <v>1219</v>
      </c>
    </row>
    <row r="385" spans="1:6" ht="14.25" customHeight="1" x14ac:dyDescent="0.2">
      <c r="A385" s="84">
        <f t="shared" si="5"/>
        <v>42628.333330000001</v>
      </c>
      <c r="B385" s="34">
        <v>8</v>
      </c>
      <c r="C385" s="40" t="s">
        <v>1220</v>
      </c>
      <c r="D385" s="40" t="s">
        <v>199</v>
      </c>
      <c r="E385" s="40" t="s">
        <v>1221</v>
      </c>
      <c r="F385" s="40" t="s">
        <v>1222</v>
      </c>
    </row>
    <row r="386" spans="1:6" ht="14.25" customHeight="1" x14ac:dyDescent="0.2">
      <c r="A386" s="84">
        <f t="shared" ref="A386:A449" si="6">A362+1</f>
        <v>42628.375</v>
      </c>
      <c r="B386" s="34">
        <v>9</v>
      </c>
      <c r="C386" s="40" t="s">
        <v>1223</v>
      </c>
      <c r="D386" s="40" t="s">
        <v>199</v>
      </c>
      <c r="E386" s="40" t="s">
        <v>1224</v>
      </c>
      <c r="F386" s="40" t="s">
        <v>1225</v>
      </c>
    </row>
    <row r="387" spans="1:6" ht="14.25" customHeight="1" x14ac:dyDescent="0.2">
      <c r="A387" s="84">
        <f t="shared" si="6"/>
        <v>42628.416669999999</v>
      </c>
      <c r="B387" s="34">
        <v>10</v>
      </c>
      <c r="C387" s="40" t="s">
        <v>1226</v>
      </c>
      <c r="D387" s="40" t="s">
        <v>210</v>
      </c>
      <c r="E387" s="40" t="s">
        <v>1227</v>
      </c>
      <c r="F387" s="40" t="s">
        <v>1228</v>
      </c>
    </row>
    <row r="388" spans="1:6" ht="14.25" customHeight="1" x14ac:dyDescent="0.2">
      <c r="A388" s="84">
        <f t="shared" si="6"/>
        <v>42628.458330000001</v>
      </c>
      <c r="B388" s="34">
        <v>11</v>
      </c>
      <c r="C388" s="40" t="s">
        <v>1229</v>
      </c>
      <c r="D388" s="40" t="s">
        <v>199</v>
      </c>
      <c r="E388" s="40" t="s">
        <v>1230</v>
      </c>
      <c r="F388" s="40" t="s">
        <v>1231</v>
      </c>
    </row>
    <row r="389" spans="1:6" ht="14.25" customHeight="1" x14ac:dyDescent="0.2">
      <c r="A389" s="84">
        <f t="shared" si="6"/>
        <v>42628.5</v>
      </c>
      <c r="B389" s="34">
        <v>12</v>
      </c>
      <c r="C389" s="40" t="s">
        <v>1232</v>
      </c>
      <c r="D389" s="40" t="s">
        <v>210</v>
      </c>
      <c r="E389" s="40" t="s">
        <v>1233</v>
      </c>
      <c r="F389" s="40" t="s">
        <v>1234</v>
      </c>
    </row>
    <row r="390" spans="1:6" ht="14.25" customHeight="1" x14ac:dyDescent="0.2">
      <c r="A390" s="84">
        <f t="shared" si="6"/>
        <v>42628.541669999999</v>
      </c>
      <c r="B390" s="34">
        <v>13</v>
      </c>
      <c r="C390" s="40" t="s">
        <v>1235</v>
      </c>
      <c r="D390" s="40" t="s">
        <v>199</v>
      </c>
      <c r="E390" s="40" t="s">
        <v>1236</v>
      </c>
      <c r="F390" s="40" t="s">
        <v>1237</v>
      </c>
    </row>
    <row r="391" spans="1:6" ht="14.25" customHeight="1" x14ac:dyDescent="0.2">
      <c r="A391" s="84">
        <f t="shared" si="6"/>
        <v>42628.583330000001</v>
      </c>
      <c r="B391" s="34">
        <v>14</v>
      </c>
      <c r="C391" s="40" t="s">
        <v>1238</v>
      </c>
      <c r="D391" s="40" t="s">
        <v>199</v>
      </c>
      <c r="E391" s="40" t="s">
        <v>1239</v>
      </c>
      <c r="F391" s="40" t="s">
        <v>1240</v>
      </c>
    </row>
    <row r="392" spans="1:6" ht="14.25" customHeight="1" x14ac:dyDescent="0.2">
      <c r="A392" s="84">
        <f t="shared" si="6"/>
        <v>42628.625</v>
      </c>
      <c r="B392" s="34">
        <v>15</v>
      </c>
      <c r="C392" s="40" t="s">
        <v>1241</v>
      </c>
      <c r="D392" s="40" t="s">
        <v>199</v>
      </c>
      <c r="E392" s="40" t="s">
        <v>1242</v>
      </c>
      <c r="F392" s="40" t="s">
        <v>1243</v>
      </c>
    </row>
    <row r="393" spans="1:6" ht="14.25" customHeight="1" x14ac:dyDescent="0.2">
      <c r="A393" s="84">
        <f t="shared" si="6"/>
        <v>42628.666669999999</v>
      </c>
      <c r="B393" s="34">
        <v>16</v>
      </c>
      <c r="C393" s="40" t="s">
        <v>1244</v>
      </c>
      <c r="D393" s="40" t="s">
        <v>199</v>
      </c>
      <c r="E393" s="40" t="s">
        <v>1245</v>
      </c>
      <c r="F393" s="40" t="s">
        <v>1246</v>
      </c>
    </row>
    <row r="394" spans="1:6" ht="14.25" customHeight="1" x14ac:dyDescent="0.2">
      <c r="A394" s="84">
        <f t="shared" si="6"/>
        <v>42628.708330000001</v>
      </c>
      <c r="B394" s="34">
        <v>17</v>
      </c>
      <c r="C394" s="40" t="s">
        <v>1247</v>
      </c>
      <c r="D394" s="40" t="s">
        <v>210</v>
      </c>
      <c r="E394" s="40" t="s">
        <v>1248</v>
      </c>
      <c r="F394" s="40" t="s">
        <v>1249</v>
      </c>
    </row>
    <row r="395" spans="1:6" ht="14.25" customHeight="1" x14ac:dyDescent="0.2">
      <c r="A395" s="84">
        <f t="shared" si="6"/>
        <v>42628.75</v>
      </c>
      <c r="B395" s="34">
        <v>18</v>
      </c>
      <c r="C395" s="40" t="s">
        <v>1250</v>
      </c>
      <c r="D395" s="40" t="s">
        <v>199</v>
      </c>
      <c r="E395" s="40" t="s">
        <v>969</v>
      </c>
      <c r="F395" s="40" t="s">
        <v>1251</v>
      </c>
    </row>
    <row r="396" spans="1:6" ht="14.25" customHeight="1" x14ac:dyDescent="0.2">
      <c r="A396" s="84">
        <f t="shared" si="6"/>
        <v>42628.791669999999</v>
      </c>
      <c r="B396" s="34">
        <v>19</v>
      </c>
      <c r="C396" s="40" t="s">
        <v>1252</v>
      </c>
      <c r="D396" s="40" t="s">
        <v>199</v>
      </c>
      <c r="E396" s="40" t="s">
        <v>1253</v>
      </c>
      <c r="F396" s="40" t="s">
        <v>1254</v>
      </c>
    </row>
    <row r="397" spans="1:6" ht="14.25" customHeight="1" x14ac:dyDescent="0.2">
      <c r="A397" s="84">
        <f t="shared" si="6"/>
        <v>42628.833330000001</v>
      </c>
      <c r="B397" s="34">
        <v>20</v>
      </c>
      <c r="C397" s="40" t="s">
        <v>1255</v>
      </c>
      <c r="D397" s="40" t="s">
        <v>199</v>
      </c>
      <c r="E397" s="40" t="s">
        <v>1256</v>
      </c>
      <c r="F397" s="40" t="s">
        <v>1257</v>
      </c>
    </row>
    <row r="398" spans="1:6" ht="14.25" customHeight="1" x14ac:dyDescent="0.2">
      <c r="A398" s="84">
        <f t="shared" si="6"/>
        <v>42628.875</v>
      </c>
      <c r="B398" s="34">
        <v>21</v>
      </c>
      <c r="C398" s="40" t="s">
        <v>1258</v>
      </c>
      <c r="D398" s="40" t="s">
        <v>199</v>
      </c>
      <c r="E398" s="40" t="s">
        <v>1259</v>
      </c>
      <c r="F398" s="40" t="s">
        <v>1260</v>
      </c>
    </row>
    <row r="399" spans="1:6" ht="14.25" customHeight="1" x14ac:dyDescent="0.2">
      <c r="A399" s="84">
        <f t="shared" si="6"/>
        <v>42628.916669999999</v>
      </c>
      <c r="B399" s="34">
        <v>22</v>
      </c>
      <c r="C399" s="40" t="s">
        <v>533</v>
      </c>
      <c r="D399" s="40" t="s">
        <v>199</v>
      </c>
      <c r="E399" s="40" t="s">
        <v>839</v>
      </c>
      <c r="F399" s="40" t="s">
        <v>535</v>
      </c>
    </row>
    <row r="400" spans="1:6" ht="14.25" customHeight="1" x14ac:dyDescent="0.2">
      <c r="A400" s="84">
        <f t="shared" si="6"/>
        <v>42628.958330000001</v>
      </c>
      <c r="B400" s="34">
        <v>23</v>
      </c>
      <c r="C400" s="40" t="s">
        <v>1261</v>
      </c>
      <c r="D400" s="40" t="s">
        <v>210</v>
      </c>
      <c r="E400" s="40" t="s">
        <v>1262</v>
      </c>
      <c r="F400" s="40" t="s">
        <v>1263</v>
      </c>
    </row>
    <row r="401" spans="1:6" ht="14.25" customHeight="1" x14ac:dyDescent="0.2">
      <c r="A401" s="84">
        <f t="shared" si="6"/>
        <v>42629</v>
      </c>
      <c r="B401" s="34">
        <v>0</v>
      </c>
      <c r="C401" s="40" t="s">
        <v>1264</v>
      </c>
      <c r="D401" s="40" t="s">
        <v>199</v>
      </c>
      <c r="E401" s="40" t="s">
        <v>1265</v>
      </c>
      <c r="F401" s="40" t="s">
        <v>1266</v>
      </c>
    </row>
    <row r="402" spans="1:6" ht="14.25" customHeight="1" x14ac:dyDescent="0.2">
      <c r="A402" s="84">
        <f t="shared" si="6"/>
        <v>42629.041669999999</v>
      </c>
      <c r="B402" s="34">
        <v>1</v>
      </c>
      <c r="C402" s="40" t="s">
        <v>1267</v>
      </c>
      <c r="D402" s="40" t="s">
        <v>199</v>
      </c>
      <c r="E402" s="40" t="s">
        <v>1268</v>
      </c>
      <c r="F402" s="40" t="s">
        <v>1269</v>
      </c>
    </row>
    <row r="403" spans="1:6" ht="14.25" customHeight="1" x14ac:dyDescent="0.2">
      <c r="A403" s="84">
        <f t="shared" si="6"/>
        <v>42629.083330000001</v>
      </c>
      <c r="B403" s="34">
        <v>2</v>
      </c>
      <c r="C403" s="40" t="s">
        <v>1270</v>
      </c>
      <c r="D403" s="40" t="s">
        <v>210</v>
      </c>
      <c r="E403" s="40" t="s">
        <v>1271</v>
      </c>
      <c r="F403" s="40" t="s">
        <v>1272</v>
      </c>
    </row>
    <row r="404" spans="1:6" ht="14.25" customHeight="1" x14ac:dyDescent="0.2">
      <c r="A404" s="84">
        <f t="shared" si="6"/>
        <v>42629.125</v>
      </c>
      <c r="B404" s="34">
        <v>3</v>
      </c>
      <c r="C404" s="40" t="s">
        <v>1273</v>
      </c>
      <c r="D404" s="40" t="s">
        <v>210</v>
      </c>
      <c r="E404" s="40" t="s">
        <v>1274</v>
      </c>
      <c r="F404" s="40" t="s">
        <v>1275</v>
      </c>
    </row>
    <row r="405" spans="1:6" ht="14.25" customHeight="1" x14ac:dyDescent="0.2">
      <c r="A405" s="84">
        <f t="shared" si="6"/>
        <v>42629.166669999999</v>
      </c>
      <c r="B405" s="34">
        <v>4</v>
      </c>
      <c r="C405" s="40" t="s">
        <v>1276</v>
      </c>
      <c r="D405" s="40" t="s">
        <v>1277</v>
      </c>
      <c r="E405" s="40" t="s">
        <v>199</v>
      </c>
      <c r="F405" s="40" t="s">
        <v>1278</v>
      </c>
    </row>
    <row r="406" spans="1:6" ht="14.25" customHeight="1" x14ac:dyDescent="0.2">
      <c r="A406" s="84">
        <f t="shared" si="6"/>
        <v>42629.208330000001</v>
      </c>
      <c r="B406" s="34">
        <v>5</v>
      </c>
      <c r="C406" s="40" t="s">
        <v>1137</v>
      </c>
      <c r="D406" s="40" t="s">
        <v>1279</v>
      </c>
      <c r="E406" s="40" t="s">
        <v>199</v>
      </c>
      <c r="F406" s="40" t="s">
        <v>1139</v>
      </c>
    </row>
    <row r="407" spans="1:6" ht="14.25" customHeight="1" x14ac:dyDescent="0.2">
      <c r="A407" s="84">
        <f t="shared" si="6"/>
        <v>42629.25</v>
      </c>
      <c r="B407" s="34">
        <v>6</v>
      </c>
      <c r="C407" s="40" t="s">
        <v>1280</v>
      </c>
      <c r="D407" s="40" t="s">
        <v>199</v>
      </c>
      <c r="E407" s="40" t="s">
        <v>1281</v>
      </c>
      <c r="F407" s="40" t="s">
        <v>1282</v>
      </c>
    </row>
    <row r="408" spans="1:6" ht="14.25" customHeight="1" x14ac:dyDescent="0.2">
      <c r="A408" s="84">
        <f t="shared" si="6"/>
        <v>42629.291669999999</v>
      </c>
      <c r="B408" s="34">
        <v>7</v>
      </c>
      <c r="C408" s="40" t="s">
        <v>1283</v>
      </c>
      <c r="D408" s="40" t="s">
        <v>199</v>
      </c>
      <c r="E408" s="40" t="s">
        <v>1284</v>
      </c>
      <c r="F408" s="40" t="s">
        <v>1285</v>
      </c>
    </row>
    <row r="409" spans="1:6" ht="14.25" customHeight="1" x14ac:dyDescent="0.2">
      <c r="A409" s="84">
        <f t="shared" si="6"/>
        <v>42629.333330000001</v>
      </c>
      <c r="B409" s="34">
        <v>8</v>
      </c>
      <c r="C409" s="40" t="s">
        <v>1286</v>
      </c>
      <c r="D409" s="40" t="s">
        <v>210</v>
      </c>
      <c r="E409" s="40" t="s">
        <v>1287</v>
      </c>
      <c r="F409" s="40" t="s">
        <v>1288</v>
      </c>
    </row>
    <row r="410" spans="1:6" ht="14.25" customHeight="1" x14ac:dyDescent="0.2">
      <c r="A410" s="84">
        <f t="shared" si="6"/>
        <v>42629.375</v>
      </c>
      <c r="B410" s="34">
        <v>9</v>
      </c>
      <c r="C410" s="40" t="s">
        <v>1289</v>
      </c>
      <c r="D410" s="40" t="s">
        <v>199</v>
      </c>
      <c r="E410" s="40" t="s">
        <v>1290</v>
      </c>
      <c r="F410" s="40" t="s">
        <v>1291</v>
      </c>
    </row>
    <row r="411" spans="1:6" ht="14.25" customHeight="1" x14ac:dyDescent="0.2">
      <c r="A411" s="84">
        <f t="shared" si="6"/>
        <v>42629.416669999999</v>
      </c>
      <c r="B411" s="34">
        <v>10</v>
      </c>
      <c r="C411" s="40" t="s">
        <v>1292</v>
      </c>
      <c r="D411" s="40" t="s">
        <v>210</v>
      </c>
      <c r="E411" s="40" t="s">
        <v>1293</v>
      </c>
      <c r="F411" s="40" t="s">
        <v>1294</v>
      </c>
    </row>
    <row r="412" spans="1:6" ht="14.25" customHeight="1" x14ac:dyDescent="0.2">
      <c r="A412" s="84">
        <f t="shared" si="6"/>
        <v>42629.458330000001</v>
      </c>
      <c r="B412" s="34">
        <v>11</v>
      </c>
      <c r="C412" s="40" t="s">
        <v>1295</v>
      </c>
      <c r="D412" s="40" t="s">
        <v>199</v>
      </c>
      <c r="E412" s="40" t="s">
        <v>1296</v>
      </c>
      <c r="F412" s="40" t="s">
        <v>1297</v>
      </c>
    </row>
    <row r="413" spans="1:6" ht="14.25" customHeight="1" x14ac:dyDescent="0.2">
      <c r="A413" s="84">
        <f t="shared" si="6"/>
        <v>42629.5</v>
      </c>
      <c r="B413" s="34">
        <v>12</v>
      </c>
      <c r="C413" s="40" t="s">
        <v>1298</v>
      </c>
      <c r="D413" s="40" t="s">
        <v>199</v>
      </c>
      <c r="E413" s="40" t="s">
        <v>1299</v>
      </c>
      <c r="F413" s="40" t="s">
        <v>1300</v>
      </c>
    </row>
    <row r="414" spans="1:6" ht="14.25" customHeight="1" x14ac:dyDescent="0.2">
      <c r="A414" s="84">
        <f t="shared" si="6"/>
        <v>42629.541669999999</v>
      </c>
      <c r="B414" s="34">
        <v>13</v>
      </c>
      <c r="C414" s="40" t="s">
        <v>1301</v>
      </c>
      <c r="D414" s="40" t="s">
        <v>210</v>
      </c>
      <c r="E414" s="40" t="s">
        <v>1302</v>
      </c>
      <c r="F414" s="40" t="s">
        <v>1303</v>
      </c>
    </row>
    <row r="415" spans="1:6" ht="14.25" customHeight="1" x14ac:dyDescent="0.2">
      <c r="A415" s="84">
        <f t="shared" si="6"/>
        <v>42629.583330000001</v>
      </c>
      <c r="B415" s="34">
        <v>14</v>
      </c>
      <c r="C415" s="40" t="s">
        <v>1304</v>
      </c>
      <c r="D415" s="40" t="s">
        <v>199</v>
      </c>
      <c r="E415" s="40" t="s">
        <v>1305</v>
      </c>
      <c r="F415" s="40" t="s">
        <v>1306</v>
      </c>
    </row>
    <row r="416" spans="1:6" ht="14.25" customHeight="1" x14ac:dyDescent="0.2">
      <c r="A416" s="84">
        <f t="shared" si="6"/>
        <v>42629.625</v>
      </c>
      <c r="B416" s="34">
        <v>15</v>
      </c>
      <c r="C416" s="40" t="s">
        <v>1307</v>
      </c>
      <c r="D416" s="40" t="s">
        <v>199</v>
      </c>
      <c r="E416" s="40" t="s">
        <v>1308</v>
      </c>
      <c r="F416" s="40" t="s">
        <v>1309</v>
      </c>
    </row>
    <row r="417" spans="1:6" ht="14.25" customHeight="1" x14ac:dyDescent="0.2">
      <c r="A417" s="84">
        <f t="shared" si="6"/>
        <v>42629.666669999999</v>
      </c>
      <c r="B417" s="34">
        <v>16</v>
      </c>
      <c r="C417" s="40" t="s">
        <v>1310</v>
      </c>
      <c r="D417" s="40" t="s">
        <v>199</v>
      </c>
      <c r="E417" s="40" t="s">
        <v>1311</v>
      </c>
      <c r="F417" s="40" t="s">
        <v>1312</v>
      </c>
    </row>
    <row r="418" spans="1:6" ht="14.25" customHeight="1" x14ac:dyDescent="0.2">
      <c r="A418" s="84">
        <f t="shared" si="6"/>
        <v>42629.708330000001</v>
      </c>
      <c r="B418" s="34">
        <v>17</v>
      </c>
      <c r="C418" s="40" t="s">
        <v>1313</v>
      </c>
      <c r="D418" s="40" t="s">
        <v>199</v>
      </c>
      <c r="E418" s="40" t="s">
        <v>1314</v>
      </c>
      <c r="F418" s="40" t="s">
        <v>1315</v>
      </c>
    </row>
    <row r="419" spans="1:6" ht="14.25" customHeight="1" x14ac:dyDescent="0.2">
      <c r="A419" s="84">
        <f t="shared" si="6"/>
        <v>42629.75</v>
      </c>
      <c r="B419" s="34">
        <v>18</v>
      </c>
      <c r="C419" s="40" t="s">
        <v>1316</v>
      </c>
      <c r="D419" s="40" t="s">
        <v>199</v>
      </c>
      <c r="E419" s="40" t="s">
        <v>1317</v>
      </c>
      <c r="F419" s="40" t="s">
        <v>1318</v>
      </c>
    </row>
    <row r="420" spans="1:6" ht="14.25" customHeight="1" x14ac:dyDescent="0.2">
      <c r="A420" s="84">
        <f t="shared" si="6"/>
        <v>42629.791669999999</v>
      </c>
      <c r="B420" s="34">
        <v>19</v>
      </c>
      <c r="C420" s="40" t="s">
        <v>1319</v>
      </c>
      <c r="D420" s="40" t="s">
        <v>199</v>
      </c>
      <c r="E420" s="40" t="s">
        <v>1320</v>
      </c>
      <c r="F420" s="40" t="s">
        <v>1321</v>
      </c>
    </row>
    <row r="421" spans="1:6" ht="14.25" customHeight="1" x14ac:dyDescent="0.2">
      <c r="A421" s="84">
        <f t="shared" si="6"/>
        <v>42629.833330000001</v>
      </c>
      <c r="B421" s="34">
        <v>20</v>
      </c>
      <c r="C421" s="40" t="s">
        <v>1322</v>
      </c>
      <c r="D421" s="40" t="s">
        <v>210</v>
      </c>
      <c r="E421" s="40" t="s">
        <v>1323</v>
      </c>
      <c r="F421" s="40" t="s">
        <v>1324</v>
      </c>
    </row>
    <row r="422" spans="1:6" ht="14.25" customHeight="1" x14ac:dyDescent="0.2">
      <c r="A422" s="84">
        <f t="shared" si="6"/>
        <v>42629.875</v>
      </c>
      <c r="B422" s="34">
        <v>21</v>
      </c>
      <c r="C422" s="40" t="s">
        <v>1325</v>
      </c>
      <c r="D422" s="40" t="s">
        <v>199</v>
      </c>
      <c r="E422" s="40" t="s">
        <v>1326</v>
      </c>
      <c r="F422" s="40" t="s">
        <v>1327</v>
      </c>
    </row>
    <row r="423" spans="1:6" ht="14.25" customHeight="1" x14ac:dyDescent="0.2">
      <c r="A423" s="84">
        <f t="shared" si="6"/>
        <v>42629.916669999999</v>
      </c>
      <c r="B423" s="34">
        <v>22</v>
      </c>
      <c r="C423" s="40" t="s">
        <v>1328</v>
      </c>
      <c r="D423" s="40" t="s">
        <v>199</v>
      </c>
      <c r="E423" s="40" t="s">
        <v>1329</v>
      </c>
      <c r="F423" s="40" t="s">
        <v>1330</v>
      </c>
    </row>
    <row r="424" spans="1:6" ht="14.25" customHeight="1" x14ac:dyDescent="0.2">
      <c r="A424" s="84">
        <f t="shared" si="6"/>
        <v>42629.958330000001</v>
      </c>
      <c r="B424" s="34">
        <v>23</v>
      </c>
      <c r="C424" s="40" t="s">
        <v>1331</v>
      </c>
      <c r="D424" s="40" t="s">
        <v>199</v>
      </c>
      <c r="E424" s="40" t="s">
        <v>1332</v>
      </c>
      <c r="F424" s="40" t="s">
        <v>1333</v>
      </c>
    </row>
    <row r="425" spans="1:6" ht="14.25" customHeight="1" x14ac:dyDescent="0.2">
      <c r="A425" s="84">
        <f t="shared" si="6"/>
        <v>42630</v>
      </c>
      <c r="B425" s="34">
        <v>0</v>
      </c>
      <c r="C425" s="40" t="s">
        <v>1334</v>
      </c>
      <c r="D425" s="40" t="s">
        <v>199</v>
      </c>
      <c r="E425" s="40" t="s">
        <v>1335</v>
      </c>
      <c r="F425" s="40" t="s">
        <v>1336</v>
      </c>
    </row>
    <row r="426" spans="1:6" ht="14.25" customHeight="1" x14ac:dyDescent="0.2">
      <c r="A426" s="84">
        <f t="shared" si="6"/>
        <v>42630.041669999999</v>
      </c>
      <c r="B426" s="34">
        <v>1</v>
      </c>
      <c r="C426" s="40" t="s">
        <v>1337</v>
      </c>
      <c r="D426" s="40" t="s">
        <v>199</v>
      </c>
      <c r="E426" s="40" t="s">
        <v>1338</v>
      </c>
      <c r="F426" s="40" t="s">
        <v>1339</v>
      </c>
    </row>
    <row r="427" spans="1:6" ht="14.25" customHeight="1" x14ac:dyDescent="0.2">
      <c r="A427" s="84">
        <f t="shared" si="6"/>
        <v>42630.083330000001</v>
      </c>
      <c r="B427" s="34">
        <v>2</v>
      </c>
      <c r="C427" s="40" t="s">
        <v>1340</v>
      </c>
      <c r="D427" s="40" t="s">
        <v>199</v>
      </c>
      <c r="E427" s="40" t="s">
        <v>1341</v>
      </c>
      <c r="F427" s="40" t="s">
        <v>1342</v>
      </c>
    </row>
    <row r="428" spans="1:6" ht="14.25" customHeight="1" x14ac:dyDescent="0.2">
      <c r="A428" s="84">
        <f t="shared" si="6"/>
        <v>42630.125</v>
      </c>
      <c r="B428" s="34">
        <v>3</v>
      </c>
      <c r="C428" s="40" t="s">
        <v>1343</v>
      </c>
      <c r="D428" s="40" t="s">
        <v>199</v>
      </c>
      <c r="E428" s="40" t="s">
        <v>1344</v>
      </c>
      <c r="F428" s="40" t="s">
        <v>518</v>
      </c>
    </row>
    <row r="429" spans="1:6" ht="14.25" customHeight="1" x14ac:dyDescent="0.2">
      <c r="A429" s="84">
        <f t="shared" si="6"/>
        <v>42630.166669999999</v>
      </c>
      <c r="B429" s="34">
        <v>4</v>
      </c>
      <c r="C429" s="40" t="s">
        <v>1345</v>
      </c>
      <c r="D429" s="40" t="s">
        <v>199</v>
      </c>
      <c r="E429" s="40" t="s">
        <v>1346</v>
      </c>
      <c r="F429" s="40" t="s">
        <v>1347</v>
      </c>
    </row>
    <row r="430" spans="1:6" ht="14.25" customHeight="1" x14ac:dyDescent="0.2">
      <c r="A430" s="84">
        <f t="shared" si="6"/>
        <v>42630.208330000001</v>
      </c>
      <c r="B430" s="34">
        <v>5</v>
      </c>
      <c r="C430" s="40" t="s">
        <v>1348</v>
      </c>
      <c r="D430" s="40" t="s">
        <v>199</v>
      </c>
      <c r="E430" s="40" t="s">
        <v>1349</v>
      </c>
      <c r="F430" s="40" t="s">
        <v>1350</v>
      </c>
    </row>
    <row r="431" spans="1:6" ht="14.25" customHeight="1" x14ac:dyDescent="0.2">
      <c r="A431" s="84">
        <f t="shared" si="6"/>
        <v>42630.25</v>
      </c>
      <c r="B431" s="34">
        <v>6</v>
      </c>
      <c r="C431" s="40" t="s">
        <v>1351</v>
      </c>
      <c r="D431" s="40" t="s">
        <v>1352</v>
      </c>
      <c r="E431" s="40" t="s">
        <v>199</v>
      </c>
      <c r="F431" s="40" t="s">
        <v>1353</v>
      </c>
    </row>
    <row r="432" spans="1:6" ht="14.25" customHeight="1" x14ac:dyDescent="0.2">
      <c r="A432" s="84">
        <f t="shared" si="6"/>
        <v>42630.291669999999</v>
      </c>
      <c r="B432" s="34">
        <v>7</v>
      </c>
      <c r="C432" s="40" t="s">
        <v>1354</v>
      </c>
      <c r="D432" s="40" t="s">
        <v>1355</v>
      </c>
      <c r="E432" s="40" t="s">
        <v>199</v>
      </c>
      <c r="F432" s="40" t="s">
        <v>1356</v>
      </c>
    </row>
    <row r="433" spans="1:6" ht="14.25" customHeight="1" x14ac:dyDescent="0.2">
      <c r="A433" s="84">
        <f t="shared" si="6"/>
        <v>42630.333330000001</v>
      </c>
      <c r="B433" s="34">
        <v>8</v>
      </c>
      <c r="C433" s="40" t="s">
        <v>1357</v>
      </c>
      <c r="D433" s="40" t="s">
        <v>1358</v>
      </c>
      <c r="E433" s="40" t="s">
        <v>210</v>
      </c>
      <c r="F433" s="40" t="s">
        <v>1359</v>
      </c>
    </row>
    <row r="434" spans="1:6" ht="14.25" customHeight="1" x14ac:dyDescent="0.2">
      <c r="A434" s="84">
        <f t="shared" si="6"/>
        <v>42630.375</v>
      </c>
      <c r="B434" s="34">
        <v>9</v>
      </c>
      <c r="C434" s="40" t="s">
        <v>1360</v>
      </c>
      <c r="D434" s="40" t="s">
        <v>1361</v>
      </c>
      <c r="E434" s="40" t="s">
        <v>1362</v>
      </c>
      <c r="F434" s="40" t="s">
        <v>1363</v>
      </c>
    </row>
    <row r="435" spans="1:6" ht="14.25" customHeight="1" x14ac:dyDescent="0.2">
      <c r="A435" s="84">
        <f t="shared" si="6"/>
        <v>42630.416669999999</v>
      </c>
      <c r="B435" s="34">
        <v>10</v>
      </c>
      <c r="C435" s="40" t="s">
        <v>1364</v>
      </c>
      <c r="D435" s="40" t="s">
        <v>1365</v>
      </c>
      <c r="E435" s="40" t="s">
        <v>1366</v>
      </c>
      <c r="F435" s="40" t="s">
        <v>1367</v>
      </c>
    </row>
    <row r="436" spans="1:6" ht="14.25" customHeight="1" x14ac:dyDescent="0.2">
      <c r="A436" s="84">
        <f t="shared" si="6"/>
        <v>42630.458330000001</v>
      </c>
      <c r="B436" s="34">
        <v>11</v>
      </c>
      <c r="C436" s="40" t="s">
        <v>1368</v>
      </c>
      <c r="D436" s="40" t="s">
        <v>1369</v>
      </c>
      <c r="E436" s="40" t="s">
        <v>1370</v>
      </c>
      <c r="F436" s="40" t="s">
        <v>1371</v>
      </c>
    </row>
    <row r="437" spans="1:6" ht="14.25" customHeight="1" x14ac:dyDescent="0.2">
      <c r="A437" s="84">
        <f t="shared" si="6"/>
        <v>42630.5</v>
      </c>
      <c r="B437" s="34">
        <v>12</v>
      </c>
      <c r="C437" s="40" t="s">
        <v>1372</v>
      </c>
      <c r="D437" s="40" t="s">
        <v>1373</v>
      </c>
      <c r="E437" s="40" t="s">
        <v>1374</v>
      </c>
      <c r="F437" s="40" t="s">
        <v>1375</v>
      </c>
    </row>
    <row r="438" spans="1:6" ht="14.25" customHeight="1" x14ac:dyDescent="0.2">
      <c r="A438" s="84">
        <f t="shared" si="6"/>
        <v>42630.541669999999</v>
      </c>
      <c r="B438" s="34">
        <v>13</v>
      </c>
      <c r="C438" s="40" t="s">
        <v>1376</v>
      </c>
      <c r="D438" s="40" t="s">
        <v>1377</v>
      </c>
      <c r="E438" s="40" t="s">
        <v>1378</v>
      </c>
      <c r="F438" s="40" t="s">
        <v>1379</v>
      </c>
    </row>
    <row r="439" spans="1:6" ht="14.25" customHeight="1" x14ac:dyDescent="0.2">
      <c r="A439" s="84">
        <f t="shared" si="6"/>
        <v>42630.583330000001</v>
      </c>
      <c r="B439" s="34">
        <v>14</v>
      </c>
      <c r="C439" s="40" t="s">
        <v>1380</v>
      </c>
      <c r="D439" s="40" t="s">
        <v>199</v>
      </c>
      <c r="E439" s="40" t="s">
        <v>1381</v>
      </c>
      <c r="F439" s="40" t="s">
        <v>1382</v>
      </c>
    </row>
    <row r="440" spans="1:6" ht="14.25" customHeight="1" x14ac:dyDescent="0.2">
      <c r="A440" s="84">
        <f t="shared" si="6"/>
        <v>42630.625</v>
      </c>
      <c r="B440" s="34">
        <v>15</v>
      </c>
      <c r="C440" s="40" t="s">
        <v>1383</v>
      </c>
      <c r="D440" s="40" t="s">
        <v>199</v>
      </c>
      <c r="E440" s="40" t="s">
        <v>1384</v>
      </c>
      <c r="F440" s="40" t="s">
        <v>1385</v>
      </c>
    </row>
    <row r="441" spans="1:6" ht="14.25" customHeight="1" x14ac:dyDescent="0.2">
      <c r="A441" s="84">
        <f t="shared" si="6"/>
        <v>42630.666669999999</v>
      </c>
      <c r="B441" s="34">
        <v>16</v>
      </c>
      <c r="C441" s="40" t="s">
        <v>1386</v>
      </c>
      <c r="D441" s="40" t="s">
        <v>199</v>
      </c>
      <c r="E441" s="40" t="s">
        <v>1387</v>
      </c>
      <c r="F441" s="40" t="s">
        <v>1388</v>
      </c>
    </row>
    <row r="442" spans="1:6" ht="14.25" customHeight="1" x14ac:dyDescent="0.2">
      <c r="A442" s="84">
        <f t="shared" si="6"/>
        <v>42630.708330000001</v>
      </c>
      <c r="B442" s="34">
        <v>17</v>
      </c>
      <c r="C442" s="40" t="s">
        <v>1389</v>
      </c>
      <c r="D442" s="40" t="s">
        <v>1390</v>
      </c>
      <c r="E442" s="40" t="s">
        <v>199</v>
      </c>
      <c r="F442" s="40" t="s">
        <v>1391</v>
      </c>
    </row>
    <row r="443" spans="1:6" ht="14.25" customHeight="1" x14ac:dyDescent="0.2">
      <c r="A443" s="84">
        <f t="shared" si="6"/>
        <v>42630.75</v>
      </c>
      <c r="B443" s="34">
        <v>18</v>
      </c>
      <c r="C443" s="40" t="s">
        <v>1392</v>
      </c>
      <c r="D443" s="40" t="s">
        <v>1393</v>
      </c>
      <c r="E443" s="40" t="s">
        <v>199</v>
      </c>
      <c r="F443" s="40" t="s">
        <v>1394</v>
      </c>
    </row>
    <row r="444" spans="1:6" ht="14.25" customHeight="1" x14ac:dyDescent="0.2">
      <c r="A444" s="84">
        <f t="shared" si="6"/>
        <v>42630.791669999999</v>
      </c>
      <c r="B444" s="34">
        <v>19</v>
      </c>
      <c r="C444" s="40" t="s">
        <v>1395</v>
      </c>
      <c r="D444" s="40" t="s">
        <v>1396</v>
      </c>
      <c r="E444" s="40" t="s">
        <v>199</v>
      </c>
      <c r="F444" s="40" t="s">
        <v>488</v>
      </c>
    </row>
    <row r="445" spans="1:6" ht="14.25" customHeight="1" x14ac:dyDescent="0.2">
      <c r="A445" s="84">
        <f t="shared" si="6"/>
        <v>42630.833330000001</v>
      </c>
      <c r="B445" s="34">
        <v>20</v>
      </c>
      <c r="C445" s="40" t="s">
        <v>1397</v>
      </c>
      <c r="D445" s="40" t="s">
        <v>1398</v>
      </c>
      <c r="E445" s="40" t="s">
        <v>199</v>
      </c>
      <c r="F445" s="40" t="s">
        <v>1399</v>
      </c>
    </row>
    <row r="446" spans="1:6" ht="14.25" customHeight="1" x14ac:dyDescent="0.2">
      <c r="A446" s="84">
        <f t="shared" si="6"/>
        <v>42630.875</v>
      </c>
      <c r="B446" s="34">
        <v>21</v>
      </c>
      <c r="C446" s="40" t="s">
        <v>1400</v>
      </c>
      <c r="D446" s="40" t="s">
        <v>1401</v>
      </c>
      <c r="E446" s="40" t="s">
        <v>199</v>
      </c>
      <c r="F446" s="40" t="s">
        <v>1402</v>
      </c>
    </row>
    <row r="447" spans="1:6" ht="14.25" customHeight="1" x14ac:dyDescent="0.2">
      <c r="A447" s="84">
        <f t="shared" si="6"/>
        <v>42630.916669999999</v>
      </c>
      <c r="B447" s="34">
        <v>22</v>
      </c>
      <c r="C447" s="40" t="s">
        <v>1403</v>
      </c>
      <c r="D447" s="40" t="s">
        <v>199</v>
      </c>
      <c r="E447" s="40" t="s">
        <v>1404</v>
      </c>
      <c r="F447" s="40" t="s">
        <v>1405</v>
      </c>
    </row>
    <row r="448" spans="1:6" ht="14.25" customHeight="1" x14ac:dyDescent="0.2">
      <c r="A448" s="84">
        <f t="shared" si="6"/>
        <v>42630.958330000001</v>
      </c>
      <c r="B448" s="34">
        <v>23</v>
      </c>
      <c r="C448" s="40" t="s">
        <v>1406</v>
      </c>
      <c r="D448" s="40" t="s">
        <v>199</v>
      </c>
      <c r="E448" s="40" t="s">
        <v>1407</v>
      </c>
      <c r="F448" s="40" t="s">
        <v>1408</v>
      </c>
    </row>
    <row r="449" spans="1:6" ht="14.25" customHeight="1" x14ac:dyDescent="0.2">
      <c r="A449" s="84">
        <f t="shared" si="6"/>
        <v>42631</v>
      </c>
      <c r="B449" s="34">
        <v>0</v>
      </c>
      <c r="C449" s="40" t="s">
        <v>1409</v>
      </c>
      <c r="D449" s="40" t="s">
        <v>199</v>
      </c>
      <c r="E449" s="40" t="s">
        <v>1410</v>
      </c>
      <c r="F449" s="40" t="s">
        <v>1411</v>
      </c>
    </row>
    <row r="450" spans="1:6" ht="14.25" customHeight="1" x14ac:dyDescent="0.2">
      <c r="A450" s="84">
        <f t="shared" ref="A450:A513" si="7">A426+1</f>
        <v>42631.041669999999</v>
      </c>
      <c r="B450" s="34">
        <v>1</v>
      </c>
      <c r="C450" s="40" t="s">
        <v>1412</v>
      </c>
      <c r="D450" s="40" t="s">
        <v>199</v>
      </c>
      <c r="E450" s="40" t="s">
        <v>1413</v>
      </c>
      <c r="F450" s="40" t="s">
        <v>1414</v>
      </c>
    </row>
    <row r="451" spans="1:6" ht="14.25" customHeight="1" x14ac:dyDescent="0.2">
      <c r="A451" s="84">
        <f t="shared" si="7"/>
        <v>42631.083330000001</v>
      </c>
      <c r="B451" s="34">
        <v>2</v>
      </c>
      <c r="C451" s="40" t="s">
        <v>1415</v>
      </c>
      <c r="D451" s="40" t="s">
        <v>1416</v>
      </c>
      <c r="E451" s="40" t="s">
        <v>1417</v>
      </c>
      <c r="F451" s="40" t="s">
        <v>1418</v>
      </c>
    </row>
    <row r="452" spans="1:6" ht="14.25" customHeight="1" x14ac:dyDescent="0.2">
      <c r="A452" s="84">
        <f t="shared" si="7"/>
        <v>42631.125</v>
      </c>
      <c r="B452" s="34">
        <v>3</v>
      </c>
      <c r="C452" s="40" t="s">
        <v>1419</v>
      </c>
      <c r="D452" s="40" t="s">
        <v>1420</v>
      </c>
      <c r="E452" s="40" t="s">
        <v>199</v>
      </c>
      <c r="F452" s="40" t="s">
        <v>1421</v>
      </c>
    </row>
    <row r="453" spans="1:6" ht="14.25" customHeight="1" x14ac:dyDescent="0.2">
      <c r="A453" s="84">
        <f t="shared" si="7"/>
        <v>42631.166669999999</v>
      </c>
      <c r="B453" s="34">
        <v>4</v>
      </c>
      <c r="C453" s="40" t="s">
        <v>1422</v>
      </c>
      <c r="D453" s="40" t="s">
        <v>1423</v>
      </c>
      <c r="E453" s="40" t="s">
        <v>210</v>
      </c>
      <c r="F453" s="40" t="s">
        <v>1424</v>
      </c>
    </row>
    <row r="454" spans="1:6" ht="14.25" customHeight="1" x14ac:dyDescent="0.2">
      <c r="A454" s="84">
        <f t="shared" si="7"/>
        <v>42631.208330000001</v>
      </c>
      <c r="B454" s="34">
        <v>5</v>
      </c>
      <c r="C454" s="40" t="s">
        <v>1425</v>
      </c>
      <c r="D454" s="40" t="s">
        <v>1426</v>
      </c>
      <c r="E454" s="40" t="s">
        <v>199</v>
      </c>
      <c r="F454" s="40" t="s">
        <v>1427</v>
      </c>
    </row>
    <row r="455" spans="1:6" ht="14.25" customHeight="1" x14ac:dyDescent="0.2">
      <c r="A455" s="84">
        <f t="shared" si="7"/>
        <v>42631.25</v>
      </c>
      <c r="B455" s="34">
        <v>6</v>
      </c>
      <c r="C455" s="40" t="s">
        <v>1428</v>
      </c>
      <c r="D455" s="40" t="s">
        <v>1429</v>
      </c>
      <c r="E455" s="40" t="s">
        <v>199</v>
      </c>
      <c r="F455" s="40" t="s">
        <v>1430</v>
      </c>
    </row>
    <row r="456" spans="1:6" ht="14.25" customHeight="1" x14ac:dyDescent="0.2">
      <c r="A456" s="84">
        <f t="shared" si="7"/>
        <v>42631.291669999999</v>
      </c>
      <c r="B456" s="34">
        <v>7</v>
      </c>
      <c r="C456" s="40" t="s">
        <v>1431</v>
      </c>
      <c r="D456" s="40" t="s">
        <v>1432</v>
      </c>
      <c r="E456" s="40" t="s">
        <v>199</v>
      </c>
      <c r="F456" s="40" t="s">
        <v>1433</v>
      </c>
    </row>
    <row r="457" spans="1:6" ht="14.25" customHeight="1" x14ac:dyDescent="0.2">
      <c r="A457" s="84">
        <f t="shared" si="7"/>
        <v>42631.333330000001</v>
      </c>
      <c r="B457" s="34">
        <v>8</v>
      </c>
      <c r="C457" s="40" t="s">
        <v>1434</v>
      </c>
      <c r="D457" s="40" t="s">
        <v>1435</v>
      </c>
      <c r="E457" s="40" t="s">
        <v>199</v>
      </c>
      <c r="F457" s="40" t="s">
        <v>1436</v>
      </c>
    </row>
    <row r="458" spans="1:6" ht="14.25" customHeight="1" x14ac:dyDescent="0.2">
      <c r="A458" s="84">
        <f t="shared" si="7"/>
        <v>42631.375</v>
      </c>
      <c r="B458" s="34">
        <v>9</v>
      </c>
      <c r="C458" s="40" t="s">
        <v>1437</v>
      </c>
      <c r="D458" s="40" t="s">
        <v>1438</v>
      </c>
      <c r="E458" s="40" t="s">
        <v>1439</v>
      </c>
      <c r="F458" s="40" t="s">
        <v>1440</v>
      </c>
    </row>
    <row r="459" spans="1:6" ht="14.25" customHeight="1" x14ac:dyDescent="0.2">
      <c r="A459" s="84">
        <f t="shared" si="7"/>
        <v>42631.416669999999</v>
      </c>
      <c r="B459" s="34">
        <v>10</v>
      </c>
      <c r="C459" s="40" t="s">
        <v>1441</v>
      </c>
      <c r="D459" s="40" t="s">
        <v>210</v>
      </c>
      <c r="E459" s="40" t="s">
        <v>1442</v>
      </c>
      <c r="F459" s="40" t="s">
        <v>1443</v>
      </c>
    </row>
    <row r="460" spans="1:6" ht="14.25" customHeight="1" x14ac:dyDescent="0.2">
      <c r="A460" s="84">
        <f t="shared" si="7"/>
        <v>42631.458330000001</v>
      </c>
      <c r="B460" s="34">
        <v>11</v>
      </c>
      <c r="C460" s="40" t="s">
        <v>1444</v>
      </c>
      <c r="D460" s="40" t="s">
        <v>1445</v>
      </c>
      <c r="E460" s="40" t="s">
        <v>1446</v>
      </c>
      <c r="F460" s="40" t="s">
        <v>1447</v>
      </c>
    </row>
    <row r="461" spans="1:6" ht="14.25" customHeight="1" x14ac:dyDescent="0.2">
      <c r="A461" s="84">
        <f t="shared" si="7"/>
        <v>42631.5</v>
      </c>
      <c r="B461" s="34">
        <v>12</v>
      </c>
      <c r="C461" s="40" t="s">
        <v>1448</v>
      </c>
      <c r="D461" s="40" t="s">
        <v>1449</v>
      </c>
      <c r="E461" s="40" t="s">
        <v>1450</v>
      </c>
      <c r="F461" s="40" t="s">
        <v>1451</v>
      </c>
    </row>
    <row r="462" spans="1:6" ht="14.25" customHeight="1" x14ac:dyDescent="0.2">
      <c r="A462" s="84">
        <f t="shared" si="7"/>
        <v>42631.541669999999</v>
      </c>
      <c r="B462" s="34">
        <v>13</v>
      </c>
      <c r="C462" s="40" t="s">
        <v>1452</v>
      </c>
      <c r="D462" s="40" t="s">
        <v>1453</v>
      </c>
      <c r="E462" s="40" t="s">
        <v>1454</v>
      </c>
      <c r="F462" s="40" t="s">
        <v>1455</v>
      </c>
    </row>
    <row r="463" spans="1:6" ht="14.25" customHeight="1" x14ac:dyDescent="0.2">
      <c r="A463" s="84">
        <f t="shared" si="7"/>
        <v>42631.583330000001</v>
      </c>
      <c r="B463" s="34">
        <v>14</v>
      </c>
      <c r="C463" s="40" t="s">
        <v>1456</v>
      </c>
      <c r="D463" s="40" t="s">
        <v>1457</v>
      </c>
      <c r="E463" s="40" t="s">
        <v>1458</v>
      </c>
      <c r="F463" s="40" t="s">
        <v>1459</v>
      </c>
    </row>
    <row r="464" spans="1:6" ht="14.25" customHeight="1" x14ac:dyDescent="0.2">
      <c r="A464" s="84">
        <f t="shared" si="7"/>
        <v>42631.625</v>
      </c>
      <c r="B464" s="34">
        <v>15</v>
      </c>
      <c r="C464" s="40" t="s">
        <v>1460</v>
      </c>
      <c r="D464" s="40" t="s">
        <v>1461</v>
      </c>
      <c r="E464" s="40" t="s">
        <v>1462</v>
      </c>
      <c r="F464" s="40" t="s">
        <v>1463</v>
      </c>
    </row>
    <row r="465" spans="1:6" ht="14.25" customHeight="1" x14ac:dyDescent="0.2">
      <c r="A465" s="84">
        <f t="shared" si="7"/>
        <v>42631.666669999999</v>
      </c>
      <c r="B465" s="34">
        <v>16</v>
      </c>
      <c r="C465" s="40" t="s">
        <v>1464</v>
      </c>
      <c r="D465" s="40" t="s">
        <v>1465</v>
      </c>
      <c r="E465" s="40" t="s">
        <v>1466</v>
      </c>
      <c r="F465" s="40" t="s">
        <v>1467</v>
      </c>
    </row>
    <row r="466" spans="1:6" ht="14.25" customHeight="1" x14ac:dyDescent="0.2">
      <c r="A466" s="84">
        <f t="shared" si="7"/>
        <v>42631.708330000001</v>
      </c>
      <c r="B466" s="34">
        <v>17</v>
      </c>
      <c r="C466" s="40" t="s">
        <v>1468</v>
      </c>
      <c r="D466" s="40" t="s">
        <v>1469</v>
      </c>
      <c r="E466" s="40" t="s">
        <v>199</v>
      </c>
      <c r="F466" s="40" t="s">
        <v>1470</v>
      </c>
    </row>
    <row r="467" spans="1:6" ht="14.25" customHeight="1" x14ac:dyDescent="0.2">
      <c r="A467" s="84">
        <f t="shared" si="7"/>
        <v>42631.75</v>
      </c>
      <c r="B467" s="34">
        <v>18</v>
      </c>
      <c r="C467" s="40" t="s">
        <v>1471</v>
      </c>
      <c r="D467" s="40" t="s">
        <v>1472</v>
      </c>
      <c r="E467" s="40" t="s">
        <v>199</v>
      </c>
      <c r="F467" s="40" t="s">
        <v>1473</v>
      </c>
    </row>
    <row r="468" spans="1:6" ht="14.25" customHeight="1" x14ac:dyDescent="0.2">
      <c r="A468" s="84">
        <f t="shared" si="7"/>
        <v>42631.791669999999</v>
      </c>
      <c r="B468" s="34">
        <v>19</v>
      </c>
      <c r="C468" s="40" t="s">
        <v>1474</v>
      </c>
      <c r="D468" s="40" t="s">
        <v>1475</v>
      </c>
      <c r="E468" s="40" t="s">
        <v>199</v>
      </c>
      <c r="F468" s="40" t="s">
        <v>1476</v>
      </c>
    </row>
    <row r="469" spans="1:6" ht="14.25" customHeight="1" x14ac:dyDescent="0.2">
      <c r="A469" s="84">
        <f t="shared" si="7"/>
        <v>42631.833330000001</v>
      </c>
      <c r="B469" s="34">
        <v>20</v>
      </c>
      <c r="C469" s="40" t="s">
        <v>1477</v>
      </c>
      <c r="D469" s="40" t="s">
        <v>1478</v>
      </c>
      <c r="E469" s="40" t="s">
        <v>199</v>
      </c>
      <c r="F469" s="40" t="s">
        <v>1479</v>
      </c>
    </row>
    <row r="470" spans="1:6" ht="14.25" customHeight="1" x14ac:dyDescent="0.2">
      <c r="A470" s="84">
        <f t="shared" si="7"/>
        <v>42631.875</v>
      </c>
      <c r="B470" s="34">
        <v>21</v>
      </c>
      <c r="C470" s="40" t="s">
        <v>1480</v>
      </c>
      <c r="D470" s="40" t="s">
        <v>1481</v>
      </c>
      <c r="E470" s="40" t="s">
        <v>1482</v>
      </c>
      <c r="F470" s="40" t="s">
        <v>1483</v>
      </c>
    </row>
    <row r="471" spans="1:6" ht="14.25" customHeight="1" x14ac:dyDescent="0.2">
      <c r="A471" s="84">
        <f t="shared" si="7"/>
        <v>42631.916669999999</v>
      </c>
      <c r="B471" s="34">
        <v>22</v>
      </c>
      <c r="C471" s="40" t="s">
        <v>1484</v>
      </c>
      <c r="D471" s="40" t="s">
        <v>199</v>
      </c>
      <c r="E471" s="40" t="s">
        <v>1485</v>
      </c>
      <c r="F471" s="40" t="s">
        <v>1486</v>
      </c>
    </row>
    <row r="472" spans="1:6" ht="14.25" customHeight="1" x14ac:dyDescent="0.2">
      <c r="A472" s="84">
        <f t="shared" si="7"/>
        <v>42631.958330000001</v>
      </c>
      <c r="B472" s="34">
        <v>23</v>
      </c>
      <c r="C472" s="40" t="s">
        <v>1487</v>
      </c>
      <c r="D472" s="40" t="s">
        <v>199</v>
      </c>
      <c r="E472" s="40" t="s">
        <v>1488</v>
      </c>
      <c r="F472" s="40" t="s">
        <v>1489</v>
      </c>
    </row>
    <row r="473" spans="1:6" ht="14.25" customHeight="1" x14ac:dyDescent="0.2">
      <c r="A473" s="84">
        <f t="shared" si="7"/>
        <v>42632</v>
      </c>
      <c r="B473" s="34">
        <v>0</v>
      </c>
      <c r="C473" s="40" t="s">
        <v>1490</v>
      </c>
      <c r="D473" s="40" t="s">
        <v>199</v>
      </c>
      <c r="E473" s="40" t="s">
        <v>1491</v>
      </c>
      <c r="F473" s="40" t="s">
        <v>1492</v>
      </c>
    </row>
    <row r="474" spans="1:6" ht="14.25" customHeight="1" x14ac:dyDescent="0.2">
      <c r="A474" s="84">
        <f t="shared" si="7"/>
        <v>42632.041669999999</v>
      </c>
      <c r="B474" s="34">
        <v>1</v>
      </c>
      <c r="C474" s="40" t="s">
        <v>1493</v>
      </c>
      <c r="D474" s="40" t="s">
        <v>1494</v>
      </c>
      <c r="E474" s="40" t="s">
        <v>1495</v>
      </c>
      <c r="F474" s="40" t="s">
        <v>1496</v>
      </c>
    </row>
    <row r="475" spans="1:6" ht="14.25" customHeight="1" x14ac:dyDescent="0.2">
      <c r="A475" s="84">
        <f t="shared" si="7"/>
        <v>42632.083330000001</v>
      </c>
      <c r="B475" s="34">
        <v>2</v>
      </c>
      <c r="C475" s="40" t="s">
        <v>1497</v>
      </c>
      <c r="D475" s="40" t="s">
        <v>1498</v>
      </c>
      <c r="E475" s="40" t="s">
        <v>199</v>
      </c>
      <c r="F475" s="40" t="s">
        <v>1499</v>
      </c>
    </row>
    <row r="476" spans="1:6" ht="14.25" customHeight="1" x14ac:dyDescent="0.2">
      <c r="A476" s="84">
        <f t="shared" si="7"/>
        <v>42632.125</v>
      </c>
      <c r="B476" s="34">
        <v>3</v>
      </c>
      <c r="C476" s="40" t="s">
        <v>1500</v>
      </c>
      <c r="D476" s="40" t="s">
        <v>1501</v>
      </c>
      <c r="E476" s="40" t="s">
        <v>199</v>
      </c>
      <c r="F476" s="40" t="s">
        <v>1502</v>
      </c>
    </row>
    <row r="477" spans="1:6" ht="14.25" customHeight="1" x14ac:dyDescent="0.2">
      <c r="A477" s="84">
        <f t="shared" si="7"/>
        <v>42632.166669999999</v>
      </c>
      <c r="B477" s="34">
        <v>4</v>
      </c>
      <c r="C477" s="40" t="s">
        <v>1503</v>
      </c>
      <c r="D477" s="40" t="s">
        <v>1504</v>
      </c>
      <c r="E477" s="40" t="s">
        <v>199</v>
      </c>
      <c r="F477" s="40" t="s">
        <v>1505</v>
      </c>
    </row>
    <row r="478" spans="1:6" ht="14.25" customHeight="1" x14ac:dyDescent="0.2">
      <c r="A478" s="84">
        <f t="shared" si="7"/>
        <v>42632.208330000001</v>
      </c>
      <c r="B478" s="34">
        <v>5</v>
      </c>
      <c r="C478" s="40" t="s">
        <v>1506</v>
      </c>
      <c r="D478" s="40" t="s">
        <v>1507</v>
      </c>
      <c r="E478" s="40" t="s">
        <v>199</v>
      </c>
      <c r="F478" s="40" t="s">
        <v>1508</v>
      </c>
    </row>
    <row r="479" spans="1:6" ht="14.25" customHeight="1" x14ac:dyDescent="0.2">
      <c r="A479" s="84">
        <f t="shared" si="7"/>
        <v>42632.25</v>
      </c>
      <c r="B479" s="34">
        <v>6</v>
      </c>
      <c r="C479" s="40" t="s">
        <v>1509</v>
      </c>
      <c r="D479" s="40" t="s">
        <v>1510</v>
      </c>
      <c r="E479" s="40" t="s">
        <v>199</v>
      </c>
      <c r="F479" s="40" t="s">
        <v>1511</v>
      </c>
    </row>
    <row r="480" spans="1:6" ht="14.25" customHeight="1" x14ac:dyDescent="0.2">
      <c r="A480" s="84">
        <f t="shared" si="7"/>
        <v>42632.291669999999</v>
      </c>
      <c r="B480" s="34">
        <v>7</v>
      </c>
      <c r="C480" s="40" t="s">
        <v>1512</v>
      </c>
      <c r="D480" s="40" t="s">
        <v>1513</v>
      </c>
      <c r="E480" s="40" t="s">
        <v>199</v>
      </c>
      <c r="F480" s="40" t="s">
        <v>1514</v>
      </c>
    </row>
    <row r="481" spans="1:6" ht="14.25" customHeight="1" x14ac:dyDescent="0.2">
      <c r="A481" s="84">
        <f t="shared" si="7"/>
        <v>42632.333330000001</v>
      </c>
      <c r="B481" s="34">
        <v>8</v>
      </c>
      <c r="C481" s="40" t="s">
        <v>1515</v>
      </c>
      <c r="D481" s="40" t="s">
        <v>1516</v>
      </c>
      <c r="E481" s="40" t="s">
        <v>199</v>
      </c>
      <c r="F481" s="40" t="s">
        <v>1517</v>
      </c>
    </row>
    <row r="482" spans="1:6" ht="14.25" customHeight="1" x14ac:dyDescent="0.2">
      <c r="A482" s="84">
        <f t="shared" si="7"/>
        <v>42632.375</v>
      </c>
      <c r="B482" s="34">
        <v>9</v>
      </c>
      <c r="C482" s="40" t="s">
        <v>1518</v>
      </c>
      <c r="D482" s="40" t="s">
        <v>199</v>
      </c>
      <c r="E482" s="40" t="s">
        <v>1519</v>
      </c>
      <c r="F482" s="40" t="s">
        <v>1520</v>
      </c>
    </row>
    <row r="483" spans="1:6" ht="14.25" customHeight="1" x14ac:dyDescent="0.2">
      <c r="A483" s="84">
        <f t="shared" si="7"/>
        <v>42632.416669999999</v>
      </c>
      <c r="B483" s="34">
        <v>10</v>
      </c>
      <c r="C483" s="40" t="s">
        <v>1521</v>
      </c>
      <c r="D483" s="40" t="s">
        <v>199</v>
      </c>
      <c r="E483" s="40" t="s">
        <v>1522</v>
      </c>
      <c r="F483" s="40" t="s">
        <v>1523</v>
      </c>
    </row>
    <row r="484" spans="1:6" ht="14.25" customHeight="1" x14ac:dyDescent="0.2">
      <c r="A484" s="84">
        <f t="shared" si="7"/>
        <v>42632.458330000001</v>
      </c>
      <c r="B484" s="34">
        <v>11</v>
      </c>
      <c r="C484" s="40" t="s">
        <v>745</v>
      </c>
      <c r="D484" s="40" t="s">
        <v>199</v>
      </c>
      <c r="E484" s="40" t="s">
        <v>1524</v>
      </c>
      <c r="F484" s="40" t="s">
        <v>747</v>
      </c>
    </row>
    <row r="485" spans="1:6" ht="14.25" customHeight="1" x14ac:dyDescent="0.2">
      <c r="A485" s="84">
        <f t="shared" si="7"/>
        <v>42632.5</v>
      </c>
      <c r="B485" s="34">
        <v>12</v>
      </c>
      <c r="C485" s="40" t="s">
        <v>1525</v>
      </c>
      <c r="D485" s="40" t="s">
        <v>210</v>
      </c>
      <c r="E485" s="40" t="s">
        <v>1526</v>
      </c>
      <c r="F485" s="40" t="s">
        <v>1527</v>
      </c>
    </row>
    <row r="486" spans="1:6" ht="14.25" customHeight="1" x14ac:dyDescent="0.2">
      <c r="A486" s="84">
        <f t="shared" si="7"/>
        <v>42632.541669999999</v>
      </c>
      <c r="B486" s="34">
        <v>13</v>
      </c>
      <c r="C486" s="40" t="s">
        <v>1528</v>
      </c>
      <c r="D486" s="40" t="s">
        <v>199</v>
      </c>
      <c r="E486" s="40" t="s">
        <v>1529</v>
      </c>
      <c r="F486" s="40" t="s">
        <v>1530</v>
      </c>
    </row>
    <row r="487" spans="1:6" ht="14.25" customHeight="1" x14ac:dyDescent="0.2">
      <c r="A487" s="84">
        <f t="shared" si="7"/>
        <v>42632.583330000001</v>
      </c>
      <c r="B487" s="34">
        <v>14</v>
      </c>
      <c r="C487" s="40" t="s">
        <v>1531</v>
      </c>
      <c r="D487" s="40" t="s">
        <v>199</v>
      </c>
      <c r="E487" s="40" t="s">
        <v>1532</v>
      </c>
      <c r="F487" s="40" t="s">
        <v>1533</v>
      </c>
    </row>
    <row r="488" spans="1:6" ht="14.25" customHeight="1" x14ac:dyDescent="0.2">
      <c r="A488" s="84">
        <f t="shared" si="7"/>
        <v>42632.625</v>
      </c>
      <c r="B488" s="34">
        <v>15</v>
      </c>
      <c r="C488" s="40" t="s">
        <v>1534</v>
      </c>
      <c r="D488" s="40" t="s">
        <v>1535</v>
      </c>
      <c r="E488" s="40" t="s">
        <v>1536</v>
      </c>
      <c r="F488" s="40" t="s">
        <v>1537</v>
      </c>
    </row>
    <row r="489" spans="1:6" ht="14.25" customHeight="1" x14ac:dyDescent="0.2">
      <c r="A489" s="84">
        <f t="shared" si="7"/>
        <v>42632.666669999999</v>
      </c>
      <c r="B489" s="34">
        <v>16</v>
      </c>
      <c r="C489" s="40" t="s">
        <v>1538</v>
      </c>
      <c r="D489" s="40" t="s">
        <v>1539</v>
      </c>
      <c r="E489" s="40" t="s">
        <v>199</v>
      </c>
      <c r="F489" s="40" t="s">
        <v>1540</v>
      </c>
    </row>
    <row r="490" spans="1:6" ht="14.25" customHeight="1" x14ac:dyDescent="0.2">
      <c r="A490" s="84">
        <f t="shared" si="7"/>
        <v>42632.708330000001</v>
      </c>
      <c r="B490" s="34">
        <v>17</v>
      </c>
      <c r="C490" s="40" t="s">
        <v>1541</v>
      </c>
      <c r="D490" s="40" t="s">
        <v>1542</v>
      </c>
      <c r="E490" s="40" t="s">
        <v>199</v>
      </c>
      <c r="F490" s="40" t="s">
        <v>1543</v>
      </c>
    </row>
    <row r="491" spans="1:6" ht="14.25" customHeight="1" x14ac:dyDescent="0.2">
      <c r="A491" s="84">
        <f t="shared" si="7"/>
        <v>42632.75</v>
      </c>
      <c r="B491" s="34">
        <v>18</v>
      </c>
      <c r="C491" s="40" t="s">
        <v>1544</v>
      </c>
      <c r="D491" s="40" t="s">
        <v>1545</v>
      </c>
      <c r="E491" s="40" t="s">
        <v>199</v>
      </c>
      <c r="F491" s="40" t="s">
        <v>1546</v>
      </c>
    </row>
    <row r="492" spans="1:6" ht="14.25" customHeight="1" x14ac:dyDescent="0.2">
      <c r="A492" s="84">
        <f t="shared" si="7"/>
        <v>42632.791669999999</v>
      </c>
      <c r="B492" s="34">
        <v>19</v>
      </c>
      <c r="C492" s="40" t="s">
        <v>1547</v>
      </c>
      <c r="D492" s="40" t="s">
        <v>1548</v>
      </c>
      <c r="E492" s="40" t="s">
        <v>199</v>
      </c>
      <c r="F492" s="40" t="s">
        <v>1549</v>
      </c>
    </row>
    <row r="493" spans="1:6" ht="14.25" customHeight="1" x14ac:dyDescent="0.2">
      <c r="A493" s="84">
        <f t="shared" si="7"/>
        <v>42632.833330000001</v>
      </c>
      <c r="B493" s="34">
        <v>20</v>
      </c>
      <c r="C493" s="40" t="s">
        <v>1550</v>
      </c>
      <c r="D493" s="40" t="s">
        <v>1551</v>
      </c>
      <c r="E493" s="40" t="s">
        <v>199</v>
      </c>
      <c r="F493" s="40" t="s">
        <v>1552</v>
      </c>
    </row>
    <row r="494" spans="1:6" ht="14.25" customHeight="1" x14ac:dyDescent="0.2">
      <c r="A494" s="84">
        <f t="shared" si="7"/>
        <v>42632.875</v>
      </c>
      <c r="B494" s="34">
        <v>21</v>
      </c>
      <c r="C494" s="40" t="s">
        <v>1553</v>
      </c>
      <c r="D494" s="40" t="s">
        <v>199</v>
      </c>
      <c r="E494" s="40" t="s">
        <v>1554</v>
      </c>
      <c r="F494" s="40" t="s">
        <v>1555</v>
      </c>
    </row>
    <row r="495" spans="1:6" ht="14.25" customHeight="1" x14ac:dyDescent="0.2">
      <c r="A495" s="84">
        <f t="shared" si="7"/>
        <v>42632.916669999999</v>
      </c>
      <c r="B495" s="34">
        <v>22</v>
      </c>
      <c r="C495" s="40" t="s">
        <v>1169</v>
      </c>
      <c r="D495" s="40" t="s">
        <v>199</v>
      </c>
      <c r="E495" s="40" t="s">
        <v>1556</v>
      </c>
      <c r="F495" s="40" t="s">
        <v>1171</v>
      </c>
    </row>
    <row r="496" spans="1:6" ht="14.25" customHeight="1" x14ac:dyDescent="0.2">
      <c r="A496" s="84">
        <f t="shared" si="7"/>
        <v>42632.958330000001</v>
      </c>
      <c r="B496" s="34">
        <v>23</v>
      </c>
      <c r="C496" s="40" t="s">
        <v>1557</v>
      </c>
      <c r="D496" s="40" t="s">
        <v>199</v>
      </c>
      <c r="E496" s="40" t="s">
        <v>1558</v>
      </c>
      <c r="F496" s="40" t="s">
        <v>1559</v>
      </c>
    </row>
    <row r="497" spans="1:6" ht="14.25" customHeight="1" x14ac:dyDescent="0.2">
      <c r="A497" s="84">
        <f t="shared" si="7"/>
        <v>42633</v>
      </c>
      <c r="B497" s="34">
        <v>0</v>
      </c>
      <c r="C497" s="40" t="s">
        <v>1560</v>
      </c>
      <c r="D497" s="40" t="s">
        <v>199</v>
      </c>
      <c r="E497" s="40" t="s">
        <v>1200</v>
      </c>
      <c r="F497" s="40" t="s">
        <v>1561</v>
      </c>
    </row>
    <row r="498" spans="1:6" ht="14.25" customHeight="1" x14ac:dyDescent="0.2">
      <c r="A498" s="84">
        <f t="shared" si="7"/>
        <v>42633.041669999999</v>
      </c>
      <c r="B498" s="34">
        <v>1</v>
      </c>
      <c r="C498" s="40" t="s">
        <v>1562</v>
      </c>
      <c r="D498" s="40" t="s">
        <v>199</v>
      </c>
      <c r="E498" s="40" t="s">
        <v>1563</v>
      </c>
      <c r="F498" s="40" t="s">
        <v>1564</v>
      </c>
    </row>
    <row r="499" spans="1:6" ht="14.25" customHeight="1" x14ac:dyDescent="0.2">
      <c r="A499" s="84">
        <f t="shared" si="7"/>
        <v>42633.083330000001</v>
      </c>
      <c r="B499" s="34">
        <v>2</v>
      </c>
      <c r="C499" s="40" t="s">
        <v>1565</v>
      </c>
      <c r="D499" s="40" t="s">
        <v>210</v>
      </c>
      <c r="E499" s="40" t="s">
        <v>1566</v>
      </c>
      <c r="F499" s="40" t="s">
        <v>1567</v>
      </c>
    </row>
    <row r="500" spans="1:6" ht="14.25" customHeight="1" x14ac:dyDescent="0.2">
      <c r="A500" s="84">
        <f t="shared" si="7"/>
        <v>42633.125</v>
      </c>
      <c r="B500" s="34">
        <v>3</v>
      </c>
      <c r="C500" s="40" t="s">
        <v>1568</v>
      </c>
      <c r="D500" s="40" t="s">
        <v>1569</v>
      </c>
      <c r="E500" s="40" t="s">
        <v>1570</v>
      </c>
      <c r="F500" s="40" t="s">
        <v>1571</v>
      </c>
    </row>
    <row r="501" spans="1:6" ht="14.25" customHeight="1" x14ac:dyDescent="0.2">
      <c r="A501" s="84">
        <f t="shared" si="7"/>
        <v>42633.166669999999</v>
      </c>
      <c r="B501" s="34">
        <v>4</v>
      </c>
      <c r="C501" s="40" t="s">
        <v>1572</v>
      </c>
      <c r="D501" s="40" t="s">
        <v>1573</v>
      </c>
      <c r="E501" s="40" t="s">
        <v>199</v>
      </c>
      <c r="F501" s="40" t="s">
        <v>1574</v>
      </c>
    </row>
    <row r="502" spans="1:6" ht="14.25" customHeight="1" x14ac:dyDescent="0.2">
      <c r="A502" s="84">
        <f t="shared" si="7"/>
        <v>42633.208330000001</v>
      </c>
      <c r="B502" s="34">
        <v>5</v>
      </c>
      <c r="C502" s="40" t="s">
        <v>1575</v>
      </c>
      <c r="D502" s="40" t="s">
        <v>1576</v>
      </c>
      <c r="E502" s="40" t="s">
        <v>199</v>
      </c>
      <c r="F502" s="40" t="s">
        <v>1577</v>
      </c>
    </row>
    <row r="503" spans="1:6" ht="14.25" customHeight="1" x14ac:dyDescent="0.2">
      <c r="A503" s="84">
        <f t="shared" si="7"/>
        <v>42633.25</v>
      </c>
      <c r="B503" s="34">
        <v>6</v>
      </c>
      <c r="C503" s="40" t="s">
        <v>1578</v>
      </c>
      <c r="D503" s="40" t="s">
        <v>1579</v>
      </c>
      <c r="E503" s="40" t="s">
        <v>199</v>
      </c>
      <c r="F503" s="40" t="s">
        <v>1580</v>
      </c>
    </row>
    <row r="504" spans="1:6" ht="14.25" customHeight="1" x14ac:dyDescent="0.2">
      <c r="A504" s="84">
        <f t="shared" si="7"/>
        <v>42633.291669999999</v>
      </c>
      <c r="B504" s="34">
        <v>7</v>
      </c>
      <c r="C504" s="40" t="s">
        <v>1581</v>
      </c>
      <c r="D504" s="40" t="s">
        <v>1582</v>
      </c>
      <c r="E504" s="40" t="s">
        <v>199</v>
      </c>
      <c r="F504" s="40" t="s">
        <v>1583</v>
      </c>
    </row>
    <row r="505" spans="1:6" ht="14.25" customHeight="1" x14ac:dyDescent="0.2">
      <c r="A505" s="84">
        <f t="shared" si="7"/>
        <v>42633.333330000001</v>
      </c>
      <c r="B505" s="34">
        <v>8</v>
      </c>
      <c r="C505" s="40" t="s">
        <v>1584</v>
      </c>
      <c r="D505" s="40" t="s">
        <v>1585</v>
      </c>
      <c r="E505" s="40" t="s">
        <v>199</v>
      </c>
      <c r="F505" s="40" t="s">
        <v>1586</v>
      </c>
    </row>
    <row r="506" spans="1:6" ht="14.25" customHeight="1" x14ac:dyDescent="0.2">
      <c r="A506" s="84">
        <f t="shared" si="7"/>
        <v>42633.375</v>
      </c>
      <c r="B506" s="34">
        <v>9</v>
      </c>
      <c r="C506" s="40" t="s">
        <v>1244</v>
      </c>
      <c r="D506" s="40" t="s">
        <v>1587</v>
      </c>
      <c r="E506" s="40" t="s">
        <v>199</v>
      </c>
      <c r="F506" s="40" t="s">
        <v>1246</v>
      </c>
    </row>
    <row r="507" spans="1:6" ht="14.25" customHeight="1" x14ac:dyDescent="0.2">
      <c r="A507" s="84">
        <f t="shared" si="7"/>
        <v>42633.416669999999</v>
      </c>
      <c r="B507" s="34">
        <v>10</v>
      </c>
      <c r="C507" s="40" t="s">
        <v>1588</v>
      </c>
      <c r="D507" s="40" t="s">
        <v>1589</v>
      </c>
      <c r="E507" s="40" t="s">
        <v>199</v>
      </c>
      <c r="F507" s="40" t="s">
        <v>1590</v>
      </c>
    </row>
    <row r="508" spans="1:6" ht="14.25" customHeight="1" x14ac:dyDescent="0.2">
      <c r="A508" s="84">
        <f t="shared" si="7"/>
        <v>42633.458330000001</v>
      </c>
      <c r="B508" s="34">
        <v>11</v>
      </c>
      <c r="C508" s="40" t="s">
        <v>1591</v>
      </c>
      <c r="D508" s="40" t="s">
        <v>1592</v>
      </c>
      <c r="E508" s="40" t="s">
        <v>199</v>
      </c>
      <c r="F508" s="40" t="s">
        <v>1593</v>
      </c>
    </row>
    <row r="509" spans="1:6" ht="14.25" customHeight="1" x14ac:dyDescent="0.2">
      <c r="A509" s="84">
        <f t="shared" si="7"/>
        <v>42633.5</v>
      </c>
      <c r="B509" s="34">
        <v>12</v>
      </c>
      <c r="C509" s="40" t="s">
        <v>1241</v>
      </c>
      <c r="D509" s="40" t="s">
        <v>1594</v>
      </c>
      <c r="E509" s="40" t="s">
        <v>199</v>
      </c>
      <c r="F509" s="40" t="s">
        <v>1243</v>
      </c>
    </row>
    <row r="510" spans="1:6" ht="14.25" customHeight="1" x14ac:dyDescent="0.2">
      <c r="A510" s="84">
        <f t="shared" si="7"/>
        <v>42633.541669999999</v>
      </c>
      <c r="B510" s="34">
        <v>13</v>
      </c>
      <c r="C510" s="40" t="s">
        <v>1595</v>
      </c>
      <c r="D510" s="40" t="s">
        <v>1596</v>
      </c>
      <c r="E510" s="40" t="s">
        <v>199</v>
      </c>
      <c r="F510" s="40" t="s">
        <v>1597</v>
      </c>
    </row>
    <row r="511" spans="1:6" ht="14.25" customHeight="1" x14ac:dyDescent="0.2">
      <c r="A511" s="84">
        <f t="shared" si="7"/>
        <v>42633.583330000001</v>
      </c>
      <c r="B511" s="34">
        <v>14</v>
      </c>
      <c r="C511" s="40" t="s">
        <v>1595</v>
      </c>
      <c r="D511" s="40" t="s">
        <v>1598</v>
      </c>
      <c r="E511" s="40" t="s">
        <v>210</v>
      </c>
      <c r="F511" s="40" t="s">
        <v>1597</v>
      </c>
    </row>
    <row r="512" spans="1:6" ht="14.25" customHeight="1" x14ac:dyDescent="0.2">
      <c r="A512" s="84">
        <f t="shared" si="7"/>
        <v>42633.625</v>
      </c>
      <c r="B512" s="34">
        <v>15</v>
      </c>
      <c r="C512" s="40" t="s">
        <v>1599</v>
      </c>
      <c r="D512" s="40" t="s">
        <v>1600</v>
      </c>
      <c r="E512" s="40" t="s">
        <v>210</v>
      </c>
      <c r="F512" s="40" t="s">
        <v>1601</v>
      </c>
    </row>
    <row r="513" spans="1:6" ht="14.25" customHeight="1" x14ac:dyDescent="0.2">
      <c r="A513" s="84">
        <f t="shared" si="7"/>
        <v>42633.666669999999</v>
      </c>
      <c r="B513" s="34">
        <v>16</v>
      </c>
      <c r="C513" s="40" t="s">
        <v>1602</v>
      </c>
      <c r="D513" s="40" t="s">
        <v>1603</v>
      </c>
      <c r="E513" s="40" t="s">
        <v>199</v>
      </c>
      <c r="F513" s="40" t="s">
        <v>1604</v>
      </c>
    </row>
    <row r="514" spans="1:6" ht="14.25" customHeight="1" x14ac:dyDescent="0.2">
      <c r="A514" s="84">
        <f t="shared" ref="A514:A577" si="8">A490+1</f>
        <v>42633.708330000001</v>
      </c>
      <c r="B514" s="34">
        <v>17</v>
      </c>
      <c r="C514" s="40" t="s">
        <v>1605</v>
      </c>
      <c r="D514" s="40" t="s">
        <v>1606</v>
      </c>
      <c r="E514" s="40" t="s">
        <v>199</v>
      </c>
      <c r="F514" s="40" t="s">
        <v>1607</v>
      </c>
    </row>
    <row r="515" spans="1:6" ht="14.25" customHeight="1" x14ac:dyDescent="0.2">
      <c r="A515" s="84">
        <f t="shared" si="8"/>
        <v>42633.75</v>
      </c>
      <c r="B515" s="34">
        <v>18</v>
      </c>
      <c r="C515" s="40" t="s">
        <v>1608</v>
      </c>
      <c r="D515" s="40" t="s">
        <v>1609</v>
      </c>
      <c r="E515" s="40" t="s">
        <v>199</v>
      </c>
      <c r="F515" s="40" t="s">
        <v>1610</v>
      </c>
    </row>
    <row r="516" spans="1:6" ht="14.25" customHeight="1" x14ac:dyDescent="0.2">
      <c r="A516" s="84">
        <f t="shared" si="8"/>
        <v>42633.791669999999</v>
      </c>
      <c r="B516" s="34">
        <v>19</v>
      </c>
      <c r="C516" s="40" t="s">
        <v>1611</v>
      </c>
      <c r="D516" s="40" t="s">
        <v>1612</v>
      </c>
      <c r="E516" s="40" t="s">
        <v>199</v>
      </c>
      <c r="F516" s="40" t="s">
        <v>1613</v>
      </c>
    </row>
    <row r="517" spans="1:6" ht="14.25" customHeight="1" x14ac:dyDescent="0.2">
      <c r="A517" s="84">
        <f t="shared" si="8"/>
        <v>42633.833330000001</v>
      </c>
      <c r="B517" s="34">
        <v>20</v>
      </c>
      <c r="C517" s="40" t="s">
        <v>1614</v>
      </c>
      <c r="D517" s="40" t="s">
        <v>1615</v>
      </c>
      <c r="E517" s="40" t="s">
        <v>199</v>
      </c>
      <c r="F517" s="40" t="s">
        <v>1616</v>
      </c>
    </row>
    <row r="518" spans="1:6" ht="14.25" customHeight="1" x14ac:dyDescent="0.2">
      <c r="A518" s="84">
        <f t="shared" si="8"/>
        <v>42633.875</v>
      </c>
      <c r="B518" s="34">
        <v>21</v>
      </c>
      <c r="C518" s="40" t="s">
        <v>1617</v>
      </c>
      <c r="D518" s="40" t="s">
        <v>199</v>
      </c>
      <c r="E518" s="40" t="s">
        <v>1618</v>
      </c>
      <c r="F518" s="40" t="s">
        <v>1619</v>
      </c>
    </row>
    <row r="519" spans="1:6" ht="14.25" customHeight="1" x14ac:dyDescent="0.2">
      <c r="A519" s="84">
        <f t="shared" si="8"/>
        <v>42633.916669999999</v>
      </c>
      <c r="B519" s="34">
        <v>22</v>
      </c>
      <c r="C519" s="40" t="s">
        <v>1620</v>
      </c>
      <c r="D519" s="40" t="s">
        <v>199</v>
      </c>
      <c r="E519" s="40" t="s">
        <v>1621</v>
      </c>
      <c r="F519" s="40" t="s">
        <v>1622</v>
      </c>
    </row>
    <row r="520" spans="1:6" ht="14.25" customHeight="1" x14ac:dyDescent="0.2">
      <c r="A520" s="84">
        <f t="shared" si="8"/>
        <v>42633.958330000001</v>
      </c>
      <c r="B520" s="34">
        <v>23</v>
      </c>
      <c r="C520" s="40" t="s">
        <v>1623</v>
      </c>
      <c r="D520" s="40" t="s">
        <v>210</v>
      </c>
      <c r="E520" s="40" t="s">
        <v>1624</v>
      </c>
      <c r="F520" s="40" t="s">
        <v>1625</v>
      </c>
    </row>
    <row r="521" spans="1:6" ht="14.25" customHeight="1" x14ac:dyDescent="0.2">
      <c r="A521" s="84">
        <f t="shared" si="8"/>
        <v>42634</v>
      </c>
      <c r="B521" s="34">
        <v>0</v>
      </c>
      <c r="C521" s="40" t="s">
        <v>1626</v>
      </c>
      <c r="D521" s="40" t="s">
        <v>199</v>
      </c>
      <c r="E521" s="40" t="s">
        <v>1627</v>
      </c>
      <c r="F521" s="40" t="s">
        <v>1628</v>
      </c>
    </row>
    <row r="522" spans="1:6" ht="14.25" customHeight="1" x14ac:dyDescent="0.2">
      <c r="A522" s="84">
        <f t="shared" si="8"/>
        <v>42634.041669999999</v>
      </c>
      <c r="B522" s="34">
        <v>1</v>
      </c>
      <c r="C522" s="40" t="s">
        <v>1629</v>
      </c>
      <c r="D522" s="40" t="s">
        <v>210</v>
      </c>
      <c r="E522" s="40" t="s">
        <v>1630</v>
      </c>
      <c r="F522" s="40" t="s">
        <v>1631</v>
      </c>
    </row>
    <row r="523" spans="1:6" ht="14.25" customHeight="1" x14ac:dyDescent="0.2">
      <c r="A523" s="84">
        <f t="shared" si="8"/>
        <v>42634.083330000001</v>
      </c>
      <c r="B523" s="34">
        <v>2</v>
      </c>
      <c r="C523" s="40" t="s">
        <v>1632</v>
      </c>
      <c r="D523" s="40" t="s">
        <v>1633</v>
      </c>
      <c r="E523" s="40" t="s">
        <v>199</v>
      </c>
      <c r="F523" s="40" t="s">
        <v>1634</v>
      </c>
    </row>
    <row r="524" spans="1:6" ht="14.25" customHeight="1" x14ac:dyDescent="0.2">
      <c r="A524" s="84">
        <f t="shared" si="8"/>
        <v>42634.125</v>
      </c>
      <c r="B524" s="34">
        <v>3</v>
      </c>
      <c r="C524" s="40" t="s">
        <v>1572</v>
      </c>
      <c r="D524" s="40" t="s">
        <v>1635</v>
      </c>
      <c r="E524" s="40" t="s">
        <v>199</v>
      </c>
      <c r="F524" s="40" t="s">
        <v>1574</v>
      </c>
    </row>
    <row r="525" spans="1:6" ht="14.25" customHeight="1" x14ac:dyDescent="0.2">
      <c r="A525" s="84">
        <f t="shared" si="8"/>
        <v>42634.166669999999</v>
      </c>
      <c r="B525" s="34">
        <v>4</v>
      </c>
      <c r="C525" s="40" t="s">
        <v>1636</v>
      </c>
      <c r="D525" s="40" t="s">
        <v>1637</v>
      </c>
      <c r="E525" s="40" t="s">
        <v>199</v>
      </c>
      <c r="F525" s="40" t="s">
        <v>1638</v>
      </c>
    </row>
    <row r="526" spans="1:6" ht="14.25" customHeight="1" x14ac:dyDescent="0.2">
      <c r="A526" s="84">
        <f t="shared" si="8"/>
        <v>42634.208330000001</v>
      </c>
      <c r="B526" s="34">
        <v>5</v>
      </c>
      <c r="C526" s="40" t="s">
        <v>1639</v>
      </c>
      <c r="D526" s="40" t="s">
        <v>1640</v>
      </c>
      <c r="E526" s="40" t="s">
        <v>199</v>
      </c>
      <c r="F526" s="40" t="s">
        <v>1641</v>
      </c>
    </row>
    <row r="527" spans="1:6" ht="14.25" customHeight="1" x14ac:dyDescent="0.2">
      <c r="A527" s="84">
        <f t="shared" si="8"/>
        <v>42634.25</v>
      </c>
      <c r="B527" s="34">
        <v>6</v>
      </c>
      <c r="C527" s="40" t="s">
        <v>1642</v>
      </c>
      <c r="D527" s="40" t="s">
        <v>1643</v>
      </c>
      <c r="E527" s="40" t="s">
        <v>199</v>
      </c>
      <c r="F527" s="40" t="s">
        <v>1644</v>
      </c>
    </row>
    <row r="528" spans="1:6" ht="14.25" customHeight="1" x14ac:dyDescent="0.2">
      <c r="A528" s="84">
        <f t="shared" si="8"/>
        <v>42634.291669999999</v>
      </c>
      <c r="B528" s="34">
        <v>7</v>
      </c>
      <c r="C528" s="40" t="s">
        <v>953</v>
      </c>
      <c r="D528" s="40" t="s">
        <v>210</v>
      </c>
      <c r="E528" s="40" t="s">
        <v>1645</v>
      </c>
      <c r="F528" s="40" t="s">
        <v>955</v>
      </c>
    </row>
    <row r="529" spans="1:6" ht="14.25" customHeight="1" x14ac:dyDescent="0.2">
      <c r="A529" s="84">
        <f t="shared" si="8"/>
        <v>42634.333330000001</v>
      </c>
      <c r="B529" s="34">
        <v>8</v>
      </c>
      <c r="C529" s="40" t="s">
        <v>1515</v>
      </c>
      <c r="D529" s="40" t="s">
        <v>210</v>
      </c>
      <c r="E529" s="40" t="s">
        <v>1646</v>
      </c>
      <c r="F529" s="40" t="s">
        <v>1517</v>
      </c>
    </row>
    <row r="530" spans="1:6" ht="14.25" customHeight="1" x14ac:dyDescent="0.2">
      <c r="A530" s="84">
        <f t="shared" si="8"/>
        <v>42634.375</v>
      </c>
      <c r="B530" s="34">
        <v>9</v>
      </c>
      <c r="C530" s="40" t="s">
        <v>1647</v>
      </c>
      <c r="D530" s="40" t="s">
        <v>1648</v>
      </c>
      <c r="E530" s="40" t="s">
        <v>199</v>
      </c>
      <c r="F530" s="40" t="s">
        <v>1649</v>
      </c>
    </row>
    <row r="531" spans="1:6" ht="14.25" customHeight="1" x14ac:dyDescent="0.2">
      <c r="A531" s="84">
        <f t="shared" si="8"/>
        <v>42634.416669999999</v>
      </c>
      <c r="B531" s="34">
        <v>10</v>
      </c>
      <c r="C531" s="40" t="s">
        <v>1650</v>
      </c>
      <c r="D531" s="40" t="s">
        <v>210</v>
      </c>
      <c r="E531" s="40" t="s">
        <v>1651</v>
      </c>
      <c r="F531" s="40" t="s">
        <v>1652</v>
      </c>
    </row>
    <row r="532" spans="1:6" ht="14.25" customHeight="1" x14ac:dyDescent="0.2">
      <c r="A532" s="84">
        <f t="shared" si="8"/>
        <v>42634.458330000001</v>
      </c>
      <c r="B532" s="34">
        <v>11</v>
      </c>
      <c r="C532" s="40" t="s">
        <v>1653</v>
      </c>
      <c r="D532" s="40" t="s">
        <v>199</v>
      </c>
      <c r="E532" s="40" t="s">
        <v>1654</v>
      </c>
      <c r="F532" s="40" t="s">
        <v>1655</v>
      </c>
    </row>
    <row r="533" spans="1:6" ht="14.25" customHeight="1" x14ac:dyDescent="0.2">
      <c r="A533" s="84">
        <f t="shared" si="8"/>
        <v>42634.5</v>
      </c>
      <c r="B533" s="34">
        <v>12</v>
      </c>
      <c r="C533" s="40" t="s">
        <v>1656</v>
      </c>
      <c r="D533" s="40" t="s">
        <v>199</v>
      </c>
      <c r="E533" s="40" t="s">
        <v>1657</v>
      </c>
      <c r="F533" s="40" t="s">
        <v>1658</v>
      </c>
    </row>
    <row r="534" spans="1:6" ht="14.25" customHeight="1" x14ac:dyDescent="0.2">
      <c r="A534" s="84">
        <f t="shared" si="8"/>
        <v>42634.541669999999</v>
      </c>
      <c r="B534" s="34">
        <v>13</v>
      </c>
      <c r="C534" s="40" t="s">
        <v>1659</v>
      </c>
      <c r="D534" s="40" t="s">
        <v>199</v>
      </c>
      <c r="E534" s="40" t="s">
        <v>1660</v>
      </c>
      <c r="F534" s="40" t="s">
        <v>1661</v>
      </c>
    </row>
    <row r="535" spans="1:6" ht="14.25" customHeight="1" x14ac:dyDescent="0.2">
      <c r="A535" s="84">
        <f t="shared" si="8"/>
        <v>42634.583330000001</v>
      </c>
      <c r="B535" s="34">
        <v>14</v>
      </c>
      <c r="C535" s="40" t="s">
        <v>1662</v>
      </c>
      <c r="D535" s="40" t="s">
        <v>199</v>
      </c>
      <c r="E535" s="40" t="s">
        <v>1663</v>
      </c>
      <c r="F535" s="40" t="s">
        <v>1664</v>
      </c>
    </row>
    <row r="536" spans="1:6" ht="14.25" customHeight="1" x14ac:dyDescent="0.2">
      <c r="A536" s="84">
        <f t="shared" si="8"/>
        <v>42634.625</v>
      </c>
      <c r="B536" s="34">
        <v>15</v>
      </c>
      <c r="C536" s="40" t="s">
        <v>1665</v>
      </c>
      <c r="D536" s="40" t="s">
        <v>199</v>
      </c>
      <c r="E536" s="40" t="s">
        <v>1666</v>
      </c>
      <c r="F536" s="40" t="s">
        <v>1667</v>
      </c>
    </row>
    <row r="537" spans="1:6" ht="14.25" customHeight="1" x14ac:dyDescent="0.2">
      <c r="A537" s="84">
        <f t="shared" si="8"/>
        <v>42634.666669999999</v>
      </c>
      <c r="B537" s="34">
        <v>16</v>
      </c>
      <c r="C537" s="40" t="s">
        <v>1668</v>
      </c>
      <c r="D537" s="40" t="s">
        <v>210</v>
      </c>
      <c r="E537" s="40" t="s">
        <v>1669</v>
      </c>
      <c r="F537" s="40" t="s">
        <v>1670</v>
      </c>
    </row>
    <row r="538" spans="1:6" ht="14.25" customHeight="1" x14ac:dyDescent="0.2">
      <c r="A538" s="84">
        <f t="shared" si="8"/>
        <v>42634.708330000001</v>
      </c>
      <c r="B538" s="34">
        <v>17</v>
      </c>
      <c r="C538" s="40" t="s">
        <v>1671</v>
      </c>
      <c r="D538" s="40" t="s">
        <v>199</v>
      </c>
      <c r="E538" s="40" t="s">
        <v>1672</v>
      </c>
      <c r="F538" s="40" t="s">
        <v>1673</v>
      </c>
    </row>
    <row r="539" spans="1:6" ht="14.25" customHeight="1" x14ac:dyDescent="0.2">
      <c r="A539" s="84">
        <f t="shared" si="8"/>
        <v>42634.75</v>
      </c>
      <c r="B539" s="34">
        <v>18</v>
      </c>
      <c r="C539" s="40" t="s">
        <v>1674</v>
      </c>
      <c r="D539" s="40" t="s">
        <v>1675</v>
      </c>
      <c r="E539" s="40" t="s">
        <v>199</v>
      </c>
      <c r="F539" s="40" t="s">
        <v>1676</v>
      </c>
    </row>
    <row r="540" spans="1:6" ht="14.25" customHeight="1" x14ac:dyDescent="0.2">
      <c r="A540" s="84">
        <f t="shared" si="8"/>
        <v>42634.791669999999</v>
      </c>
      <c r="B540" s="34">
        <v>19</v>
      </c>
      <c r="C540" s="40" t="s">
        <v>1677</v>
      </c>
      <c r="D540" s="40" t="s">
        <v>199</v>
      </c>
      <c r="E540" s="40" t="s">
        <v>1678</v>
      </c>
      <c r="F540" s="40" t="s">
        <v>1679</v>
      </c>
    </row>
    <row r="541" spans="1:6" ht="14.25" customHeight="1" x14ac:dyDescent="0.2">
      <c r="A541" s="84">
        <f t="shared" si="8"/>
        <v>42634.833330000001</v>
      </c>
      <c r="B541" s="34">
        <v>20</v>
      </c>
      <c r="C541" s="40" t="s">
        <v>1680</v>
      </c>
      <c r="D541" s="40" t="s">
        <v>199</v>
      </c>
      <c r="E541" s="40" t="s">
        <v>1681</v>
      </c>
      <c r="F541" s="40" t="s">
        <v>1682</v>
      </c>
    </row>
    <row r="542" spans="1:6" ht="14.25" customHeight="1" x14ac:dyDescent="0.2">
      <c r="A542" s="84">
        <f t="shared" si="8"/>
        <v>42634.875</v>
      </c>
      <c r="B542" s="34">
        <v>21</v>
      </c>
      <c r="C542" s="40" t="s">
        <v>1683</v>
      </c>
      <c r="D542" s="40" t="s">
        <v>199</v>
      </c>
      <c r="E542" s="40" t="s">
        <v>1684</v>
      </c>
      <c r="F542" s="40" t="s">
        <v>1685</v>
      </c>
    </row>
    <row r="543" spans="1:6" ht="14.25" customHeight="1" x14ac:dyDescent="0.2">
      <c r="A543" s="84">
        <f t="shared" si="8"/>
        <v>42634.916669999999</v>
      </c>
      <c r="B543" s="34">
        <v>22</v>
      </c>
      <c r="C543" s="40" t="s">
        <v>1686</v>
      </c>
      <c r="D543" s="40" t="s">
        <v>199</v>
      </c>
      <c r="E543" s="40" t="s">
        <v>1687</v>
      </c>
      <c r="F543" s="40" t="s">
        <v>1688</v>
      </c>
    </row>
    <row r="544" spans="1:6" ht="14.25" customHeight="1" x14ac:dyDescent="0.2">
      <c r="A544" s="84">
        <f t="shared" si="8"/>
        <v>42634.958330000001</v>
      </c>
      <c r="B544" s="34">
        <v>23</v>
      </c>
      <c r="C544" s="40" t="s">
        <v>1689</v>
      </c>
      <c r="D544" s="40" t="s">
        <v>199</v>
      </c>
      <c r="E544" s="40" t="s">
        <v>1690</v>
      </c>
      <c r="F544" s="40" t="s">
        <v>1691</v>
      </c>
    </row>
    <row r="545" spans="1:6" ht="14.25" customHeight="1" x14ac:dyDescent="0.2">
      <c r="A545" s="84">
        <f t="shared" si="8"/>
        <v>42635</v>
      </c>
      <c r="B545" s="34">
        <v>0</v>
      </c>
      <c r="C545" s="40" t="s">
        <v>1692</v>
      </c>
      <c r="D545" s="40" t="s">
        <v>199</v>
      </c>
      <c r="E545" s="40" t="s">
        <v>1693</v>
      </c>
      <c r="F545" s="40" t="s">
        <v>1694</v>
      </c>
    </row>
    <row r="546" spans="1:6" ht="14.25" customHeight="1" x14ac:dyDescent="0.2">
      <c r="A546" s="84">
        <f t="shared" si="8"/>
        <v>42635.041669999999</v>
      </c>
      <c r="B546" s="34">
        <v>1</v>
      </c>
      <c r="C546" s="40" t="s">
        <v>1695</v>
      </c>
      <c r="D546" s="40" t="s">
        <v>199</v>
      </c>
      <c r="E546" s="40" t="s">
        <v>792</v>
      </c>
      <c r="F546" s="40" t="s">
        <v>1696</v>
      </c>
    </row>
    <row r="547" spans="1:6" ht="14.25" customHeight="1" x14ac:dyDescent="0.2">
      <c r="A547" s="84">
        <f t="shared" si="8"/>
        <v>42635.083330000001</v>
      </c>
      <c r="B547" s="34">
        <v>2</v>
      </c>
      <c r="C547" s="40" t="s">
        <v>1697</v>
      </c>
      <c r="D547" s="40" t="s">
        <v>199</v>
      </c>
      <c r="E547" s="40" t="s">
        <v>1698</v>
      </c>
      <c r="F547" s="40" t="s">
        <v>1699</v>
      </c>
    </row>
    <row r="548" spans="1:6" ht="14.25" customHeight="1" x14ac:dyDescent="0.2">
      <c r="A548" s="84">
        <f t="shared" si="8"/>
        <v>42635.125</v>
      </c>
      <c r="B548" s="34">
        <v>3</v>
      </c>
      <c r="C548" s="40" t="s">
        <v>1500</v>
      </c>
      <c r="D548" s="40" t="s">
        <v>1700</v>
      </c>
      <c r="E548" s="40" t="s">
        <v>199</v>
      </c>
      <c r="F548" s="40" t="s">
        <v>1502</v>
      </c>
    </row>
    <row r="549" spans="1:6" ht="14.25" customHeight="1" x14ac:dyDescent="0.2">
      <c r="A549" s="84">
        <f t="shared" si="8"/>
        <v>42635.166669999999</v>
      </c>
      <c r="B549" s="34">
        <v>4</v>
      </c>
      <c r="C549" s="40" t="s">
        <v>1701</v>
      </c>
      <c r="D549" s="40" t="s">
        <v>1702</v>
      </c>
      <c r="E549" s="40" t="s">
        <v>199</v>
      </c>
      <c r="F549" s="40" t="s">
        <v>1703</v>
      </c>
    </row>
    <row r="550" spans="1:6" ht="14.25" customHeight="1" x14ac:dyDescent="0.2">
      <c r="A550" s="84">
        <f t="shared" si="8"/>
        <v>42635.208330000001</v>
      </c>
      <c r="B550" s="34">
        <v>5</v>
      </c>
      <c r="C550" s="40" t="s">
        <v>1704</v>
      </c>
      <c r="D550" s="40" t="s">
        <v>1705</v>
      </c>
      <c r="E550" s="40" t="s">
        <v>199</v>
      </c>
      <c r="F550" s="40" t="s">
        <v>1706</v>
      </c>
    </row>
    <row r="551" spans="1:6" ht="14.25" customHeight="1" x14ac:dyDescent="0.2">
      <c r="A551" s="84">
        <f t="shared" si="8"/>
        <v>42635.25</v>
      </c>
      <c r="B551" s="34">
        <v>6</v>
      </c>
      <c r="C551" s="40" t="s">
        <v>1707</v>
      </c>
      <c r="D551" s="40" t="s">
        <v>1708</v>
      </c>
      <c r="E551" s="40" t="s">
        <v>199</v>
      </c>
      <c r="F551" s="40" t="s">
        <v>1709</v>
      </c>
    </row>
    <row r="552" spans="1:6" ht="14.25" customHeight="1" x14ac:dyDescent="0.2">
      <c r="A552" s="84">
        <f t="shared" si="8"/>
        <v>42635.291669999999</v>
      </c>
      <c r="B552" s="34">
        <v>7</v>
      </c>
      <c r="C552" s="40" t="s">
        <v>1710</v>
      </c>
      <c r="D552" s="40" t="s">
        <v>199</v>
      </c>
      <c r="E552" s="40" t="s">
        <v>1711</v>
      </c>
      <c r="F552" s="40" t="s">
        <v>1712</v>
      </c>
    </row>
    <row r="553" spans="1:6" ht="14.25" customHeight="1" x14ac:dyDescent="0.2">
      <c r="A553" s="84">
        <f t="shared" si="8"/>
        <v>42635.333330000001</v>
      </c>
      <c r="B553" s="34">
        <v>8</v>
      </c>
      <c r="C553" s="40" t="s">
        <v>1713</v>
      </c>
      <c r="D553" s="40" t="s">
        <v>210</v>
      </c>
      <c r="E553" s="40" t="s">
        <v>1714</v>
      </c>
      <c r="F553" s="40" t="s">
        <v>1715</v>
      </c>
    </row>
    <row r="554" spans="1:6" ht="14.25" customHeight="1" x14ac:dyDescent="0.2">
      <c r="A554" s="84">
        <f t="shared" si="8"/>
        <v>42635.375</v>
      </c>
      <c r="B554" s="34">
        <v>9</v>
      </c>
      <c r="C554" s="40" t="s">
        <v>1716</v>
      </c>
      <c r="D554" s="40" t="s">
        <v>199</v>
      </c>
      <c r="E554" s="40" t="s">
        <v>1717</v>
      </c>
      <c r="F554" s="40" t="s">
        <v>1718</v>
      </c>
    </row>
    <row r="555" spans="1:6" ht="14.25" customHeight="1" x14ac:dyDescent="0.2">
      <c r="A555" s="84">
        <f t="shared" si="8"/>
        <v>42635.416669999999</v>
      </c>
      <c r="B555" s="34">
        <v>10</v>
      </c>
      <c r="C555" s="40" t="s">
        <v>1719</v>
      </c>
      <c r="D555" s="40" t="s">
        <v>199</v>
      </c>
      <c r="E555" s="40" t="s">
        <v>1720</v>
      </c>
      <c r="F555" s="40" t="s">
        <v>1721</v>
      </c>
    </row>
    <row r="556" spans="1:6" ht="14.25" customHeight="1" x14ac:dyDescent="0.2">
      <c r="A556" s="84">
        <f t="shared" si="8"/>
        <v>42635.458330000001</v>
      </c>
      <c r="B556" s="34">
        <v>11</v>
      </c>
      <c r="C556" s="40" t="s">
        <v>1722</v>
      </c>
      <c r="D556" s="40" t="s">
        <v>199</v>
      </c>
      <c r="E556" s="40" t="s">
        <v>1723</v>
      </c>
      <c r="F556" s="40" t="s">
        <v>1724</v>
      </c>
    </row>
    <row r="557" spans="1:6" ht="14.25" customHeight="1" x14ac:dyDescent="0.2">
      <c r="A557" s="84">
        <f t="shared" si="8"/>
        <v>42635.5</v>
      </c>
      <c r="B557" s="34">
        <v>12</v>
      </c>
      <c r="C557" s="40" t="s">
        <v>1725</v>
      </c>
      <c r="D557" s="40" t="s">
        <v>199</v>
      </c>
      <c r="E557" s="40" t="s">
        <v>1726</v>
      </c>
      <c r="F557" s="40" t="s">
        <v>1727</v>
      </c>
    </row>
    <row r="558" spans="1:6" ht="14.25" customHeight="1" x14ac:dyDescent="0.2">
      <c r="A558" s="84">
        <f t="shared" si="8"/>
        <v>42635.541669999999</v>
      </c>
      <c r="B558" s="34">
        <v>13</v>
      </c>
      <c r="C558" s="40" t="s">
        <v>1728</v>
      </c>
      <c r="D558" s="40" t="s">
        <v>210</v>
      </c>
      <c r="E558" s="40" t="s">
        <v>1729</v>
      </c>
      <c r="F558" s="40" t="s">
        <v>1730</v>
      </c>
    </row>
    <row r="559" spans="1:6" ht="14.25" customHeight="1" x14ac:dyDescent="0.2">
      <c r="A559" s="84">
        <f t="shared" si="8"/>
        <v>42635.583330000001</v>
      </c>
      <c r="B559" s="34">
        <v>14</v>
      </c>
      <c r="C559" s="40" t="s">
        <v>1731</v>
      </c>
      <c r="D559" s="40" t="s">
        <v>199</v>
      </c>
      <c r="E559" s="40" t="s">
        <v>1732</v>
      </c>
      <c r="F559" s="40" t="s">
        <v>1733</v>
      </c>
    </row>
    <row r="560" spans="1:6" ht="14.25" customHeight="1" x14ac:dyDescent="0.2">
      <c r="A560" s="84">
        <f t="shared" si="8"/>
        <v>42635.625</v>
      </c>
      <c r="B560" s="34">
        <v>15</v>
      </c>
      <c r="C560" s="40" t="s">
        <v>1734</v>
      </c>
      <c r="D560" s="40" t="s">
        <v>199</v>
      </c>
      <c r="E560" s="40" t="s">
        <v>1735</v>
      </c>
      <c r="F560" s="40" t="s">
        <v>805</v>
      </c>
    </row>
    <row r="561" spans="1:6" ht="14.25" customHeight="1" x14ac:dyDescent="0.2">
      <c r="A561" s="84">
        <f t="shared" si="8"/>
        <v>42635.666669999999</v>
      </c>
      <c r="B561" s="34">
        <v>16</v>
      </c>
      <c r="C561" s="40" t="s">
        <v>1736</v>
      </c>
      <c r="D561" s="40" t="s">
        <v>199</v>
      </c>
      <c r="E561" s="40" t="s">
        <v>1737</v>
      </c>
      <c r="F561" s="40" t="s">
        <v>1738</v>
      </c>
    </row>
    <row r="562" spans="1:6" ht="14.25" customHeight="1" x14ac:dyDescent="0.2">
      <c r="A562" s="84">
        <f t="shared" si="8"/>
        <v>42635.708330000001</v>
      </c>
      <c r="B562" s="34">
        <v>17</v>
      </c>
      <c r="C562" s="40" t="s">
        <v>1739</v>
      </c>
      <c r="D562" s="40" t="s">
        <v>210</v>
      </c>
      <c r="E562" s="40" t="s">
        <v>1740</v>
      </c>
      <c r="F562" s="40" t="s">
        <v>1741</v>
      </c>
    </row>
    <row r="563" spans="1:6" ht="14.25" customHeight="1" x14ac:dyDescent="0.2">
      <c r="A563" s="84">
        <f t="shared" si="8"/>
        <v>42635.75</v>
      </c>
      <c r="B563" s="34">
        <v>18</v>
      </c>
      <c r="C563" s="40" t="s">
        <v>1742</v>
      </c>
      <c r="D563" s="40" t="s">
        <v>199</v>
      </c>
      <c r="E563" s="40" t="s">
        <v>1743</v>
      </c>
      <c r="F563" s="40" t="s">
        <v>1744</v>
      </c>
    </row>
    <row r="564" spans="1:6" ht="14.25" customHeight="1" x14ac:dyDescent="0.2">
      <c r="A564" s="84">
        <f t="shared" si="8"/>
        <v>42635.791669999999</v>
      </c>
      <c r="B564" s="34">
        <v>19</v>
      </c>
      <c r="C564" s="40" t="s">
        <v>1745</v>
      </c>
      <c r="D564" s="40" t="s">
        <v>1746</v>
      </c>
      <c r="E564" s="40" t="s">
        <v>1747</v>
      </c>
      <c r="F564" s="40" t="s">
        <v>1748</v>
      </c>
    </row>
    <row r="565" spans="1:6" ht="14.25" customHeight="1" x14ac:dyDescent="0.2">
      <c r="A565" s="84">
        <f t="shared" si="8"/>
        <v>42635.833330000001</v>
      </c>
      <c r="B565" s="34">
        <v>20</v>
      </c>
      <c r="C565" s="40" t="s">
        <v>1749</v>
      </c>
      <c r="D565" s="40" t="s">
        <v>199</v>
      </c>
      <c r="E565" s="40" t="s">
        <v>1750</v>
      </c>
      <c r="F565" s="40" t="s">
        <v>1751</v>
      </c>
    </row>
    <row r="566" spans="1:6" ht="14.25" customHeight="1" x14ac:dyDescent="0.2">
      <c r="A566" s="84">
        <f t="shared" si="8"/>
        <v>42635.875</v>
      </c>
      <c r="B566" s="34">
        <v>21</v>
      </c>
      <c r="C566" s="40" t="s">
        <v>1752</v>
      </c>
      <c r="D566" s="40" t="s">
        <v>199</v>
      </c>
      <c r="E566" s="40" t="s">
        <v>1753</v>
      </c>
      <c r="F566" s="40" t="s">
        <v>1754</v>
      </c>
    </row>
    <row r="567" spans="1:6" ht="14.25" customHeight="1" x14ac:dyDescent="0.2">
      <c r="A567" s="84">
        <f t="shared" si="8"/>
        <v>42635.916669999999</v>
      </c>
      <c r="B567" s="34">
        <v>22</v>
      </c>
      <c r="C567" s="40" t="s">
        <v>1755</v>
      </c>
      <c r="D567" s="40" t="s">
        <v>199</v>
      </c>
      <c r="E567" s="40" t="s">
        <v>1756</v>
      </c>
      <c r="F567" s="40" t="s">
        <v>1757</v>
      </c>
    </row>
    <row r="568" spans="1:6" ht="14.25" customHeight="1" x14ac:dyDescent="0.2">
      <c r="A568" s="84">
        <f t="shared" si="8"/>
        <v>42635.958330000001</v>
      </c>
      <c r="B568" s="34">
        <v>23</v>
      </c>
      <c r="C568" s="40" t="s">
        <v>1758</v>
      </c>
      <c r="D568" s="40" t="s">
        <v>210</v>
      </c>
      <c r="E568" s="40" t="s">
        <v>1759</v>
      </c>
      <c r="F568" s="40" t="s">
        <v>1760</v>
      </c>
    </row>
    <row r="569" spans="1:6" ht="14.25" customHeight="1" x14ac:dyDescent="0.2">
      <c r="A569" s="84">
        <f t="shared" si="8"/>
        <v>42636</v>
      </c>
      <c r="B569" s="34">
        <v>0</v>
      </c>
      <c r="C569" s="40" t="s">
        <v>1761</v>
      </c>
      <c r="D569" s="40" t="s">
        <v>199</v>
      </c>
      <c r="E569" s="40" t="s">
        <v>1762</v>
      </c>
      <c r="F569" s="40" t="s">
        <v>1763</v>
      </c>
    </row>
    <row r="570" spans="1:6" ht="14.25" customHeight="1" x14ac:dyDescent="0.2">
      <c r="A570" s="84">
        <f t="shared" si="8"/>
        <v>42636.041669999999</v>
      </c>
      <c r="B570" s="34">
        <v>1</v>
      </c>
      <c r="C570" s="40" t="s">
        <v>1764</v>
      </c>
      <c r="D570" s="40" t="s">
        <v>1765</v>
      </c>
      <c r="E570" s="40" t="s">
        <v>199</v>
      </c>
      <c r="F570" s="40" t="s">
        <v>1766</v>
      </c>
    </row>
    <row r="571" spans="1:6" ht="14.25" customHeight="1" x14ac:dyDescent="0.2">
      <c r="A571" s="84">
        <f t="shared" si="8"/>
        <v>42636.083330000001</v>
      </c>
      <c r="B571" s="34">
        <v>2</v>
      </c>
      <c r="C571" s="40" t="s">
        <v>1767</v>
      </c>
      <c r="D571" s="40" t="s">
        <v>1768</v>
      </c>
      <c r="E571" s="40" t="s">
        <v>199</v>
      </c>
      <c r="F571" s="40" t="s">
        <v>1769</v>
      </c>
    </row>
    <row r="572" spans="1:6" ht="14.25" customHeight="1" x14ac:dyDescent="0.2">
      <c r="A572" s="84">
        <f t="shared" si="8"/>
        <v>42636.125</v>
      </c>
      <c r="B572" s="34">
        <v>3</v>
      </c>
      <c r="C572" s="40" t="s">
        <v>1770</v>
      </c>
      <c r="D572" s="40" t="s">
        <v>1771</v>
      </c>
      <c r="E572" s="40" t="s">
        <v>199</v>
      </c>
      <c r="F572" s="40" t="s">
        <v>1772</v>
      </c>
    </row>
    <row r="573" spans="1:6" ht="14.25" customHeight="1" x14ac:dyDescent="0.2">
      <c r="A573" s="84">
        <f t="shared" si="8"/>
        <v>42636.166669999999</v>
      </c>
      <c r="B573" s="34">
        <v>4</v>
      </c>
      <c r="C573" s="40" t="s">
        <v>267</v>
      </c>
      <c r="D573" s="40" t="s">
        <v>878</v>
      </c>
      <c r="E573" s="40" t="s">
        <v>199</v>
      </c>
      <c r="F573" s="40" t="s">
        <v>269</v>
      </c>
    </row>
    <row r="574" spans="1:6" ht="14.25" customHeight="1" x14ac:dyDescent="0.2">
      <c r="A574" s="84">
        <f t="shared" si="8"/>
        <v>42636.208330000001</v>
      </c>
      <c r="B574" s="34">
        <v>5</v>
      </c>
      <c r="C574" s="40" t="s">
        <v>1773</v>
      </c>
      <c r="D574" s="40" t="s">
        <v>1774</v>
      </c>
      <c r="E574" s="40" t="s">
        <v>199</v>
      </c>
      <c r="F574" s="40" t="s">
        <v>1775</v>
      </c>
    </row>
    <row r="575" spans="1:6" ht="14.25" customHeight="1" x14ac:dyDescent="0.2">
      <c r="A575" s="84">
        <f t="shared" si="8"/>
        <v>42636.25</v>
      </c>
      <c r="B575" s="34">
        <v>6</v>
      </c>
      <c r="C575" s="40" t="s">
        <v>1776</v>
      </c>
      <c r="D575" s="40" t="s">
        <v>210</v>
      </c>
      <c r="E575" s="40" t="s">
        <v>1777</v>
      </c>
      <c r="F575" s="40" t="s">
        <v>1778</v>
      </c>
    </row>
    <row r="576" spans="1:6" ht="14.25" customHeight="1" x14ac:dyDescent="0.2">
      <c r="A576" s="84">
        <f t="shared" si="8"/>
        <v>42636.291669999999</v>
      </c>
      <c r="B576" s="34">
        <v>7</v>
      </c>
      <c r="C576" s="40" t="s">
        <v>1779</v>
      </c>
      <c r="D576" s="40" t="s">
        <v>1274</v>
      </c>
      <c r="E576" s="40" t="s">
        <v>199</v>
      </c>
      <c r="F576" s="40" t="s">
        <v>1780</v>
      </c>
    </row>
    <row r="577" spans="1:6" ht="14.25" customHeight="1" x14ac:dyDescent="0.2">
      <c r="A577" s="84">
        <f t="shared" si="8"/>
        <v>42636.333330000001</v>
      </c>
      <c r="B577" s="34">
        <v>8</v>
      </c>
      <c r="C577" s="40" t="s">
        <v>1781</v>
      </c>
      <c r="D577" s="40" t="s">
        <v>1782</v>
      </c>
      <c r="E577" s="40" t="s">
        <v>199</v>
      </c>
      <c r="F577" s="40" t="s">
        <v>1783</v>
      </c>
    </row>
    <row r="578" spans="1:6" ht="14.25" customHeight="1" x14ac:dyDescent="0.2">
      <c r="A578" s="84">
        <f t="shared" ref="A578:A641" si="9">A554+1</f>
        <v>42636.375</v>
      </c>
      <c r="B578" s="34">
        <v>9</v>
      </c>
      <c r="C578" s="40" t="s">
        <v>1784</v>
      </c>
      <c r="D578" s="40" t="s">
        <v>199</v>
      </c>
      <c r="E578" s="40" t="s">
        <v>1785</v>
      </c>
      <c r="F578" s="40" t="s">
        <v>1786</v>
      </c>
    </row>
    <row r="579" spans="1:6" ht="14.25" customHeight="1" x14ac:dyDescent="0.2">
      <c r="A579" s="84">
        <f t="shared" si="9"/>
        <v>42636.416669999999</v>
      </c>
      <c r="B579" s="34">
        <v>10</v>
      </c>
      <c r="C579" s="40" t="s">
        <v>1787</v>
      </c>
      <c r="D579" s="40" t="s">
        <v>199</v>
      </c>
      <c r="E579" s="40" t="s">
        <v>1788</v>
      </c>
      <c r="F579" s="40" t="s">
        <v>1789</v>
      </c>
    </row>
    <row r="580" spans="1:6" ht="14.25" customHeight="1" x14ac:dyDescent="0.2">
      <c r="A580" s="84">
        <f t="shared" si="9"/>
        <v>42636.458330000001</v>
      </c>
      <c r="B580" s="34">
        <v>11</v>
      </c>
      <c r="C580" s="40" t="s">
        <v>1784</v>
      </c>
      <c r="D580" s="40" t="s">
        <v>199</v>
      </c>
      <c r="E580" s="40" t="s">
        <v>1790</v>
      </c>
      <c r="F580" s="40" t="s">
        <v>1786</v>
      </c>
    </row>
    <row r="581" spans="1:6" ht="14.25" customHeight="1" x14ac:dyDescent="0.2">
      <c r="A581" s="84">
        <f t="shared" si="9"/>
        <v>42636.5</v>
      </c>
      <c r="B581" s="34">
        <v>12</v>
      </c>
      <c r="C581" s="40" t="s">
        <v>1791</v>
      </c>
      <c r="D581" s="40" t="s">
        <v>210</v>
      </c>
      <c r="E581" s="40" t="s">
        <v>1792</v>
      </c>
      <c r="F581" s="40" t="s">
        <v>1793</v>
      </c>
    </row>
    <row r="582" spans="1:6" ht="14.25" customHeight="1" x14ac:dyDescent="0.2">
      <c r="A582" s="84">
        <f t="shared" si="9"/>
        <v>42636.541669999999</v>
      </c>
      <c r="B582" s="34">
        <v>13</v>
      </c>
      <c r="C582" s="40" t="s">
        <v>1794</v>
      </c>
      <c r="D582" s="40" t="s">
        <v>1795</v>
      </c>
      <c r="E582" s="40" t="s">
        <v>199</v>
      </c>
      <c r="F582" s="40" t="s">
        <v>1796</v>
      </c>
    </row>
    <row r="583" spans="1:6" ht="14.25" customHeight="1" x14ac:dyDescent="0.2">
      <c r="A583" s="84">
        <f t="shared" si="9"/>
        <v>42636.583330000001</v>
      </c>
      <c r="B583" s="34">
        <v>14</v>
      </c>
      <c r="C583" s="40" t="s">
        <v>1797</v>
      </c>
      <c r="D583" s="40" t="s">
        <v>1798</v>
      </c>
      <c r="E583" s="40" t="s">
        <v>199</v>
      </c>
      <c r="F583" s="40" t="s">
        <v>1799</v>
      </c>
    </row>
    <row r="584" spans="1:6" ht="14.25" customHeight="1" x14ac:dyDescent="0.2">
      <c r="A584" s="84">
        <f t="shared" si="9"/>
        <v>42636.625</v>
      </c>
      <c r="B584" s="34">
        <v>15</v>
      </c>
      <c r="C584" s="40" t="s">
        <v>1800</v>
      </c>
      <c r="D584" s="40" t="s">
        <v>1532</v>
      </c>
      <c r="E584" s="40" t="s">
        <v>199</v>
      </c>
      <c r="F584" s="40" t="s">
        <v>1801</v>
      </c>
    </row>
    <row r="585" spans="1:6" ht="14.25" customHeight="1" x14ac:dyDescent="0.2">
      <c r="A585" s="84">
        <f t="shared" si="9"/>
        <v>42636.666669999999</v>
      </c>
      <c r="B585" s="34">
        <v>16</v>
      </c>
      <c r="C585" s="40" t="s">
        <v>1802</v>
      </c>
      <c r="D585" s="40" t="s">
        <v>1803</v>
      </c>
      <c r="E585" s="40" t="s">
        <v>1804</v>
      </c>
      <c r="F585" s="40" t="s">
        <v>1805</v>
      </c>
    </row>
    <row r="586" spans="1:6" ht="14.25" customHeight="1" x14ac:dyDescent="0.2">
      <c r="A586" s="84">
        <f t="shared" si="9"/>
        <v>42636.708330000001</v>
      </c>
      <c r="B586" s="34">
        <v>17</v>
      </c>
      <c r="C586" s="40" t="s">
        <v>1806</v>
      </c>
      <c r="D586" s="40" t="s">
        <v>1807</v>
      </c>
      <c r="E586" s="40" t="s">
        <v>199</v>
      </c>
      <c r="F586" s="40" t="s">
        <v>1808</v>
      </c>
    </row>
    <row r="587" spans="1:6" ht="14.25" customHeight="1" x14ac:dyDescent="0.2">
      <c r="A587" s="84">
        <f t="shared" si="9"/>
        <v>42636.75</v>
      </c>
      <c r="B587" s="34">
        <v>18</v>
      </c>
      <c r="C587" s="40" t="s">
        <v>1809</v>
      </c>
      <c r="D587" s="40" t="s">
        <v>1810</v>
      </c>
      <c r="E587" s="40" t="s">
        <v>199</v>
      </c>
      <c r="F587" s="40" t="s">
        <v>1811</v>
      </c>
    </row>
    <row r="588" spans="1:6" ht="14.25" customHeight="1" x14ac:dyDescent="0.2">
      <c r="A588" s="84">
        <f t="shared" si="9"/>
        <v>42636.791669999999</v>
      </c>
      <c r="B588" s="34">
        <v>19</v>
      </c>
      <c r="C588" s="40" t="s">
        <v>1812</v>
      </c>
      <c r="D588" s="40" t="s">
        <v>1813</v>
      </c>
      <c r="E588" s="40" t="s">
        <v>199</v>
      </c>
      <c r="F588" s="40" t="s">
        <v>1814</v>
      </c>
    </row>
    <row r="589" spans="1:6" ht="14.25" customHeight="1" x14ac:dyDescent="0.2">
      <c r="A589" s="84">
        <f t="shared" si="9"/>
        <v>42636.833330000001</v>
      </c>
      <c r="B589" s="34">
        <v>20</v>
      </c>
      <c r="C589" s="40" t="s">
        <v>1815</v>
      </c>
      <c r="D589" s="40" t="s">
        <v>1816</v>
      </c>
      <c r="E589" s="40" t="s">
        <v>199</v>
      </c>
      <c r="F589" s="40" t="s">
        <v>1817</v>
      </c>
    </row>
    <row r="590" spans="1:6" ht="14.25" customHeight="1" x14ac:dyDescent="0.2">
      <c r="A590" s="84">
        <f t="shared" si="9"/>
        <v>42636.875</v>
      </c>
      <c r="B590" s="34">
        <v>21</v>
      </c>
      <c r="C590" s="40" t="s">
        <v>1818</v>
      </c>
      <c r="D590" s="40" t="s">
        <v>199</v>
      </c>
      <c r="E590" s="40" t="s">
        <v>1819</v>
      </c>
      <c r="F590" s="40" t="s">
        <v>1820</v>
      </c>
    </row>
    <row r="591" spans="1:6" ht="14.25" customHeight="1" x14ac:dyDescent="0.2">
      <c r="A591" s="84">
        <f t="shared" si="9"/>
        <v>42636.916669999999</v>
      </c>
      <c r="B591" s="34">
        <v>22</v>
      </c>
      <c r="C591" s="40" t="s">
        <v>1821</v>
      </c>
      <c r="D591" s="40" t="s">
        <v>210</v>
      </c>
      <c r="E591" s="40" t="s">
        <v>1822</v>
      </c>
      <c r="F591" s="40" t="s">
        <v>1823</v>
      </c>
    </row>
    <row r="592" spans="1:6" ht="14.25" customHeight="1" x14ac:dyDescent="0.2">
      <c r="A592" s="84">
        <f t="shared" si="9"/>
        <v>42636.958330000001</v>
      </c>
      <c r="B592" s="34">
        <v>23</v>
      </c>
      <c r="C592" s="40" t="s">
        <v>1824</v>
      </c>
      <c r="D592" s="40" t="s">
        <v>199</v>
      </c>
      <c r="E592" s="40" t="s">
        <v>1825</v>
      </c>
      <c r="F592" s="40" t="s">
        <v>1826</v>
      </c>
    </row>
    <row r="593" spans="1:6" ht="14.25" customHeight="1" x14ac:dyDescent="0.2">
      <c r="A593" s="84">
        <f t="shared" si="9"/>
        <v>42637</v>
      </c>
      <c r="B593" s="34">
        <v>0</v>
      </c>
      <c r="C593" s="40" t="s">
        <v>1827</v>
      </c>
      <c r="D593" s="40" t="s">
        <v>199</v>
      </c>
      <c r="E593" s="40" t="s">
        <v>1828</v>
      </c>
      <c r="F593" s="40" t="s">
        <v>1829</v>
      </c>
    </row>
    <row r="594" spans="1:6" ht="14.25" customHeight="1" x14ac:dyDescent="0.2">
      <c r="A594" s="84">
        <f t="shared" si="9"/>
        <v>42637.041669999999</v>
      </c>
      <c r="B594" s="34">
        <v>1</v>
      </c>
      <c r="C594" s="40" t="s">
        <v>1830</v>
      </c>
      <c r="D594" s="40" t="s">
        <v>199</v>
      </c>
      <c r="E594" s="40" t="s">
        <v>1831</v>
      </c>
      <c r="F594" s="40" t="s">
        <v>1832</v>
      </c>
    </row>
    <row r="595" spans="1:6" ht="14.25" customHeight="1" x14ac:dyDescent="0.2">
      <c r="A595" s="84">
        <f t="shared" si="9"/>
        <v>42637.083330000001</v>
      </c>
      <c r="B595" s="34">
        <v>2</v>
      </c>
      <c r="C595" s="40" t="s">
        <v>1833</v>
      </c>
      <c r="D595" s="40" t="s">
        <v>199</v>
      </c>
      <c r="E595" s="40" t="s">
        <v>1834</v>
      </c>
      <c r="F595" s="40" t="s">
        <v>1835</v>
      </c>
    </row>
    <row r="596" spans="1:6" ht="14.25" customHeight="1" x14ac:dyDescent="0.2">
      <c r="A596" s="84">
        <f t="shared" si="9"/>
        <v>42637.125</v>
      </c>
      <c r="B596" s="34">
        <v>3</v>
      </c>
      <c r="C596" s="40" t="s">
        <v>1836</v>
      </c>
      <c r="D596" s="40" t="s">
        <v>199</v>
      </c>
      <c r="E596" s="40" t="s">
        <v>1837</v>
      </c>
      <c r="F596" s="40" t="s">
        <v>1838</v>
      </c>
    </row>
    <row r="597" spans="1:6" ht="14.25" customHeight="1" x14ac:dyDescent="0.2">
      <c r="A597" s="84">
        <f t="shared" si="9"/>
        <v>42637.166669999999</v>
      </c>
      <c r="B597" s="34">
        <v>4</v>
      </c>
      <c r="C597" s="40" t="s">
        <v>1839</v>
      </c>
      <c r="D597" s="40" t="s">
        <v>199</v>
      </c>
      <c r="E597" s="40" t="s">
        <v>1840</v>
      </c>
      <c r="F597" s="40" t="s">
        <v>1841</v>
      </c>
    </row>
    <row r="598" spans="1:6" ht="14.25" customHeight="1" x14ac:dyDescent="0.2">
      <c r="A598" s="84">
        <f t="shared" si="9"/>
        <v>42637.208330000001</v>
      </c>
      <c r="B598" s="34">
        <v>5</v>
      </c>
      <c r="C598" s="40" t="s">
        <v>1842</v>
      </c>
      <c r="D598" s="40" t="s">
        <v>1843</v>
      </c>
      <c r="E598" s="40" t="s">
        <v>199</v>
      </c>
      <c r="F598" s="40" t="s">
        <v>1844</v>
      </c>
    </row>
    <row r="599" spans="1:6" ht="14.25" customHeight="1" x14ac:dyDescent="0.2">
      <c r="A599" s="84">
        <f t="shared" si="9"/>
        <v>42637.25</v>
      </c>
      <c r="B599" s="34">
        <v>6</v>
      </c>
      <c r="C599" s="40" t="s">
        <v>1845</v>
      </c>
      <c r="D599" s="40" t="s">
        <v>1846</v>
      </c>
      <c r="E599" s="40" t="s">
        <v>210</v>
      </c>
      <c r="F599" s="40" t="s">
        <v>1847</v>
      </c>
    </row>
    <row r="600" spans="1:6" ht="14.25" customHeight="1" x14ac:dyDescent="0.2">
      <c r="A600" s="84">
        <f t="shared" si="9"/>
        <v>42637.291669999999</v>
      </c>
      <c r="B600" s="34">
        <v>7</v>
      </c>
      <c r="C600" s="40" t="s">
        <v>1848</v>
      </c>
      <c r="D600" s="40" t="s">
        <v>199</v>
      </c>
      <c r="E600" s="40" t="s">
        <v>1849</v>
      </c>
      <c r="F600" s="40" t="s">
        <v>1850</v>
      </c>
    </row>
    <row r="601" spans="1:6" ht="14.25" customHeight="1" x14ac:dyDescent="0.2">
      <c r="A601" s="84">
        <f t="shared" si="9"/>
        <v>42637.333330000001</v>
      </c>
      <c r="B601" s="34">
        <v>8</v>
      </c>
      <c r="C601" s="40" t="s">
        <v>1851</v>
      </c>
      <c r="D601" s="40" t="s">
        <v>210</v>
      </c>
      <c r="E601" s="40" t="s">
        <v>1852</v>
      </c>
      <c r="F601" s="40" t="s">
        <v>1853</v>
      </c>
    </row>
    <row r="602" spans="1:6" ht="14.25" customHeight="1" x14ac:dyDescent="0.2">
      <c r="A602" s="84">
        <f t="shared" si="9"/>
        <v>42637.375</v>
      </c>
      <c r="B602" s="34">
        <v>9</v>
      </c>
      <c r="C602" s="40" t="s">
        <v>1854</v>
      </c>
      <c r="D602" s="40" t="s">
        <v>199</v>
      </c>
      <c r="E602" s="40" t="s">
        <v>1855</v>
      </c>
      <c r="F602" s="40" t="s">
        <v>1856</v>
      </c>
    </row>
    <row r="603" spans="1:6" ht="14.25" customHeight="1" x14ac:dyDescent="0.2">
      <c r="A603" s="84">
        <f t="shared" si="9"/>
        <v>42637.416669999999</v>
      </c>
      <c r="B603" s="34">
        <v>10</v>
      </c>
      <c r="C603" s="40" t="s">
        <v>1857</v>
      </c>
      <c r="D603" s="40" t="s">
        <v>210</v>
      </c>
      <c r="E603" s="40" t="s">
        <v>1858</v>
      </c>
      <c r="F603" s="40" t="s">
        <v>1859</v>
      </c>
    </row>
    <row r="604" spans="1:6" ht="14.25" customHeight="1" x14ac:dyDescent="0.2">
      <c r="A604" s="84">
        <f t="shared" si="9"/>
        <v>42637.458330000001</v>
      </c>
      <c r="B604" s="34">
        <v>11</v>
      </c>
      <c r="C604" s="40" t="s">
        <v>1860</v>
      </c>
      <c r="D604" s="40" t="s">
        <v>199</v>
      </c>
      <c r="E604" s="40" t="s">
        <v>1861</v>
      </c>
      <c r="F604" s="40" t="s">
        <v>1862</v>
      </c>
    </row>
    <row r="605" spans="1:6" ht="14.25" customHeight="1" x14ac:dyDescent="0.2">
      <c r="A605" s="84">
        <f t="shared" si="9"/>
        <v>42637.5</v>
      </c>
      <c r="B605" s="34">
        <v>12</v>
      </c>
      <c r="C605" s="40" t="s">
        <v>1863</v>
      </c>
      <c r="D605" s="40" t="s">
        <v>199</v>
      </c>
      <c r="E605" s="40" t="s">
        <v>1864</v>
      </c>
      <c r="F605" s="40" t="s">
        <v>1865</v>
      </c>
    </row>
    <row r="606" spans="1:6" ht="14.25" customHeight="1" x14ac:dyDescent="0.2">
      <c r="A606" s="84">
        <f t="shared" si="9"/>
        <v>42637.541669999999</v>
      </c>
      <c r="B606" s="34">
        <v>13</v>
      </c>
      <c r="C606" s="40" t="s">
        <v>1866</v>
      </c>
      <c r="D606" s="40" t="s">
        <v>199</v>
      </c>
      <c r="E606" s="40" t="s">
        <v>1867</v>
      </c>
      <c r="F606" s="40" t="s">
        <v>1868</v>
      </c>
    </row>
    <row r="607" spans="1:6" ht="14.25" customHeight="1" x14ac:dyDescent="0.2">
      <c r="A607" s="84">
        <f t="shared" si="9"/>
        <v>42637.583330000001</v>
      </c>
      <c r="B607" s="34">
        <v>14</v>
      </c>
      <c r="C607" s="40" t="s">
        <v>1869</v>
      </c>
      <c r="D607" s="40" t="s">
        <v>210</v>
      </c>
      <c r="E607" s="40" t="s">
        <v>1870</v>
      </c>
      <c r="F607" s="40" t="s">
        <v>1871</v>
      </c>
    </row>
    <row r="608" spans="1:6" ht="14.25" customHeight="1" x14ac:dyDescent="0.2">
      <c r="A608" s="84">
        <f t="shared" si="9"/>
        <v>42637.625</v>
      </c>
      <c r="B608" s="34">
        <v>15</v>
      </c>
      <c r="C608" s="40" t="s">
        <v>1872</v>
      </c>
      <c r="D608" s="40" t="s">
        <v>199</v>
      </c>
      <c r="E608" s="40" t="s">
        <v>1873</v>
      </c>
      <c r="F608" s="40" t="s">
        <v>1874</v>
      </c>
    </row>
    <row r="609" spans="1:6" ht="14.25" customHeight="1" x14ac:dyDescent="0.2">
      <c r="A609" s="84">
        <f t="shared" si="9"/>
        <v>42637.666669999999</v>
      </c>
      <c r="B609" s="34">
        <v>16</v>
      </c>
      <c r="C609" s="40" t="s">
        <v>1875</v>
      </c>
      <c r="D609" s="40" t="s">
        <v>199</v>
      </c>
      <c r="E609" s="40" t="s">
        <v>1876</v>
      </c>
      <c r="F609" s="40" t="s">
        <v>1877</v>
      </c>
    </row>
    <row r="610" spans="1:6" ht="14.25" customHeight="1" x14ac:dyDescent="0.2">
      <c r="A610" s="84">
        <f t="shared" si="9"/>
        <v>42637.708330000001</v>
      </c>
      <c r="B610" s="34">
        <v>17</v>
      </c>
      <c r="C610" s="40" t="s">
        <v>1878</v>
      </c>
      <c r="D610" s="40" t="s">
        <v>199</v>
      </c>
      <c r="E610" s="40" t="s">
        <v>1002</v>
      </c>
      <c r="F610" s="40" t="s">
        <v>1879</v>
      </c>
    </row>
    <row r="611" spans="1:6" ht="14.25" customHeight="1" x14ac:dyDescent="0.2">
      <c r="A611" s="84">
        <f t="shared" si="9"/>
        <v>42637.75</v>
      </c>
      <c r="B611" s="34">
        <v>18</v>
      </c>
      <c r="C611" s="40" t="s">
        <v>1880</v>
      </c>
      <c r="D611" s="40" t="s">
        <v>1881</v>
      </c>
      <c r="E611" s="40" t="s">
        <v>199</v>
      </c>
      <c r="F611" s="40" t="s">
        <v>1882</v>
      </c>
    </row>
    <row r="612" spans="1:6" ht="14.25" customHeight="1" x14ac:dyDescent="0.2">
      <c r="A612" s="84">
        <f t="shared" si="9"/>
        <v>42637.791669999999</v>
      </c>
      <c r="B612" s="34">
        <v>19</v>
      </c>
      <c r="C612" s="40" t="s">
        <v>1883</v>
      </c>
      <c r="D612" s="40" t="s">
        <v>1884</v>
      </c>
      <c r="E612" s="40" t="s">
        <v>199</v>
      </c>
      <c r="F612" s="40" t="s">
        <v>1885</v>
      </c>
    </row>
    <row r="613" spans="1:6" ht="14.25" customHeight="1" x14ac:dyDescent="0.2">
      <c r="A613" s="84">
        <f t="shared" si="9"/>
        <v>42637.833330000001</v>
      </c>
      <c r="B613" s="34">
        <v>20</v>
      </c>
      <c r="C613" s="40" t="s">
        <v>1886</v>
      </c>
      <c r="D613" s="40" t="s">
        <v>199</v>
      </c>
      <c r="E613" s="40" t="s">
        <v>1887</v>
      </c>
      <c r="F613" s="40" t="s">
        <v>1888</v>
      </c>
    </row>
    <row r="614" spans="1:6" ht="14.25" customHeight="1" x14ac:dyDescent="0.2">
      <c r="A614" s="84">
        <f t="shared" si="9"/>
        <v>42637.875</v>
      </c>
      <c r="B614" s="34">
        <v>21</v>
      </c>
      <c r="C614" s="40" t="s">
        <v>1889</v>
      </c>
      <c r="D614" s="40" t="s">
        <v>199</v>
      </c>
      <c r="E614" s="40" t="s">
        <v>1890</v>
      </c>
      <c r="F614" s="40" t="s">
        <v>1891</v>
      </c>
    </row>
    <row r="615" spans="1:6" ht="14.25" customHeight="1" x14ac:dyDescent="0.2">
      <c r="A615" s="84">
        <f t="shared" si="9"/>
        <v>42637.916669999999</v>
      </c>
      <c r="B615" s="34">
        <v>22</v>
      </c>
      <c r="C615" s="40" t="s">
        <v>1892</v>
      </c>
      <c r="D615" s="40" t="s">
        <v>199</v>
      </c>
      <c r="E615" s="40" t="s">
        <v>1893</v>
      </c>
      <c r="F615" s="40" t="s">
        <v>1894</v>
      </c>
    </row>
    <row r="616" spans="1:6" ht="14.25" customHeight="1" x14ac:dyDescent="0.2">
      <c r="A616" s="84">
        <f t="shared" si="9"/>
        <v>42637.958330000001</v>
      </c>
      <c r="B616" s="34">
        <v>23</v>
      </c>
      <c r="C616" s="40" t="s">
        <v>1895</v>
      </c>
      <c r="D616" s="40" t="s">
        <v>199</v>
      </c>
      <c r="E616" s="40" t="s">
        <v>1896</v>
      </c>
      <c r="F616" s="40" t="s">
        <v>1897</v>
      </c>
    </row>
    <row r="617" spans="1:6" ht="14.25" customHeight="1" x14ac:dyDescent="0.2">
      <c r="A617" s="84">
        <f t="shared" si="9"/>
        <v>42638</v>
      </c>
      <c r="B617" s="34">
        <v>0</v>
      </c>
      <c r="C617" s="40" t="s">
        <v>1898</v>
      </c>
      <c r="D617" s="40" t="s">
        <v>199</v>
      </c>
      <c r="E617" s="40" t="s">
        <v>948</v>
      </c>
      <c r="F617" s="40" t="s">
        <v>1899</v>
      </c>
    </row>
    <row r="618" spans="1:6" ht="14.25" customHeight="1" x14ac:dyDescent="0.2">
      <c r="A618" s="84">
        <f t="shared" si="9"/>
        <v>42638.041669999999</v>
      </c>
      <c r="B618" s="34">
        <v>1</v>
      </c>
      <c r="C618" s="40" t="s">
        <v>1900</v>
      </c>
      <c r="D618" s="40" t="s">
        <v>199</v>
      </c>
      <c r="E618" s="40" t="s">
        <v>1901</v>
      </c>
      <c r="F618" s="40" t="s">
        <v>1902</v>
      </c>
    </row>
    <row r="619" spans="1:6" ht="14.25" customHeight="1" x14ac:dyDescent="0.2">
      <c r="A619" s="84">
        <f t="shared" si="9"/>
        <v>42638.083330000001</v>
      </c>
      <c r="B619" s="34">
        <v>2</v>
      </c>
      <c r="C619" s="40" t="s">
        <v>1903</v>
      </c>
      <c r="D619" s="40" t="s">
        <v>1904</v>
      </c>
      <c r="E619" s="40" t="s">
        <v>199</v>
      </c>
      <c r="F619" s="40" t="s">
        <v>1905</v>
      </c>
    </row>
    <row r="620" spans="1:6" ht="14.25" customHeight="1" x14ac:dyDescent="0.2">
      <c r="A620" s="84">
        <f t="shared" si="9"/>
        <v>42638.125</v>
      </c>
      <c r="B620" s="34">
        <v>3</v>
      </c>
      <c r="C620" s="40" t="s">
        <v>1906</v>
      </c>
      <c r="D620" s="40" t="s">
        <v>1907</v>
      </c>
      <c r="E620" s="40" t="s">
        <v>199</v>
      </c>
      <c r="F620" s="40" t="s">
        <v>1908</v>
      </c>
    </row>
    <row r="621" spans="1:6" ht="14.25" customHeight="1" x14ac:dyDescent="0.2">
      <c r="A621" s="84">
        <f t="shared" si="9"/>
        <v>42638.166669999999</v>
      </c>
      <c r="B621" s="34">
        <v>4</v>
      </c>
      <c r="C621" s="40" t="s">
        <v>1909</v>
      </c>
      <c r="D621" s="40" t="s">
        <v>1910</v>
      </c>
      <c r="E621" s="40" t="s">
        <v>210</v>
      </c>
      <c r="F621" s="40" t="s">
        <v>1911</v>
      </c>
    </row>
    <row r="622" spans="1:6" ht="14.25" customHeight="1" x14ac:dyDescent="0.2">
      <c r="A622" s="84">
        <f t="shared" si="9"/>
        <v>42638.208330000001</v>
      </c>
      <c r="B622" s="34">
        <v>5</v>
      </c>
      <c r="C622" s="40" t="s">
        <v>1912</v>
      </c>
      <c r="D622" s="40" t="s">
        <v>1913</v>
      </c>
      <c r="E622" s="40" t="s">
        <v>199</v>
      </c>
      <c r="F622" s="40" t="s">
        <v>715</v>
      </c>
    </row>
    <row r="623" spans="1:6" ht="14.25" customHeight="1" x14ac:dyDescent="0.2">
      <c r="A623" s="84">
        <f t="shared" si="9"/>
        <v>42638.25</v>
      </c>
      <c r="B623" s="34">
        <v>6</v>
      </c>
      <c r="C623" s="40" t="s">
        <v>1914</v>
      </c>
      <c r="D623" s="40" t="s">
        <v>1915</v>
      </c>
      <c r="E623" s="40" t="s">
        <v>199</v>
      </c>
      <c r="F623" s="40" t="s">
        <v>1916</v>
      </c>
    </row>
    <row r="624" spans="1:6" ht="14.25" customHeight="1" x14ac:dyDescent="0.2">
      <c r="A624" s="84">
        <f t="shared" si="9"/>
        <v>42638.291669999999</v>
      </c>
      <c r="B624" s="34">
        <v>7</v>
      </c>
      <c r="C624" s="40" t="s">
        <v>1917</v>
      </c>
      <c r="D624" s="40" t="s">
        <v>1918</v>
      </c>
      <c r="E624" s="40" t="s">
        <v>210</v>
      </c>
      <c r="F624" s="40" t="s">
        <v>1919</v>
      </c>
    </row>
    <row r="625" spans="1:6" ht="14.25" customHeight="1" x14ac:dyDescent="0.2">
      <c r="A625" s="84">
        <f t="shared" si="9"/>
        <v>42638.333330000001</v>
      </c>
      <c r="B625" s="34">
        <v>8</v>
      </c>
      <c r="C625" s="40" t="s">
        <v>1920</v>
      </c>
      <c r="D625" s="40" t="s">
        <v>1921</v>
      </c>
      <c r="E625" s="40" t="s">
        <v>199</v>
      </c>
      <c r="F625" s="40" t="s">
        <v>1922</v>
      </c>
    </row>
    <row r="626" spans="1:6" ht="14.25" customHeight="1" x14ac:dyDescent="0.2">
      <c r="A626" s="84">
        <f t="shared" si="9"/>
        <v>42638.375</v>
      </c>
      <c r="B626" s="34">
        <v>9</v>
      </c>
      <c r="C626" s="40" t="s">
        <v>1923</v>
      </c>
      <c r="D626" s="40" t="s">
        <v>199</v>
      </c>
      <c r="E626" s="40" t="s">
        <v>1924</v>
      </c>
      <c r="F626" s="40" t="s">
        <v>1925</v>
      </c>
    </row>
    <row r="627" spans="1:6" ht="14.25" customHeight="1" x14ac:dyDescent="0.2">
      <c r="A627" s="84">
        <f t="shared" si="9"/>
        <v>42638.416669999999</v>
      </c>
      <c r="B627" s="34">
        <v>10</v>
      </c>
      <c r="C627" s="40" t="s">
        <v>1926</v>
      </c>
      <c r="D627" s="40" t="s">
        <v>199</v>
      </c>
      <c r="E627" s="40" t="s">
        <v>1927</v>
      </c>
      <c r="F627" s="40" t="s">
        <v>1928</v>
      </c>
    </row>
    <row r="628" spans="1:6" ht="14.25" customHeight="1" x14ac:dyDescent="0.2">
      <c r="A628" s="84">
        <f t="shared" si="9"/>
        <v>42638.458330000001</v>
      </c>
      <c r="B628" s="34">
        <v>11</v>
      </c>
      <c r="C628" s="40" t="s">
        <v>1929</v>
      </c>
      <c r="D628" s="40" t="s">
        <v>199</v>
      </c>
      <c r="E628" s="40" t="s">
        <v>1930</v>
      </c>
      <c r="F628" s="40" t="s">
        <v>1931</v>
      </c>
    </row>
    <row r="629" spans="1:6" ht="14.25" customHeight="1" x14ac:dyDescent="0.2">
      <c r="A629" s="84">
        <f t="shared" si="9"/>
        <v>42638.5</v>
      </c>
      <c r="B629" s="34">
        <v>12</v>
      </c>
      <c r="C629" s="40" t="s">
        <v>1932</v>
      </c>
      <c r="D629" s="40" t="s">
        <v>199</v>
      </c>
      <c r="E629" s="40" t="s">
        <v>1933</v>
      </c>
      <c r="F629" s="40" t="s">
        <v>1934</v>
      </c>
    </row>
    <row r="630" spans="1:6" ht="14.25" customHeight="1" x14ac:dyDescent="0.2">
      <c r="A630" s="84">
        <f t="shared" si="9"/>
        <v>42638.541669999999</v>
      </c>
      <c r="B630" s="34">
        <v>13</v>
      </c>
      <c r="C630" s="40" t="s">
        <v>1935</v>
      </c>
      <c r="D630" s="40" t="s">
        <v>199</v>
      </c>
      <c r="E630" s="40" t="s">
        <v>1936</v>
      </c>
      <c r="F630" s="40" t="s">
        <v>1937</v>
      </c>
    </row>
    <row r="631" spans="1:6" ht="14.25" customHeight="1" x14ac:dyDescent="0.2">
      <c r="A631" s="84">
        <f t="shared" si="9"/>
        <v>42638.583330000001</v>
      </c>
      <c r="B631" s="34">
        <v>14</v>
      </c>
      <c r="C631" s="40" t="s">
        <v>1938</v>
      </c>
      <c r="D631" s="40" t="s">
        <v>210</v>
      </c>
      <c r="E631" s="40" t="s">
        <v>1939</v>
      </c>
      <c r="F631" s="40" t="s">
        <v>1940</v>
      </c>
    </row>
    <row r="632" spans="1:6" ht="14.25" customHeight="1" x14ac:dyDescent="0.2">
      <c r="A632" s="84">
        <f t="shared" si="9"/>
        <v>42638.625</v>
      </c>
      <c r="B632" s="34">
        <v>15</v>
      </c>
      <c r="C632" s="40" t="s">
        <v>1941</v>
      </c>
      <c r="D632" s="40" t="s">
        <v>210</v>
      </c>
      <c r="E632" s="40" t="s">
        <v>1942</v>
      </c>
      <c r="F632" s="40" t="s">
        <v>1943</v>
      </c>
    </row>
    <row r="633" spans="1:6" ht="14.25" customHeight="1" x14ac:dyDescent="0.2">
      <c r="A633" s="84">
        <f t="shared" si="9"/>
        <v>42638.666669999999</v>
      </c>
      <c r="B633" s="34">
        <v>16</v>
      </c>
      <c r="C633" s="40" t="s">
        <v>1944</v>
      </c>
      <c r="D633" s="40" t="s">
        <v>210</v>
      </c>
      <c r="E633" s="40" t="s">
        <v>410</v>
      </c>
      <c r="F633" s="40" t="s">
        <v>1945</v>
      </c>
    </row>
    <row r="634" spans="1:6" ht="14.25" customHeight="1" x14ac:dyDescent="0.2">
      <c r="A634" s="84">
        <f t="shared" si="9"/>
        <v>42638.708330000001</v>
      </c>
      <c r="B634" s="34">
        <v>17</v>
      </c>
      <c r="C634" s="40" t="s">
        <v>1946</v>
      </c>
      <c r="D634" s="40" t="s">
        <v>199</v>
      </c>
      <c r="E634" s="40" t="s">
        <v>1947</v>
      </c>
      <c r="F634" s="40" t="s">
        <v>1948</v>
      </c>
    </row>
    <row r="635" spans="1:6" ht="14.25" customHeight="1" x14ac:dyDescent="0.2">
      <c r="A635" s="84">
        <f t="shared" si="9"/>
        <v>42638.75</v>
      </c>
      <c r="B635" s="34">
        <v>18</v>
      </c>
      <c r="C635" s="40" t="s">
        <v>1949</v>
      </c>
      <c r="D635" s="40" t="s">
        <v>1950</v>
      </c>
      <c r="E635" s="40" t="s">
        <v>199</v>
      </c>
      <c r="F635" s="40" t="s">
        <v>1951</v>
      </c>
    </row>
    <row r="636" spans="1:6" ht="14.25" customHeight="1" x14ac:dyDescent="0.2">
      <c r="A636" s="84">
        <f t="shared" si="9"/>
        <v>42638.791669999999</v>
      </c>
      <c r="B636" s="34">
        <v>19</v>
      </c>
      <c r="C636" s="40" t="s">
        <v>1952</v>
      </c>
      <c r="D636" s="40" t="s">
        <v>1953</v>
      </c>
      <c r="E636" s="40" t="s">
        <v>199</v>
      </c>
      <c r="F636" s="40" t="s">
        <v>1954</v>
      </c>
    </row>
    <row r="637" spans="1:6" ht="14.25" customHeight="1" x14ac:dyDescent="0.2">
      <c r="A637" s="84">
        <f t="shared" si="9"/>
        <v>42638.833330000001</v>
      </c>
      <c r="B637" s="34">
        <v>20</v>
      </c>
      <c r="C637" s="40" t="s">
        <v>1955</v>
      </c>
      <c r="D637" s="40" t="s">
        <v>199</v>
      </c>
      <c r="E637" s="40" t="s">
        <v>1956</v>
      </c>
      <c r="F637" s="40" t="s">
        <v>1957</v>
      </c>
    </row>
    <row r="638" spans="1:6" ht="14.25" customHeight="1" x14ac:dyDescent="0.2">
      <c r="A638" s="84">
        <f t="shared" si="9"/>
        <v>42638.875</v>
      </c>
      <c r="B638" s="34">
        <v>21</v>
      </c>
      <c r="C638" s="40" t="s">
        <v>1958</v>
      </c>
      <c r="D638" s="40" t="s">
        <v>199</v>
      </c>
      <c r="E638" s="40" t="s">
        <v>1959</v>
      </c>
      <c r="F638" s="40" t="s">
        <v>1960</v>
      </c>
    </row>
    <row r="639" spans="1:6" ht="14.25" customHeight="1" x14ac:dyDescent="0.2">
      <c r="A639" s="84">
        <f t="shared" si="9"/>
        <v>42638.916669999999</v>
      </c>
      <c r="B639" s="34">
        <v>22</v>
      </c>
      <c r="C639" s="40" t="s">
        <v>1961</v>
      </c>
      <c r="D639" s="40" t="s">
        <v>199</v>
      </c>
      <c r="E639" s="40" t="s">
        <v>1962</v>
      </c>
      <c r="F639" s="40" t="s">
        <v>1963</v>
      </c>
    </row>
    <row r="640" spans="1:6" ht="14.25" customHeight="1" x14ac:dyDescent="0.2">
      <c r="A640" s="84">
        <f t="shared" si="9"/>
        <v>42638.958330000001</v>
      </c>
      <c r="B640" s="34">
        <v>23</v>
      </c>
      <c r="C640" s="40" t="s">
        <v>1964</v>
      </c>
      <c r="D640" s="40" t="s">
        <v>199</v>
      </c>
      <c r="E640" s="40" t="s">
        <v>1965</v>
      </c>
      <c r="F640" s="40" t="s">
        <v>1966</v>
      </c>
    </row>
    <row r="641" spans="1:6" ht="14.25" customHeight="1" x14ac:dyDescent="0.2">
      <c r="A641" s="84">
        <f t="shared" si="9"/>
        <v>42639</v>
      </c>
      <c r="B641" s="34">
        <v>0</v>
      </c>
      <c r="C641" s="40" t="s">
        <v>1967</v>
      </c>
      <c r="D641" s="40" t="s">
        <v>199</v>
      </c>
      <c r="E641" s="40" t="s">
        <v>1968</v>
      </c>
      <c r="F641" s="40" t="s">
        <v>1969</v>
      </c>
    </row>
    <row r="642" spans="1:6" ht="14.25" customHeight="1" x14ac:dyDescent="0.2">
      <c r="A642" s="84">
        <f t="shared" ref="A642:A705" si="10">A618+1</f>
        <v>42639.041669999999</v>
      </c>
      <c r="B642" s="34">
        <v>1</v>
      </c>
      <c r="C642" s="40" t="s">
        <v>1970</v>
      </c>
      <c r="D642" s="40" t="s">
        <v>199</v>
      </c>
      <c r="E642" s="40" t="s">
        <v>1971</v>
      </c>
      <c r="F642" s="40" t="s">
        <v>1972</v>
      </c>
    </row>
    <row r="643" spans="1:6" ht="14.25" customHeight="1" x14ac:dyDescent="0.2">
      <c r="A643" s="84">
        <f t="shared" si="10"/>
        <v>42639.083330000001</v>
      </c>
      <c r="B643" s="34">
        <v>2</v>
      </c>
      <c r="C643" s="40" t="s">
        <v>1973</v>
      </c>
      <c r="D643" s="40" t="s">
        <v>1974</v>
      </c>
      <c r="E643" s="40" t="s">
        <v>673</v>
      </c>
      <c r="F643" s="40" t="s">
        <v>1975</v>
      </c>
    </row>
    <row r="644" spans="1:6" ht="14.25" customHeight="1" x14ac:dyDescent="0.2">
      <c r="A644" s="84">
        <f t="shared" si="10"/>
        <v>42639.125</v>
      </c>
      <c r="B644" s="34">
        <v>3</v>
      </c>
      <c r="C644" s="40" t="s">
        <v>1976</v>
      </c>
      <c r="D644" s="40" t="s">
        <v>1977</v>
      </c>
      <c r="E644" s="40" t="s">
        <v>199</v>
      </c>
      <c r="F644" s="40" t="s">
        <v>1978</v>
      </c>
    </row>
    <row r="645" spans="1:6" ht="14.25" customHeight="1" x14ac:dyDescent="0.2">
      <c r="A645" s="84">
        <f t="shared" si="10"/>
        <v>42639.166669999999</v>
      </c>
      <c r="B645" s="34">
        <v>4</v>
      </c>
      <c r="C645" s="40" t="s">
        <v>1979</v>
      </c>
      <c r="D645" s="40" t="s">
        <v>1980</v>
      </c>
      <c r="E645" s="40" t="s">
        <v>199</v>
      </c>
      <c r="F645" s="40" t="s">
        <v>1981</v>
      </c>
    </row>
    <row r="646" spans="1:6" ht="14.25" customHeight="1" x14ac:dyDescent="0.2">
      <c r="A646" s="84">
        <f t="shared" si="10"/>
        <v>42639.208330000001</v>
      </c>
      <c r="B646" s="34">
        <v>5</v>
      </c>
      <c r="C646" s="40" t="s">
        <v>1982</v>
      </c>
      <c r="D646" s="40" t="s">
        <v>1983</v>
      </c>
      <c r="E646" s="40" t="s">
        <v>199</v>
      </c>
      <c r="F646" s="40" t="s">
        <v>1984</v>
      </c>
    </row>
    <row r="647" spans="1:6" ht="14.25" customHeight="1" x14ac:dyDescent="0.2">
      <c r="A647" s="84">
        <f t="shared" si="10"/>
        <v>42639.25</v>
      </c>
      <c r="B647" s="34">
        <v>6</v>
      </c>
      <c r="C647" s="40" t="s">
        <v>1399</v>
      </c>
      <c r="D647" s="40" t="s">
        <v>1804</v>
      </c>
      <c r="E647" s="40" t="s">
        <v>1985</v>
      </c>
      <c r="F647" s="40" t="s">
        <v>1986</v>
      </c>
    </row>
    <row r="648" spans="1:6" ht="14.25" customHeight="1" x14ac:dyDescent="0.2">
      <c r="A648" s="84">
        <f t="shared" si="10"/>
        <v>42639.291669999999</v>
      </c>
      <c r="B648" s="34">
        <v>7</v>
      </c>
      <c r="C648" s="40" t="s">
        <v>1987</v>
      </c>
      <c r="D648" s="40" t="s">
        <v>210</v>
      </c>
      <c r="E648" s="40" t="s">
        <v>1988</v>
      </c>
      <c r="F648" s="40" t="s">
        <v>1989</v>
      </c>
    </row>
    <row r="649" spans="1:6" ht="14.25" customHeight="1" x14ac:dyDescent="0.2">
      <c r="A649" s="84">
        <f t="shared" si="10"/>
        <v>42639.333330000001</v>
      </c>
      <c r="B649" s="34">
        <v>8</v>
      </c>
      <c r="C649" s="40" t="s">
        <v>1990</v>
      </c>
      <c r="D649" s="40" t="s">
        <v>210</v>
      </c>
      <c r="E649" s="40" t="s">
        <v>1991</v>
      </c>
      <c r="F649" s="40" t="s">
        <v>1992</v>
      </c>
    </row>
    <row r="650" spans="1:6" ht="14.25" customHeight="1" x14ac:dyDescent="0.2">
      <c r="A650" s="84">
        <f t="shared" si="10"/>
        <v>42639.375</v>
      </c>
      <c r="B650" s="34">
        <v>9</v>
      </c>
      <c r="C650" s="40" t="s">
        <v>1993</v>
      </c>
      <c r="D650" s="40" t="s">
        <v>210</v>
      </c>
      <c r="E650" s="40" t="s">
        <v>1994</v>
      </c>
      <c r="F650" s="40" t="s">
        <v>1995</v>
      </c>
    </row>
    <row r="651" spans="1:6" ht="14.25" customHeight="1" x14ac:dyDescent="0.2">
      <c r="A651" s="84">
        <f t="shared" si="10"/>
        <v>42639.416669999999</v>
      </c>
      <c r="B651" s="34">
        <v>10</v>
      </c>
      <c r="C651" s="40" t="s">
        <v>1996</v>
      </c>
      <c r="D651" s="40" t="s">
        <v>199</v>
      </c>
      <c r="E651" s="40" t="s">
        <v>1997</v>
      </c>
      <c r="F651" s="40" t="s">
        <v>1998</v>
      </c>
    </row>
    <row r="652" spans="1:6" ht="14.25" customHeight="1" x14ac:dyDescent="0.2">
      <c r="A652" s="84">
        <f t="shared" si="10"/>
        <v>42639.458330000001</v>
      </c>
      <c r="B652" s="34">
        <v>11</v>
      </c>
      <c r="C652" s="40" t="s">
        <v>1999</v>
      </c>
      <c r="D652" s="40" t="s">
        <v>210</v>
      </c>
      <c r="E652" s="40" t="s">
        <v>2000</v>
      </c>
      <c r="F652" s="40" t="s">
        <v>2001</v>
      </c>
    </row>
    <row r="653" spans="1:6" ht="14.25" customHeight="1" x14ac:dyDescent="0.2">
      <c r="A653" s="84">
        <f t="shared" si="10"/>
        <v>42639.5</v>
      </c>
      <c r="B653" s="34">
        <v>12</v>
      </c>
      <c r="C653" s="40" t="s">
        <v>2002</v>
      </c>
      <c r="D653" s="40" t="s">
        <v>199</v>
      </c>
      <c r="E653" s="40" t="s">
        <v>2003</v>
      </c>
      <c r="F653" s="40" t="s">
        <v>2004</v>
      </c>
    </row>
    <row r="654" spans="1:6" ht="14.25" customHeight="1" x14ac:dyDescent="0.2">
      <c r="A654" s="84">
        <f t="shared" si="10"/>
        <v>42639.541669999999</v>
      </c>
      <c r="B654" s="34">
        <v>13</v>
      </c>
      <c r="C654" s="40" t="s">
        <v>2005</v>
      </c>
      <c r="D654" s="40" t="s">
        <v>199</v>
      </c>
      <c r="E654" s="40" t="s">
        <v>2006</v>
      </c>
      <c r="F654" s="40" t="s">
        <v>2007</v>
      </c>
    </row>
    <row r="655" spans="1:6" ht="14.25" customHeight="1" x14ac:dyDescent="0.2">
      <c r="A655" s="84">
        <f t="shared" si="10"/>
        <v>42639.583330000001</v>
      </c>
      <c r="B655" s="34">
        <v>14</v>
      </c>
      <c r="C655" s="40" t="s">
        <v>2008</v>
      </c>
      <c r="D655" s="40" t="s">
        <v>199</v>
      </c>
      <c r="E655" s="40" t="s">
        <v>2009</v>
      </c>
      <c r="F655" s="40" t="s">
        <v>2010</v>
      </c>
    </row>
    <row r="656" spans="1:6" ht="14.25" customHeight="1" x14ac:dyDescent="0.2">
      <c r="A656" s="84">
        <f t="shared" si="10"/>
        <v>42639.625</v>
      </c>
      <c r="B656" s="34">
        <v>15</v>
      </c>
      <c r="C656" s="40" t="s">
        <v>2011</v>
      </c>
      <c r="D656" s="40" t="s">
        <v>210</v>
      </c>
      <c r="E656" s="40" t="s">
        <v>2012</v>
      </c>
      <c r="F656" s="40" t="s">
        <v>2013</v>
      </c>
    </row>
    <row r="657" spans="1:6" ht="14.25" customHeight="1" x14ac:dyDescent="0.2">
      <c r="A657" s="84">
        <f t="shared" si="10"/>
        <v>42639.666669999999</v>
      </c>
      <c r="B657" s="34">
        <v>16</v>
      </c>
      <c r="C657" s="40" t="s">
        <v>2014</v>
      </c>
      <c r="D657" s="40" t="s">
        <v>210</v>
      </c>
      <c r="E657" s="40" t="s">
        <v>2015</v>
      </c>
      <c r="F657" s="40" t="s">
        <v>2016</v>
      </c>
    </row>
    <row r="658" spans="1:6" ht="14.25" customHeight="1" x14ac:dyDescent="0.2">
      <c r="A658" s="84">
        <f t="shared" si="10"/>
        <v>42639.708330000001</v>
      </c>
      <c r="B658" s="34">
        <v>17</v>
      </c>
      <c r="C658" s="40" t="s">
        <v>2017</v>
      </c>
      <c r="D658" s="40" t="s">
        <v>2018</v>
      </c>
      <c r="E658" s="40" t="s">
        <v>2019</v>
      </c>
      <c r="F658" s="40" t="s">
        <v>2020</v>
      </c>
    </row>
    <row r="659" spans="1:6" ht="14.25" customHeight="1" x14ac:dyDescent="0.2">
      <c r="A659" s="84">
        <f t="shared" si="10"/>
        <v>42639.75</v>
      </c>
      <c r="B659" s="34">
        <v>18</v>
      </c>
      <c r="C659" s="40" t="s">
        <v>2021</v>
      </c>
      <c r="D659" s="40" t="s">
        <v>199</v>
      </c>
      <c r="E659" s="40" t="s">
        <v>2022</v>
      </c>
      <c r="F659" s="40" t="s">
        <v>2023</v>
      </c>
    </row>
    <row r="660" spans="1:6" ht="14.25" customHeight="1" x14ac:dyDescent="0.2">
      <c r="A660" s="84">
        <f t="shared" si="10"/>
        <v>42639.791669999999</v>
      </c>
      <c r="B660" s="34">
        <v>19</v>
      </c>
      <c r="C660" s="40" t="s">
        <v>2024</v>
      </c>
      <c r="D660" s="40" t="s">
        <v>2025</v>
      </c>
      <c r="E660" s="40" t="s">
        <v>199</v>
      </c>
      <c r="F660" s="40" t="s">
        <v>2026</v>
      </c>
    </row>
    <row r="661" spans="1:6" ht="14.25" customHeight="1" x14ac:dyDescent="0.2">
      <c r="A661" s="84">
        <f t="shared" si="10"/>
        <v>42639.833330000001</v>
      </c>
      <c r="B661" s="34">
        <v>20</v>
      </c>
      <c r="C661" s="40" t="s">
        <v>2027</v>
      </c>
      <c r="D661" s="40" t="s">
        <v>2028</v>
      </c>
      <c r="E661" s="40" t="s">
        <v>199</v>
      </c>
      <c r="F661" s="40" t="s">
        <v>2029</v>
      </c>
    </row>
    <row r="662" spans="1:6" ht="14.25" customHeight="1" x14ac:dyDescent="0.2">
      <c r="A662" s="84">
        <f t="shared" si="10"/>
        <v>42639.875</v>
      </c>
      <c r="B662" s="34">
        <v>21</v>
      </c>
      <c r="C662" s="40" t="s">
        <v>2030</v>
      </c>
      <c r="D662" s="40" t="s">
        <v>199</v>
      </c>
      <c r="E662" s="40" t="s">
        <v>2031</v>
      </c>
      <c r="F662" s="40" t="s">
        <v>2032</v>
      </c>
    </row>
    <row r="663" spans="1:6" ht="14.25" customHeight="1" x14ac:dyDescent="0.2">
      <c r="A663" s="84">
        <f t="shared" si="10"/>
        <v>42639.916669999999</v>
      </c>
      <c r="B663" s="34">
        <v>22</v>
      </c>
      <c r="C663" s="40" t="s">
        <v>2033</v>
      </c>
      <c r="D663" s="40" t="s">
        <v>210</v>
      </c>
      <c r="E663" s="40" t="s">
        <v>2034</v>
      </c>
      <c r="F663" s="40" t="s">
        <v>2035</v>
      </c>
    </row>
    <row r="664" spans="1:6" ht="14.25" customHeight="1" x14ac:dyDescent="0.2">
      <c r="A664" s="84">
        <f t="shared" si="10"/>
        <v>42639.958330000001</v>
      </c>
      <c r="B664" s="34">
        <v>23</v>
      </c>
      <c r="C664" s="40" t="s">
        <v>1559</v>
      </c>
      <c r="D664" s="40" t="s">
        <v>199</v>
      </c>
      <c r="E664" s="40" t="s">
        <v>2036</v>
      </c>
      <c r="F664" s="40" t="s">
        <v>2037</v>
      </c>
    </row>
    <row r="665" spans="1:6" ht="14.25" customHeight="1" x14ac:dyDescent="0.2">
      <c r="A665" s="84">
        <f t="shared" si="10"/>
        <v>42640</v>
      </c>
      <c r="B665" s="34">
        <v>0</v>
      </c>
      <c r="C665" s="40" t="s">
        <v>2038</v>
      </c>
      <c r="D665" s="40" t="s">
        <v>210</v>
      </c>
      <c r="E665" s="40" t="s">
        <v>2039</v>
      </c>
      <c r="F665" s="40" t="s">
        <v>2040</v>
      </c>
    </row>
    <row r="666" spans="1:6" ht="14.25" customHeight="1" x14ac:dyDescent="0.2">
      <c r="A666" s="84">
        <f t="shared" si="10"/>
        <v>42640.041669999999</v>
      </c>
      <c r="B666" s="34">
        <v>1</v>
      </c>
      <c r="C666" s="40" t="s">
        <v>2041</v>
      </c>
      <c r="D666" s="40" t="s">
        <v>199</v>
      </c>
      <c r="E666" s="40" t="s">
        <v>2042</v>
      </c>
      <c r="F666" s="40" t="s">
        <v>2043</v>
      </c>
    </row>
    <row r="667" spans="1:6" ht="14.25" customHeight="1" x14ac:dyDescent="0.2">
      <c r="A667" s="84">
        <f t="shared" si="10"/>
        <v>42640.083330000001</v>
      </c>
      <c r="B667" s="34">
        <v>2</v>
      </c>
      <c r="C667" s="40" t="s">
        <v>2044</v>
      </c>
      <c r="D667" s="40" t="s">
        <v>199</v>
      </c>
      <c r="E667" s="40" t="s">
        <v>2045</v>
      </c>
      <c r="F667" s="40" t="s">
        <v>2046</v>
      </c>
    </row>
    <row r="668" spans="1:6" ht="14.25" customHeight="1" x14ac:dyDescent="0.2">
      <c r="A668" s="84">
        <f t="shared" si="10"/>
        <v>42640.125</v>
      </c>
      <c r="B668" s="34">
        <v>3</v>
      </c>
      <c r="C668" s="40" t="s">
        <v>2047</v>
      </c>
      <c r="D668" s="40" t="s">
        <v>199</v>
      </c>
      <c r="E668" s="40" t="s">
        <v>2048</v>
      </c>
      <c r="F668" s="40" t="s">
        <v>2049</v>
      </c>
    </row>
    <row r="669" spans="1:6" ht="14.25" customHeight="1" x14ac:dyDescent="0.2">
      <c r="A669" s="84">
        <f t="shared" si="10"/>
        <v>42640.166669999999</v>
      </c>
      <c r="B669" s="34">
        <v>4</v>
      </c>
      <c r="C669" s="40" t="s">
        <v>2050</v>
      </c>
      <c r="D669" s="40" t="s">
        <v>2051</v>
      </c>
      <c r="E669" s="40" t="s">
        <v>2052</v>
      </c>
      <c r="F669" s="40" t="s">
        <v>2053</v>
      </c>
    </row>
    <row r="670" spans="1:6" ht="14.25" customHeight="1" x14ac:dyDescent="0.2">
      <c r="A670" s="84">
        <f t="shared" si="10"/>
        <v>42640.208330000001</v>
      </c>
      <c r="B670" s="34">
        <v>5</v>
      </c>
      <c r="C670" s="40" t="s">
        <v>2054</v>
      </c>
      <c r="D670" s="40" t="s">
        <v>2055</v>
      </c>
      <c r="E670" s="40" t="s">
        <v>199</v>
      </c>
      <c r="F670" s="40" t="s">
        <v>2056</v>
      </c>
    </row>
    <row r="671" spans="1:6" ht="14.25" customHeight="1" x14ac:dyDescent="0.2">
      <c r="A671" s="84">
        <f t="shared" si="10"/>
        <v>42640.25</v>
      </c>
      <c r="B671" s="34">
        <v>6</v>
      </c>
      <c r="C671" s="40" t="s">
        <v>2057</v>
      </c>
      <c r="D671" s="40" t="s">
        <v>2058</v>
      </c>
      <c r="E671" s="40" t="s">
        <v>199</v>
      </c>
      <c r="F671" s="40" t="s">
        <v>2059</v>
      </c>
    </row>
    <row r="672" spans="1:6" ht="14.25" customHeight="1" x14ac:dyDescent="0.2">
      <c r="A672" s="84">
        <f t="shared" si="10"/>
        <v>42640.291669999999</v>
      </c>
      <c r="B672" s="34">
        <v>7</v>
      </c>
      <c r="C672" s="40" t="s">
        <v>2060</v>
      </c>
      <c r="D672" s="40" t="s">
        <v>2061</v>
      </c>
      <c r="E672" s="40" t="s">
        <v>210</v>
      </c>
      <c r="F672" s="40" t="s">
        <v>2062</v>
      </c>
    </row>
    <row r="673" spans="1:6" ht="14.25" customHeight="1" x14ac:dyDescent="0.2">
      <c r="A673" s="84">
        <f t="shared" si="10"/>
        <v>42640.333330000001</v>
      </c>
      <c r="B673" s="34">
        <v>8</v>
      </c>
      <c r="C673" s="40" t="s">
        <v>2063</v>
      </c>
      <c r="D673" s="40" t="s">
        <v>2064</v>
      </c>
      <c r="E673" s="40" t="s">
        <v>199</v>
      </c>
      <c r="F673" s="40" t="s">
        <v>2065</v>
      </c>
    </row>
    <row r="674" spans="1:6" ht="14.25" customHeight="1" x14ac:dyDescent="0.2">
      <c r="A674" s="84">
        <f t="shared" si="10"/>
        <v>42640.375</v>
      </c>
      <c r="B674" s="34">
        <v>9</v>
      </c>
      <c r="C674" s="40" t="s">
        <v>2066</v>
      </c>
      <c r="D674" s="40" t="s">
        <v>2067</v>
      </c>
      <c r="E674" s="40" t="s">
        <v>199</v>
      </c>
      <c r="F674" s="40" t="s">
        <v>2068</v>
      </c>
    </row>
    <row r="675" spans="1:6" ht="14.25" customHeight="1" x14ac:dyDescent="0.2">
      <c r="A675" s="84">
        <f t="shared" si="10"/>
        <v>42640.416669999999</v>
      </c>
      <c r="B675" s="34">
        <v>10</v>
      </c>
      <c r="C675" s="40" t="s">
        <v>2069</v>
      </c>
      <c r="D675" s="40" t="s">
        <v>199</v>
      </c>
      <c r="E675" s="40" t="s">
        <v>2070</v>
      </c>
      <c r="F675" s="40" t="s">
        <v>2071</v>
      </c>
    </row>
    <row r="676" spans="1:6" ht="14.25" customHeight="1" x14ac:dyDescent="0.2">
      <c r="A676" s="84">
        <f t="shared" si="10"/>
        <v>42640.458330000001</v>
      </c>
      <c r="B676" s="34">
        <v>11</v>
      </c>
      <c r="C676" s="40" t="s">
        <v>2072</v>
      </c>
      <c r="D676" s="40" t="s">
        <v>199</v>
      </c>
      <c r="E676" s="40" t="s">
        <v>2073</v>
      </c>
      <c r="F676" s="40" t="s">
        <v>2074</v>
      </c>
    </row>
    <row r="677" spans="1:6" ht="14.25" customHeight="1" x14ac:dyDescent="0.2">
      <c r="A677" s="84">
        <f t="shared" si="10"/>
        <v>42640.5</v>
      </c>
      <c r="B677" s="34">
        <v>12</v>
      </c>
      <c r="C677" s="40" t="s">
        <v>2075</v>
      </c>
      <c r="D677" s="40" t="s">
        <v>199</v>
      </c>
      <c r="E677" s="40" t="s">
        <v>2076</v>
      </c>
      <c r="F677" s="40" t="s">
        <v>2077</v>
      </c>
    </row>
    <row r="678" spans="1:6" ht="14.25" customHeight="1" x14ac:dyDescent="0.2">
      <c r="A678" s="84">
        <f t="shared" si="10"/>
        <v>42640.541669999999</v>
      </c>
      <c r="B678" s="34">
        <v>13</v>
      </c>
      <c r="C678" s="40" t="s">
        <v>2078</v>
      </c>
      <c r="D678" s="40" t="s">
        <v>199</v>
      </c>
      <c r="E678" s="40" t="s">
        <v>2079</v>
      </c>
      <c r="F678" s="40" t="s">
        <v>2080</v>
      </c>
    </row>
    <row r="679" spans="1:6" ht="14.25" customHeight="1" x14ac:dyDescent="0.2">
      <c r="A679" s="84">
        <f t="shared" si="10"/>
        <v>42640.583330000001</v>
      </c>
      <c r="B679" s="34">
        <v>14</v>
      </c>
      <c r="C679" s="40" t="s">
        <v>2081</v>
      </c>
      <c r="D679" s="40" t="s">
        <v>199</v>
      </c>
      <c r="E679" s="40" t="s">
        <v>2082</v>
      </c>
      <c r="F679" s="40" t="s">
        <v>2083</v>
      </c>
    </row>
    <row r="680" spans="1:6" ht="14.25" customHeight="1" x14ac:dyDescent="0.2">
      <c r="A680" s="84">
        <f t="shared" si="10"/>
        <v>42640.625</v>
      </c>
      <c r="B680" s="34">
        <v>15</v>
      </c>
      <c r="C680" s="40" t="s">
        <v>2084</v>
      </c>
      <c r="D680" s="40" t="s">
        <v>199</v>
      </c>
      <c r="E680" s="40" t="s">
        <v>2085</v>
      </c>
      <c r="F680" s="40" t="s">
        <v>2086</v>
      </c>
    </row>
    <row r="681" spans="1:6" ht="14.25" customHeight="1" x14ac:dyDescent="0.2">
      <c r="A681" s="84">
        <f t="shared" si="10"/>
        <v>42640.666669999999</v>
      </c>
      <c r="B681" s="34">
        <v>16</v>
      </c>
      <c r="C681" s="40" t="s">
        <v>2087</v>
      </c>
      <c r="D681" s="40" t="s">
        <v>199</v>
      </c>
      <c r="E681" s="40" t="s">
        <v>2088</v>
      </c>
      <c r="F681" s="40" t="s">
        <v>2089</v>
      </c>
    </row>
    <row r="682" spans="1:6" ht="14.25" customHeight="1" x14ac:dyDescent="0.2">
      <c r="A682" s="84">
        <f t="shared" si="10"/>
        <v>42640.708330000001</v>
      </c>
      <c r="B682" s="34">
        <v>17</v>
      </c>
      <c r="C682" s="40" t="s">
        <v>2090</v>
      </c>
      <c r="D682" s="40" t="s">
        <v>199</v>
      </c>
      <c r="E682" s="40" t="s">
        <v>2091</v>
      </c>
      <c r="F682" s="40" t="s">
        <v>2092</v>
      </c>
    </row>
    <row r="683" spans="1:6" ht="14.25" customHeight="1" x14ac:dyDescent="0.2">
      <c r="A683" s="84">
        <f t="shared" si="10"/>
        <v>42640.75</v>
      </c>
      <c r="B683" s="34">
        <v>18</v>
      </c>
      <c r="C683" s="40" t="s">
        <v>2093</v>
      </c>
      <c r="D683" s="40" t="s">
        <v>199</v>
      </c>
      <c r="E683" s="40" t="s">
        <v>2094</v>
      </c>
      <c r="F683" s="40" t="s">
        <v>2095</v>
      </c>
    </row>
    <row r="684" spans="1:6" ht="14.25" customHeight="1" x14ac:dyDescent="0.2">
      <c r="A684" s="84">
        <f t="shared" si="10"/>
        <v>42640.791669999999</v>
      </c>
      <c r="B684" s="34">
        <v>19</v>
      </c>
      <c r="C684" s="40" t="s">
        <v>2096</v>
      </c>
      <c r="D684" s="40" t="s">
        <v>199</v>
      </c>
      <c r="E684" s="40" t="s">
        <v>2097</v>
      </c>
      <c r="F684" s="40" t="s">
        <v>2098</v>
      </c>
    </row>
    <row r="685" spans="1:6" ht="14.25" customHeight="1" x14ac:dyDescent="0.2">
      <c r="A685" s="84">
        <f t="shared" si="10"/>
        <v>42640.833330000001</v>
      </c>
      <c r="B685" s="34">
        <v>20</v>
      </c>
      <c r="C685" s="40" t="s">
        <v>2099</v>
      </c>
      <c r="D685" s="40" t="s">
        <v>199</v>
      </c>
      <c r="E685" s="40" t="s">
        <v>2100</v>
      </c>
      <c r="F685" s="40" t="s">
        <v>2101</v>
      </c>
    </row>
    <row r="686" spans="1:6" ht="14.25" customHeight="1" x14ac:dyDescent="0.2">
      <c r="A686" s="84">
        <f t="shared" si="10"/>
        <v>42640.875</v>
      </c>
      <c r="B686" s="34">
        <v>21</v>
      </c>
      <c r="C686" s="40" t="s">
        <v>2102</v>
      </c>
      <c r="D686" s="40" t="s">
        <v>199</v>
      </c>
      <c r="E686" s="40" t="s">
        <v>2103</v>
      </c>
      <c r="F686" s="40" t="s">
        <v>2104</v>
      </c>
    </row>
    <row r="687" spans="1:6" ht="14.25" customHeight="1" x14ac:dyDescent="0.2">
      <c r="A687" s="84">
        <f t="shared" si="10"/>
        <v>42640.916669999999</v>
      </c>
      <c r="B687" s="34">
        <v>22</v>
      </c>
      <c r="C687" s="40" t="s">
        <v>2105</v>
      </c>
      <c r="D687" s="40" t="s">
        <v>199</v>
      </c>
      <c r="E687" s="40" t="s">
        <v>2106</v>
      </c>
      <c r="F687" s="40" t="s">
        <v>2107</v>
      </c>
    </row>
    <row r="688" spans="1:6" ht="14.25" customHeight="1" x14ac:dyDescent="0.2">
      <c r="A688" s="84">
        <f t="shared" si="10"/>
        <v>42640.958330000001</v>
      </c>
      <c r="B688" s="34">
        <v>23</v>
      </c>
      <c r="C688" s="40" t="s">
        <v>2108</v>
      </c>
      <c r="D688" s="40" t="s">
        <v>199</v>
      </c>
      <c r="E688" s="40" t="s">
        <v>2109</v>
      </c>
      <c r="F688" s="40" t="s">
        <v>2110</v>
      </c>
    </row>
    <row r="689" spans="1:6" ht="14.25" customHeight="1" x14ac:dyDescent="0.2">
      <c r="A689" s="84">
        <f t="shared" si="10"/>
        <v>42641</v>
      </c>
      <c r="B689" s="34">
        <v>0</v>
      </c>
      <c r="C689" s="40" t="s">
        <v>2111</v>
      </c>
      <c r="D689" s="40" t="s">
        <v>199</v>
      </c>
      <c r="E689" s="40" t="s">
        <v>2112</v>
      </c>
      <c r="F689" s="40" t="s">
        <v>2113</v>
      </c>
    </row>
    <row r="690" spans="1:6" ht="14.25" customHeight="1" x14ac:dyDescent="0.2">
      <c r="A690" s="84">
        <f t="shared" si="10"/>
        <v>42641.041669999999</v>
      </c>
      <c r="B690" s="34">
        <v>1</v>
      </c>
      <c r="C690" s="40" t="s">
        <v>2114</v>
      </c>
      <c r="D690" s="40" t="s">
        <v>210</v>
      </c>
      <c r="E690" s="40" t="s">
        <v>2115</v>
      </c>
      <c r="F690" s="40" t="s">
        <v>2116</v>
      </c>
    </row>
    <row r="691" spans="1:6" ht="14.25" customHeight="1" x14ac:dyDescent="0.2">
      <c r="A691" s="84">
        <f t="shared" si="10"/>
        <v>42641.083330000001</v>
      </c>
      <c r="B691" s="34">
        <v>2</v>
      </c>
      <c r="C691" s="40" t="s">
        <v>2117</v>
      </c>
      <c r="D691" s="40" t="s">
        <v>199</v>
      </c>
      <c r="E691" s="40" t="s">
        <v>2118</v>
      </c>
      <c r="F691" s="40" t="s">
        <v>2119</v>
      </c>
    </row>
    <row r="692" spans="1:6" ht="14.25" customHeight="1" x14ac:dyDescent="0.2">
      <c r="A692" s="84">
        <f t="shared" si="10"/>
        <v>42641.125</v>
      </c>
      <c r="B692" s="34">
        <v>3</v>
      </c>
      <c r="C692" s="40" t="s">
        <v>2120</v>
      </c>
      <c r="D692" s="40" t="s">
        <v>199</v>
      </c>
      <c r="E692" s="40" t="s">
        <v>2121</v>
      </c>
      <c r="F692" s="40" t="s">
        <v>2122</v>
      </c>
    </row>
    <row r="693" spans="1:6" ht="14.25" customHeight="1" x14ac:dyDescent="0.2">
      <c r="A693" s="84">
        <f t="shared" si="10"/>
        <v>42641.166669999999</v>
      </c>
      <c r="B693" s="34">
        <v>4</v>
      </c>
      <c r="C693" s="40" t="s">
        <v>2123</v>
      </c>
      <c r="D693" s="40" t="s">
        <v>2124</v>
      </c>
      <c r="E693" s="40" t="s">
        <v>2125</v>
      </c>
      <c r="F693" s="40" t="s">
        <v>2126</v>
      </c>
    </row>
    <row r="694" spans="1:6" ht="14.25" customHeight="1" x14ac:dyDescent="0.2">
      <c r="A694" s="84">
        <f t="shared" si="10"/>
        <v>42641.208330000001</v>
      </c>
      <c r="B694" s="34">
        <v>5</v>
      </c>
      <c r="C694" s="40" t="s">
        <v>2127</v>
      </c>
      <c r="D694" s="40" t="s">
        <v>2128</v>
      </c>
      <c r="E694" s="40" t="s">
        <v>199</v>
      </c>
      <c r="F694" s="40" t="s">
        <v>2129</v>
      </c>
    </row>
    <row r="695" spans="1:6" ht="14.25" customHeight="1" x14ac:dyDescent="0.2">
      <c r="A695" s="84">
        <f t="shared" si="10"/>
        <v>42641.25</v>
      </c>
      <c r="B695" s="34">
        <v>6</v>
      </c>
      <c r="C695" s="40" t="s">
        <v>2130</v>
      </c>
      <c r="D695" s="40" t="s">
        <v>199</v>
      </c>
      <c r="E695" s="40" t="s">
        <v>2131</v>
      </c>
      <c r="F695" s="40" t="s">
        <v>2132</v>
      </c>
    </row>
    <row r="696" spans="1:6" ht="14.25" customHeight="1" x14ac:dyDescent="0.2">
      <c r="A696" s="84">
        <f t="shared" si="10"/>
        <v>42641.291669999999</v>
      </c>
      <c r="B696" s="34">
        <v>7</v>
      </c>
      <c r="C696" s="40" t="s">
        <v>2133</v>
      </c>
      <c r="D696" s="40" t="s">
        <v>199</v>
      </c>
      <c r="E696" s="40" t="s">
        <v>2134</v>
      </c>
      <c r="F696" s="40" t="s">
        <v>2135</v>
      </c>
    </row>
    <row r="697" spans="1:6" ht="14.25" customHeight="1" x14ac:dyDescent="0.2">
      <c r="A697" s="84">
        <f t="shared" si="10"/>
        <v>42641.333330000001</v>
      </c>
      <c r="B697" s="34">
        <v>8</v>
      </c>
      <c r="C697" s="40" t="s">
        <v>551</v>
      </c>
      <c r="D697" s="40" t="s">
        <v>2136</v>
      </c>
      <c r="E697" s="40" t="s">
        <v>199</v>
      </c>
      <c r="F697" s="40" t="s">
        <v>553</v>
      </c>
    </row>
    <row r="698" spans="1:6" ht="14.25" customHeight="1" x14ac:dyDescent="0.2">
      <c r="A698" s="84">
        <f t="shared" si="10"/>
        <v>42641.375</v>
      </c>
      <c r="B698" s="34">
        <v>9</v>
      </c>
      <c r="C698" s="40" t="s">
        <v>2137</v>
      </c>
      <c r="D698" s="40" t="s">
        <v>2138</v>
      </c>
      <c r="E698" s="40" t="s">
        <v>199</v>
      </c>
      <c r="F698" s="40" t="s">
        <v>2139</v>
      </c>
    </row>
    <row r="699" spans="1:6" ht="14.25" customHeight="1" x14ac:dyDescent="0.2">
      <c r="A699" s="84">
        <f t="shared" si="10"/>
        <v>42641.416669999999</v>
      </c>
      <c r="B699" s="34">
        <v>10</v>
      </c>
      <c r="C699" s="40" t="s">
        <v>2140</v>
      </c>
      <c r="D699" s="40" t="s">
        <v>673</v>
      </c>
      <c r="E699" s="40" t="s">
        <v>672</v>
      </c>
      <c r="F699" s="40" t="s">
        <v>2141</v>
      </c>
    </row>
    <row r="700" spans="1:6" ht="14.25" customHeight="1" x14ac:dyDescent="0.2">
      <c r="A700" s="84">
        <f t="shared" si="10"/>
        <v>42641.458330000001</v>
      </c>
      <c r="B700" s="34">
        <v>11</v>
      </c>
      <c r="C700" s="40" t="s">
        <v>2142</v>
      </c>
      <c r="D700" s="40" t="s">
        <v>199</v>
      </c>
      <c r="E700" s="40" t="s">
        <v>2143</v>
      </c>
      <c r="F700" s="40" t="s">
        <v>2144</v>
      </c>
    </row>
    <row r="701" spans="1:6" ht="14.25" customHeight="1" x14ac:dyDescent="0.2">
      <c r="A701" s="84">
        <f t="shared" si="10"/>
        <v>42641.5</v>
      </c>
      <c r="B701" s="34">
        <v>12</v>
      </c>
      <c r="C701" s="40" t="s">
        <v>2145</v>
      </c>
      <c r="D701" s="40" t="s">
        <v>199</v>
      </c>
      <c r="E701" s="40" t="s">
        <v>2146</v>
      </c>
      <c r="F701" s="40" t="s">
        <v>2147</v>
      </c>
    </row>
    <row r="702" spans="1:6" ht="14.25" customHeight="1" x14ac:dyDescent="0.2">
      <c r="A702" s="84">
        <f t="shared" si="10"/>
        <v>42641.541669999999</v>
      </c>
      <c r="B702" s="34">
        <v>13</v>
      </c>
      <c r="C702" s="40" t="s">
        <v>2148</v>
      </c>
      <c r="D702" s="40" t="s">
        <v>199</v>
      </c>
      <c r="E702" s="40" t="s">
        <v>2149</v>
      </c>
      <c r="F702" s="40" t="s">
        <v>2150</v>
      </c>
    </row>
    <row r="703" spans="1:6" ht="14.25" customHeight="1" x14ac:dyDescent="0.2">
      <c r="A703" s="84">
        <f t="shared" si="10"/>
        <v>42641.583330000001</v>
      </c>
      <c r="B703" s="34">
        <v>14</v>
      </c>
      <c r="C703" s="40" t="s">
        <v>2151</v>
      </c>
      <c r="D703" s="40" t="s">
        <v>199</v>
      </c>
      <c r="E703" s="40" t="s">
        <v>2152</v>
      </c>
      <c r="F703" s="40" t="s">
        <v>2153</v>
      </c>
    </row>
    <row r="704" spans="1:6" ht="14.25" customHeight="1" x14ac:dyDescent="0.2">
      <c r="A704" s="84">
        <f t="shared" si="10"/>
        <v>42641.625</v>
      </c>
      <c r="B704" s="34">
        <v>15</v>
      </c>
      <c r="C704" s="40" t="s">
        <v>2154</v>
      </c>
      <c r="D704" s="40" t="s">
        <v>199</v>
      </c>
      <c r="E704" s="40" t="s">
        <v>2155</v>
      </c>
      <c r="F704" s="40" t="s">
        <v>2156</v>
      </c>
    </row>
    <row r="705" spans="1:6" ht="14.25" customHeight="1" x14ac:dyDescent="0.2">
      <c r="A705" s="84">
        <f t="shared" si="10"/>
        <v>42641.666669999999</v>
      </c>
      <c r="B705" s="34">
        <v>16</v>
      </c>
      <c r="C705" s="40" t="s">
        <v>2157</v>
      </c>
      <c r="D705" s="40" t="s">
        <v>199</v>
      </c>
      <c r="E705" s="40" t="s">
        <v>2158</v>
      </c>
      <c r="F705" s="40" t="s">
        <v>2159</v>
      </c>
    </row>
    <row r="706" spans="1:6" ht="14.25" customHeight="1" x14ac:dyDescent="0.2">
      <c r="A706" s="84">
        <f t="shared" ref="A706:A760" si="11">A682+1</f>
        <v>42641.708330000001</v>
      </c>
      <c r="B706" s="34">
        <v>17</v>
      </c>
      <c r="C706" s="40" t="s">
        <v>2160</v>
      </c>
      <c r="D706" s="40" t="s">
        <v>199</v>
      </c>
      <c r="E706" s="40" t="s">
        <v>2161</v>
      </c>
      <c r="F706" s="40" t="s">
        <v>2162</v>
      </c>
    </row>
    <row r="707" spans="1:6" ht="14.25" customHeight="1" x14ac:dyDescent="0.2">
      <c r="A707" s="84">
        <f t="shared" si="11"/>
        <v>42641.75</v>
      </c>
      <c r="B707" s="34">
        <v>18</v>
      </c>
      <c r="C707" s="40" t="s">
        <v>2163</v>
      </c>
      <c r="D707" s="40" t="s">
        <v>199</v>
      </c>
      <c r="E707" s="40" t="s">
        <v>2164</v>
      </c>
      <c r="F707" s="40" t="s">
        <v>2165</v>
      </c>
    </row>
    <row r="708" spans="1:6" ht="14.25" customHeight="1" x14ac:dyDescent="0.2">
      <c r="A708" s="84">
        <f t="shared" si="11"/>
        <v>42641.791669999999</v>
      </c>
      <c r="B708" s="34">
        <v>19</v>
      </c>
      <c r="C708" s="40" t="s">
        <v>2166</v>
      </c>
      <c r="D708" s="40" t="s">
        <v>199</v>
      </c>
      <c r="E708" s="40" t="s">
        <v>2167</v>
      </c>
      <c r="F708" s="40" t="s">
        <v>2168</v>
      </c>
    </row>
    <row r="709" spans="1:6" ht="14.25" customHeight="1" x14ac:dyDescent="0.2">
      <c r="A709" s="84">
        <f t="shared" si="11"/>
        <v>42641.833330000001</v>
      </c>
      <c r="B709" s="34">
        <v>20</v>
      </c>
      <c r="C709" s="40" t="s">
        <v>2169</v>
      </c>
      <c r="D709" s="40" t="s">
        <v>199</v>
      </c>
      <c r="E709" s="40" t="s">
        <v>2170</v>
      </c>
      <c r="F709" s="40" t="s">
        <v>2171</v>
      </c>
    </row>
    <row r="710" spans="1:6" ht="14.25" customHeight="1" x14ac:dyDescent="0.2">
      <c r="A710" s="84">
        <f t="shared" si="11"/>
        <v>42641.875</v>
      </c>
      <c r="B710" s="34">
        <v>21</v>
      </c>
      <c r="C710" s="40" t="s">
        <v>2172</v>
      </c>
      <c r="D710" s="40" t="s">
        <v>199</v>
      </c>
      <c r="E710" s="40" t="s">
        <v>2173</v>
      </c>
      <c r="F710" s="40" t="s">
        <v>2174</v>
      </c>
    </row>
    <row r="711" spans="1:6" ht="14.25" customHeight="1" x14ac:dyDescent="0.2">
      <c r="A711" s="84">
        <f t="shared" si="11"/>
        <v>42641.916669999999</v>
      </c>
      <c r="B711" s="34">
        <v>22</v>
      </c>
      <c r="C711" s="40" t="s">
        <v>2175</v>
      </c>
      <c r="D711" s="40" t="s">
        <v>199</v>
      </c>
      <c r="E711" s="40" t="s">
        <v>2176</v>
      </c>
      <c r="F711" s="40" t="s">
        <v>2177</v>
      </c>
    </row>
    <row r="712" spans="1:6" ht="14.25" customHeight="1" x14ac:dyDescent="0.2">
      <c r="A712" s="84">
        <f t="shared" si="11"/>
        <v>42641.958330000001</v>
      </c>
      <c r="B712" s="34">
        <v>23</v>
      </c>
      <c r="C712" s="40" t="s">
        <v>2178</v>
      </c>
      <c r="D712" s="40" t="s">
        <v>199</v>
      </c>
      <c r="E712" s="40" t="s">
        <v>2179</v>
      </c>
      <c r="F712" s="40" t="s">
        <v>2180</v>
      </c>
    </row>
    <row r="713" spans="1:6" x14ac:dyDescent="0.2">
      <c r="A713" s="84">
        <f t="shared" si="11"/>
        <v>42642</v>
      </c>
      <c r="B713" s="34">
        <v>0</v>
      </c>
      <c r="C713" s="40" t="s">
        <v>2181</v>
      </c>
      <c r="D713" s="40" t="s">
        <v>199</v>
      </c>
      <c r="E713" s="40" t="s">
        <v>2182</v>
      </c>
      <c r="F713" s="40" t="s">
        <v>2183</v>
      </c>
    </row>
    <row r="714" spans="1:6" x14ac:dyDescent="0.2">
      <c r="A714" s="84">
        <f t="shared" si="11"/>
        <v>42642.041669999999</v>
      </c>
      <c r="B714" s="34">
        <v>1</v>
      </c>
      <c r="C714" s="40" t="s">
        <v>2184</v>
      </c>
      <c r="D714" s="40" t="s">
        <v>210</v>
      </c>
      <c r="E714" s="40" t="s">
        <v>2185</v>
      </c>
      <c r="F714" s="40" t="s">
        <v>2186</v>
      </c>
    </row>
    <row r="715" spans="1:6" x14ac:dyDescent="0.2">
      <c r="A715" s="84">
        <f t="shared" si="11"/>
        <v>42642.083330000001</v>
      </c>
      <c r="B715" s="34">
        <v>2</v>
      </c>
      <c r="C715" s="40" t="s">
        <v>2187</v>
      </c>
      <c r="D715" s="40" t="s">
        <v>199</v>
      </c>
      <c r="E715" s="40" t="s">
        <v>2188</v>
      </c>
      <c r="F715" s="40" t="s">
        <v>2189</v>
      </c>
    </row>
    <row r="716" spans="1:6" x14ac:dyDescent="0.2">
      <c r="A716" s="84">
        <f t="shared" si="11"/>
        <v>42642.125</v>
      </c>
      <c r="B716" s="34">
        <v>3</v>
      </c>
      <c r="C716" s="40" t="s">
        <v>2190</v>
      </c>
      <c r="D716" s="40" t="s">
        <v>2191</v>
      </c>
      <c r="E716" s="40" t="s">
        <v>199</v>
      </c>
      <c r="F716" s="40" t="s">
        <v>2192</v>
      </c>
    </row>
    <row r="717" spans="1:6" x14ac:dyDescent="0.2">
      <c r="A717" s="84">
        <f t="shared" si="11"/>
        <v>42642.166669999999</v>
      </c>
      <c r="B717" s="34">
        <v>4</v>
      </c>
      <c r="C717" s="40" t="s">
        <v>2193</v>
      </c>
      <c r="D717" s="40" t="s">
        <v>1569</v>
      </c>
      <c r="E717" s="40" t="s">
        <v>2194</v>
      </c>
      <c r="F717" s="40" t="s">
        <v>2195</v>
      </c>
    </row>
    <row r="718" spans="1:6" x14ac:dyDescent="0.2">
      <c r="A718" s="84">
        <f t="shared" si="11"/>
        <v>42642.208330000001</v>
      </c>
      <c r="B718" s="34">
        <v>5</v>
      </c>
      <c r="C718" s="40" t="s">
        <v>2196</v>
      </c>
      <c r="D718" s="40" t="s">
        <v>2197</v>
      </c>
      <c r="E718" s="40" t="s">
        <v>199</v>
      </c>
      <c r="F718" s="40" t="s">
        <v>2198</v>
      </c>
    </row>
    <row r="719" spans="1:6" x14ac:dyDescent="0.2">
      <c r="A719" s="84">
        <f t="shared" si="11"/>
        <v>42642.25</v>
      </c>
      <c r="B719" s="34">
        <v>6</v>
      </c>
      <c r="C719" s="40" t="s">
        <v>2199</v>
      </c>
      <c r="D719" s="40" t="s">
        <v>2200</v>
      </c>
      <c r="E719" s="40" t="s">
        <v>199</v>
      </c>
      <c r="F719" s="40" t="s">
        <v>2201</v>
      </c>
    </row>
    <row r="720" spans="1:6" x14ac:dyDescent="0.2">
      <c r="A720" s="84">
        <f t="shared" si="11"/>
        <v>42642.291669999999</v>
      </c>
      <c r="B720" s="34">
        <v>7</v>
      </c>
      <c r="C720" s="40" t="s">
        <v>2202</v>
      </c>
      <c r="D720" s="40" t="s">
        <v>199</v>
      </c>
      <c r="E720" s="40" t="s">
        <v>2203</v>
      </c>
      <c r="F720" s="40" t="s">
        <v>2204</v>
      </c>
    </row>
    <row r="721" spans="1:6" x14ac:dyDescent="0.2">
      <c r="A721" s="84">
        <f t="shared" si="11"/>
        <v>42642.333330000001</v>
      </c>
      <c r="B721" s="34">
        <v>8</v>
      </c>
      <c r="C721" s="40" t="s">
        <v>2205</v>
      </c>
      <c r="D721" s="40" t="s">
        <v>2206</v>
      </c>
      <c r="E721" s="40" t="s">
        <v>199</v>
      </c>
      <c r="F721" s="40" t="s">
        <v>2207</v>
      </c>
    </row>
    <row r="722" spans="1:6" x14ac:dyDescent="0.2">
      <c r="A722" s="84">
        <f t="shared" si="11"/>
        <v>42642.375</v>
      </c>
      <c r="B722" s="34">
        <v>9</v>
      </c>
      <c r="C722" s="40" t="s">
        <v>2208</v>
      </c>
      <c r="D722" s="40" t="s">
        <v>2209</v>
      </c>
      <c r="E722" s="40" t="s">
        <v>2052</v>
      </c>
      <c r="F722" s="40" t="s">
        <v>2210</v>
      </c>
    </row>
    <row r="723" spans="1:6" x14ac:dyDescent="0.2">
      <c r="A723" s="84">
        <f t="shared" si="11"/>
        <v>42642.416669999999</v>
      </c>
      <c r="B723" s="34">
        <v>10</v>
      </c>
      <c r="C723" s="40" t="s">
        <v>2211</v>
      </c>
      <c r="D723" s="40" t="s">
        <v>199</v>
      </c>
      <c r="E723" s="40" t="s">
        <v>2212</v>
      </c>
      <c r="F723" s="40" t="s">
        <v>2213</v>
      </c>
    </row>
    <row r="724" spans="1:6" x14ac:dyDescent="0.2">
      <c r="A724" s="84">
        <f t="shared" si="11"/>
        <v>42642.458330000001</v>
      </c>
      <c r="B724" s="34">
        <v>11</v>
      </c>
      <c r="C724" s="40" t="s">
        <v>2171</v>
      </c>
      <c r="D724" s="40" t="s">
        <v>199</v>
      </c>
      <c r="E724" s="40" t="s">
        <v>2214</v>
      </c>
      <c r="F724" s="40" t="s">
        <v>2215</v>
      </c>
    </row>
    <row r="725" spans="1:6" x14ac:dyDescent="0.2">
      <c r="A725" s="84">
        <f t="shared" si="11"/>
        <v>42642.5</v>
      </c>
      <c r="B725" s="34">
        <v>12</v>
      </c>
      <c r="C725" s="40" t="s">
        <v>2216</v>
      </c>
      <c r="D725" s="40" t="s">
        <v>199</v>
      </c>
      <c r="E725" s="40" t="s">
        <v>2217</v>
      </c>
      <c r="F725" s="40" t="s">
        <v>2218</v>
      </c>
    </row>
    <row r="726" spans="1:6" x14ac:dyDescent="0.2">
      <c r="A726" s="84">
        <f t="shared" si="11"/>
        <v>42642.541669999999</v>
      </c>
      <c r="B726" s="34">
        <v>13</v>
      </c>
      <c r="C726" s="40" t="s">
        <v>2219</v>
      </c>
      <c r="D726" s="40" t="s">
        <v>199</v>
      </c>
      <c r="E726" s="40" t="s">
        <v>2220</v>
      </c>
      <c r="F726" s="40" t="s">
        <v>2221</v>
      </c>
    </row>
    <row r="727" spans="1:6" x14ac:dyDescent="0.2">
      <c r="A727" s="84">
        <f t="shared" si="11"/>
        <v>42642.583330000001</v>
      </c>
      <c r="B727" s="34">
        <v>14</v>
      </c>
      <c r="C727" s="40" t="s">
        <v>2222</v>
      </c>
      <c r="D727" s="40" t="s">
        <v>210</v>
      </c>
      <c r="E727" s="40" t="s">
        <v>2223</v>
      </c>
      <c r="F727" s="40" t="s">
        <v>2224</v>
      </c>
    </row>
    <row r="728" spans="1:6" x14ac:dyDescent="0.2">
      <c r="A728" s="84">
        <f t="shared" si="11"/>
        <v>42642.625</v>
      </c>
      <c r="B728" s="34">
        <v>15</v>
      </c>
      <c r="C728" s="40" t="s">
        <v>2225</v>
      </c>
      <c r="D728" s="40" t="s">
        <v>199</v>
      </c>
      <c r="E728" s="40" t="s">
        <v>2226</v>
      </c>
      <c r="F728" s="40" t="s">
        <v>2227</v>
      </c>
    </row>
    <row r="729" spans="1:6" x14ac:dyDescent="0.2">
      <c r="A729" s="84">
        <f t="shared" si="11"/>
        <v>42642.666669999999</v>
      </c>
      <c r="B729" s="34">
        <v>16</v>
      </c>
      <c r="C729" s="40" t="s">
        <v>2228</v>
      </c>
      <c r="D729" s="40" t="s">
        <v>199</v>
      </c>
      <c r="E729" s="40" t="s">
        <v>2229</v>
      </c>
      <c r="F729" s="40" t="s">
        <v>2230</v>
      </c>
    </row>
    <row r="730" spans="1:6" x14ac:dyDescent="0.2">
      <c r="A730" s="84">
        <f t="shared" si="11"/>
        <v>42642.708330000001</v>
      </c>
      <c r="B730" s="34">
        <v>17</v>
      </c>
      <c r="C730" s="40" t="s">
        <v>2231</v>
      </c>
      <c r="D730" s="40" t="s">
        <v>199</v>
      </c>
      <c r="E730" s="40" t="s">
        <v>2232</v>
      </c>
      <c r="F730" s="40" t="s">
        <v>2233</v>
      </c>
    </row>
    <row r="731" spans="1:6" x14ac:dyDescent="0.2">
      <c r="A731" s="84">
        <f t="shared" si="11"/>
        <v>42642.75</v>
      </c>
      <c r="B731" s="34">
        <v>18</v>
      </c>
      <c r="C731" s="40" t="s">
        <v>2234</v>
      </c>
      <c r="D731" s="40" t="s">
        <v>2235</v>
      </c>
      <c r="E731" s="40" t="s">
        <v>199</v>
      </c>
      <c r="F731" s="40" t="s">
        <v>2236</v>
      </c>
    </row>
    <row r="732" spans="1:6" x14ac:dyDescent="0.2">
      <c r="A732" s="84">
        <f t="shared" si="11"/>
        <v>42642.791669999999</v>
      </c>
      <c r="B732" s="34">
        <v>19</v>
      </c>
      <c r="C732" s="40" t="s">
        <v>2237</v>
      </c>
      <c r="D732" s="40" t="s">
        <v>199</v>
      </c>
      <c r="E732" s="40" t="s">
        <v>2238</v>
      </c>
      <c r="F732" s="40" t="s">
        <v>2239</v>
      </c>
    </row>
    <row r="733" spans="1:6" x14ac:dyDescent="0.2">
      <c r="A733" s="84">
        <f t="shared" si="11"/>
        <v>42642.833330000001</v>
      </c>
      <c r="B733" s="34">
        <v>20</v>
      </c>
      <c r="C733" s="40" t="s">
        <v>2240</v>
      </c>
      <c r="D733" s="40" t="s">
        <v>2241</v>
      </c>
      <c r="E733" s="40" t="s">
        <v>2242</v>
      </c>
      <c r="F733" s="40" t="s">
        <v>2243</v>
      </c>
    </row>
    <row r="734" spans="1:6" x14ac:dyDescent="0.2">
      <c r="A734" s="84">
        <f t="shared" si="11"/>
        <v>42642.875</v>
      </c>
      <c r="B734" s="34">
        <v>21</v>
      </c>
      <c r="C734" s="40" t="s">
        <v>2244</v>
      </c>
      <c r="D734" s="40" t="s">
        <v>199</v>
      </c>
      <c r="E734" s="40" t="s">
        <v>2245</v>
      </c>
      <c r="F734" s="40" t="s">
        <v>2246</v>
      </c>
    </row>
    <row r="735" spans="1:6" x14ac:dyDescent="0.2">
      <c r="A735" s="84">
        <f t="shared" si="11"/>
        <v>42642.916669999999</v>
      </c>
      <c r="B735" s="34">
        <v>22</v>
      </c>
      <c r="C735" s="40" t="s">
        <v>2247</v>
      </c>
      <c r="D735" s="40" t="s">
        <v>199</v>
      </c>
      <c r="E735" s="40" t="s">
        <v>2248</v>
      </c>
      <c r="F735" s="40" t="s">
        <v>2249</v>
      </c>
    </row>
    <row r="736" spans="1:6" x14ac:dyDescent="0.2">
      <c r="A736" s="84">
        <f t="shared" si="11"/>
        <v>42642.958330000001</v>
      </c>
      <c r="B736" s="34">
        <v>23</v>
      </c>
      <c r="C736" s="40" t="s">
        <v>2250</v>
      </c>
      <c r="D736" s="40" t="s">
        <v>199</v>
      </c>
      <c r="E736" s="40" t="s">
        <v>2251</v>
      </c>
      <c r="F736" s="40" t="s">
        <v>2252</v>
      </c>
    </row>
    <row r="737" spans="1:6" x14ac:dyDescent="0.2">
      <c r="A737" s="84">
        <f t="shared" si="11"/>
        <v>42643</v>
      </c>
      <c r="B737" s="34">
        <v>0</v>
      </c>
      <c r="C737" s="40" t="s">
        <v>2253</v>
      </c>
      <c r="D737" s="40" t="s">
        <v>199</v>
      </c>
      <c r="E737" s="40" t="s">
        <v>2254</v>
      </c>
      <c r="F737" s="40" t="s">
        <v>2255</v>
      </c>
    </row>
    <row r="738" spans="1:6" x14ac:dyDescent="0.2">
      <c r="A738" s="84">
        <f t="shared" si="11"/>
        <v>42643.041669999999</v>
      </c>
      <c r="B738" s="34">
        <v>1</v>
      </c>
      <c r="C738" s="40" t="s">
        <v>2256</v>
      </c>
      <c r="D738" s="40" t="s">
        <v>210</v>
      </c>
      <c r="E738" s="40" t="s">
        <v>2257</v>
      </c>
      <c r="F738" s="40" t="s">
        <v>2258</v>
      </c>
    </row>
    <row r="739" spans="1:6" x14ac:dyDescent="0.2">
      <c r="A739" s="84">
        <f t="shared" si="11"/>
        <v>42643.083330000001</v>
      </c>
      <c r="B739" s="34">
        <v>2</v>
      </c>
      <c r="C739" s="40" t="s">
        <v>2259</v>
      </c>
      <c r="D739" s="40" t="s">
        <v>199</v>
      </c>
      <c r="E739" s="40" t="s">
        <v>2260</v>
      </c>
      <c r="F739" s="40" t="s">
        <v>2261</v>
      </c>
    </row>
    <row r="740" spans="1:6" x14ac:dyDescent="0.2">
      <c r="A740" s="84">
        <f t="shared" si="11"/>
        <v>42643.125</v>
      </c>
      <c r="B740" s="34">
        <v>3</v>
      </c>
      <c r="C740" s="40" t="s">
        <v>2262</v>
      </c>
      <c r="D740" s="40" t="s">
        <v>199</v>
      </c>
      <c r="E740" s="40" t="s">
        <v>2263</v>
      </c>
      <c r="F740" s="40" t="s">
        <v>2264</v>
      </c>
    </row>
    <row r="741" spans="1:6" x14ac:dyDescent="0.2">
      <c r="A741" s="84">
        <f t="shared" si="11"/>
        <v>42643.166669999999</v>
      </c>
      <c r="B741" s="34">
        <v>4</v>
      </c>
      <c r="C741" s="40" t="s">
        <v>2265</v>
      </c>
      <c r="D741" s="40" t="s">
        <v>199</v>
      </c>
      <c r="E741" s="40" t="s">
        <v>2266</v>
      </c>
      <c r="F741" s="40" t="s">
        <v>2267</v>
      </c>
    </row>
    <row r="742" spans="1:6" x14ac:dyDescent="0.2">
      <c r="A742" s="84">
        <f t="shared" si="11"/>
        <v>42643.208330000001</v>
      </c>
      <c r="B742" s="34">
        <v>5</v>
      </c>
      <c r="C742" s="40" t="s">
        <v>2268</v>
      </c>
      <c r="D742" s="40" t="s">
        <v>2269</v>
      </c>
      <c r="E742" s="40" t="s">
        <v>199</v>
      </c>
      <c r="F742" s="40" t="s">
        <v>2270</v>
      </c>
    </row>
    <row r="743" spans="1:6" x14ac:dyDescent="0.2">
      <c r="A743" s="84">
        <f t="shared" si="11"/>
        <v>42643.25</v>
      </c>
      <c r="B743" s="34">
        <v>6</v>
      </c>
      <c r="C743" s="40" t="s">
        <v>2271</v>
      </c>
      <c r="D743" s="40" t="s">
        <v>2272</v>
      </c>
      <c r="E743" s="40" t="s">
        <v>199</v>
      </c>
      <c r="F743" s="40" t="s">
        <v>2273</v>
      </c>
    </row>
    <row r="744" spans="1:6" x14ac:dyDescent="0.2">
      <c r="A744" s="84">
        <f t="shared" si="11"/>
        <v>42643.291669999999</v>
      </c>
      <c r="B744" s="34">
        <v>7</v>
      </c>
      <c r="C744" s="40" t="s">
        <v>2274</v>
      </c>
      <c r="D744" s="40" t="s">
        <v>199</v>
      </c>
      <c r="E744" s="40" t="s">
        <v>2275</v>
      </c>
      <c r="F744" s="40" t="s">
        <v>2276</v>
      </c>
    </row>
    <row r="745" spans="1:6" x14ac:dyDescent="0.2">
      <c r="A745" s="84">
        <f t="shared" si="11"/>
        <v>42643.333330000001</v>
      </c>
      <c r="B745" s="34">
        <v>8</v>
      </c>
      <c r="C745" s="40" t="s">
        <v>2277</v>
      </c>
      <c r="D745" s="40" t="s">
        <v>199</v>
      </c>
      <c r="E745" s="40" t="s">
        <v>2220</v>
      </c>
      <c r="F745" s="40" t="s">
        <v>2278</v>
      </c>
    </row>
    <row r="746" spans="1:6" x14ac:dyDescent="0.2">
      <c r="A746" s="84">
        <f t="shared" si="11"/>
        <v>42643.375</v>
      </c>
      <c r="B746" s="34">
        <v>9</v>
      </c>
      <c r="C746" s="40">
        <v>638.45000000000005</v>
      </c>
      <c r="D746" s="40" t="s">
        <v>199</v>
      </c>
      <c r="E746" s="40" t="s">
        <v>2279</v>
      </c>
      <c r="F746" s="40" t="s">
        <v>2280</v>
      </c>
    </row>
    <row r="747" spans="1:6" x14ac:dyDescent="0.2">
      <c r="A747" s="84">
        <f t="shared" si="11"/>
        <v>42643.416669999999</v>
      </c>
      <c r="B747" s="34">
        <v>10</v>
      </c>
      <c r="C747" s="40">
        <v>612.08000000000004</v>
      </c>
      <c r="D747" s="40" t="s">
        <v>199</v>
      </c>
      <c r="E747" s="40" t="s">
        <v>2281</v>
      </c>
      <c r="F747" s="40" t="s">
        <v>1685</v>
      </c>
    </row>
    <row r="748" spans="1:6" x14ac:dyDescent="0.2">
      <c r="A748" s="84">
        <f t="shared" si="11"/>
        <v>42643.458330000001</v>
      </c>
      <c r="B748" s="34">
        <v>11</v>
      </c>
      <c r="C748" s="40">
        <v>611.98</v>
      </c>
      <c r="D748" s="40" t="s">
        <v>210</v>
      </c>
      <c r="E748" s="40" t="s">
        <v>2282</v>
      </c>
      <c r="F748" s="40" t="s">
        <v>550</v>
      </c>
    </row>
    <row r="749" spans="1:6" x14ac:dyDescent="0.2">
      <c r="A749" s="84">
        <f t="shared" si="11"/>
        <v>42643.5</v>
      </c>
      <c r="B749" s="34">
        <v>12</v>
      </c>
      <c r="C749" s="40">
        <v>611.88</v>
      </c>
      <c r="D749" s="40" t="s">
        <v>199</v>
      </c>
      <c r="E749" s="40" t="s">
        <v>2283</v>
      </c>
      <c r="F749" s="40" t="s">
        <v>2284</v>
      </c>
    </row>
    <row r="750" spans="1:6" x14ac:dyDescent="0.2">
      <c r="A750" s="84">
        <f t="shared" si="11"/>
        <v>42643.541669999999</v>
      </c>
      <c r="B750" s="34">
        <v>13</v>
      </c>
      <c r="C750" s="40">
        <v>624.88</v>
      </c>
      <c r="D750" s="40" t="s">
        <v>199</v>
      </c>
      <c r="E750" s="40" t="s">
        <v>2285</v>
      </c>
      <c r="F750" s="40" t="s">
        <v>2286</v>
      </c>
    </row>
    <row r="751" spans="1:6" x14ac:dyDescent="0.2">
      <c r="A751" s="84">
        <f t="shared" si="11"/>
        <v>42643.583330000001</v>
      </c>
      <c r="B751" s="34">
        <v>14</v>
      </c>
      <c r="C751" s="40">
        <v>599.29999999999995</v>
      </c>
      <c r="D751" s="40" t="s">
        <v>210</v>
      </c>
      <c r="E751" s="40" t="s">
        <v>2287</v>
      </c>
      <c r="F751" s="40" t="s">
        <v>2288</v>
      </c>
    </row>
    <row r="752" spans="1:6" x14ac:dyDescent="0.2">
      <c r="A752" s="84">
        <f t="shared" si="11"/>
        <v>42643.625</v>
      </c>
      <c r="B752" s="34">
        <v>15</v>
      </c>
      <c r="C752" s="40">
        <v>528.91999999999996</v>
      </c>
      <c r="D752" s="40" t="s">
        <v>199</v>
      </c>
      <c r="E752" s="40" t="s">
        <v>2289</v>
      </c>
      <c r="F752" s="40" t="s">
        <v>2290</v>
      </c>
    </row>
    <row r="753" spans="1:6" x14ac:dyDescent="0.2">
      <c r="A753" s="84">
        <f t="shared" si="11"/>
        <v>42643.666669999999</v>
      </c>
      <c r="B753" s="34">
        <v>16</v>
      </c>
      <c r="C753" s="40">
        <v>502.83</v>
      </c>
      <c r="D753" s="40" t="s">
        <v>199</v>
      </c>
      <c r="E753" s="40" t="s">
        <v>2291</v>
      </c>
      <c r="F753" s="40" t="s">
        <v>2292</v>
      </c>
    </row>
    <row r="754" spans="1:6" x14ac:dyDescent="0.2">
      <c r="A754" s="84">
        <f t="shared" si="11"/>
        <v>42643.708330000001</v>
      </c>
      <c r="B754" s="34">
        <v>17</v>
      </c>
      <c r="C754" s="40">
        <v>524.55999999999995</v>
      </c>
      <c r="D754" s="40" t="s">
        <v>199</v>
      </c>
      <c r="E754" s="40" t="s">
        <v>794</v>
      </c>
      <c r="F754" s="40" t="s">
        <v>2293</v>
      </c>
    </row>
    <row r="755" spans="1:6" x14ac:dyDescent="0.2">
      <c r="A755" s="84">
        <f t="shared" si="11"/>
        <v>42643.75</v>
      </c>
      <c r="B755" s="34">
        <v>18</v>
      </c>
      <c r="C755" s="40">
        <v>606.42999999999995</v>
      </c>
      <c r="D755" s="40" t="s">
        <v>2294</v>
      </c>
      <c r="E755" s="40" t="s">
        <v>199</v>
      </c>
      <c r="F755" s="40" t="s">
        <v>2295</v>
      </c>
    </row>
    <row r="756" spans="1:6" x14ac:dyDescent="0.2">
      <c r="A756" s="84">
        <f t="shared" si="11"/>
        <v>42643.791669999999</v>
      </c>
      <c r="B756" s="34">
        <v>19</v>
      </c>
      <c r="C756" s="40">
        <v>608.05999999999995</v>
      </c>
      <c r="D756" s="40" t="s">
        <v>210</v>
      </c>
      <c r="E756" s="40" t="s">
        <v>1535</v>
      </c>
      <c r="F756" s="40" t="s">
        <v>2296</v>
      </c>
    </row>
    <row r="757" spans="1:6" x14ac:dyDescent="0.2">
      <c r="A757" s="84">
        <f t="shared" si="11"/>
        <v>42643.833330000001</v>
      </c>
      <c r="B757" s="34">
        <v>20</v>
      </c>
      <c r="C757" s="40">
        <v>549.99</v>
      </c>
      <c r="D757" s="40" t="s">
        <v>199</v>
      </c>
      <c r="E757" s="40" t="s">
        <v>2297</v>
      </c>
      <c r="F757" s="40" t="s">
        <v>2298</v>
      </c>
    </row>
    <row r="758" spans="1:6" x14ac:dyDescent="0.2">
      <c r="A758" s="84">
        <f t="shared" si="11"/>
        <v>42643.875</v>
      </c>
      <c r="B758" s="34">
        <v>21</v>
      </c>
      <c r="C758" s="40">
        <v>509.6</v>
      </c>
      <c r="D758" s="40" t="s">
        <v>199</v>
      </c>
      <c r="E758" s="40" t="s">
        <v>320</v>
      </c>
      <c r="F758" s="40" t="s">
        <v>2299</v>
      </c>
    </row>
    <row r="759" spans="1:6" x14ac:dyDescent="0.2">
      <c r="A759" s="84">
        <f t="shared" si="11"/>
        <v>42643.916669999999</v>
      </c>
      <c r="B759" s="34">
        <v>22</v>
      </c>
      <c r="C759" s="40">
        <v>547.58000000000004</v>
      </c>
      <c r="D759" s="40" t="s">
        <v>199</v>
      </c>
      <c r="E759" s="40" t="s">
        <v>2300</v>
      </c>
      <c r="F759" s="40" t="s">
        <v>2301</v>
      </c>
    </row>
    <row r="760" spans="1:6" x14ac:dyDescent="0.2">
      <c r="A760" s="84">
        <f t="shared" si="11"/>
        <v>42643.958330000001</v>
      </c>
      <c r="B760" s="34">
        <v>23</v>
      </c>
      <c r="C760" s="40">
        <v>630.48</v>
      </c>
      <c r="D760" s="40" t="s">
        <v>199</v>
      </c>
      <c r="E760" s="40" t="s">
        <v>2302</v>
      </c>
      <c r="F760" s="40" t="s">
        <v>2303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7" sqref="B7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55" t="s">
        <v>59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</row>
    <row r="2" spans="1:14" ht="15.75" x14ac:dyDescent="0.25">
      <c r="A2" s="255" t="s">
        <v>2304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</row>
    <row r="4" spans="1:14" ht="39" customHeight="1" x14ac:dyDescent="0.2">
      <c r="A4" s="256" t="s">
        <v>60</v>
      </c>
      <c r="B4" s="257" t="s">
        <v>61</v>
      </c>
      <c r="C4" s="257" t="s">
        <v>62</v>
      </c>
      <c r="D4" s="257" t="s">
        <v>63</v>
      </c>
      <c r="E4" s="257" t="s">
        <v>55</v>
      </c>
      <c r="F4" s="257" t="s">
        <v>64</v>
      </c>
      <c r="G4" s="257" t="s">
        <v>116</v>
      </c>
      <c r="H4" s="257"/>
      <c r="I4" s="257"/>
      <c r="J4" s="257"/>
      <c r="K4" s="257" t="s">
        <v>65</v>
      </c>
      <c r="L4" s="257"/>
      <c r="M4" s="257"/>
      <c r="N4" s="257"/>
    </row>
    <row r="5" spans="1:14" ht="81.75" customHeight="1" x14ac:dyDescent="0.2">
      <c r="A5" s="256"/>
      <c r="B5" s="257"/>
      <c r="C5" s="257"/>
      <c r="D5" s="257"/>
      <c r="E5" s="257"/>
      <c r="F5" s="257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14" t="s">
        <v>193</v>
      </c>
      <c r="C6" s="73">
        <v>42552</v>
      </c>
      <c r="D6" s="73">
        <v>42735</v>
      </c>
      <c r="E6" s="50" t="s">
        <v>67</v>
      </c>
      <c r="F6" s="52" t="s">
        <v>68</v>
      </c>
      <c r="G6" s="52"/>
      <c r="H6" s="52"/>
      <c r="I6" s="52"/>
      <c r="J6" s="52"/>
      <c r="K6" s="114">
        <v>939.03</v>
      </c>
      <c r="L6" s="114">
        <v>1241.8</v>
      </c>
      <c r="M6" s="114">
        <v>1426.87</v>
      </c>
      <c r="N6" s="114">
        <v>1692.9</v>
      </c>
    </row>
    <row r="7" spans="1:14" ht="45" x14ac:dyDescent="0.2">
      <c r="A7" s="51" t="s">
        <v>69</v>
      </c>
      <c r="B7" s="114" t="s">
        <v>193</v>
      </c>
      <c r="C7" s="73">
        <v>42552</v>
      </c>
      <c r="D7" s="73">
        <v>42735</v>
      </c>
      <c r="E7" s="50" t="s">
        <v>67</v>
      </c>
      <c r="F7" s="52" t="s">
        <v>68</v>
      </c>
      <c r="G7" s="52"/>
      <c r="H7" s="52"/>
      <c r="I7" s="52"/>
      <c r="J7" s="52"/>
      <c r="K7" s="134">
        <v>34.422789999999999</v>
      </c>
      <c r="L7" s="134">
        <v>51.483690000000003</v>
      </c>
      <c r="M7" s="134">
        <v>182.13579999999999</v>
      </c>
      <c r="N7" s="134">
        <v>488.53892999999999</v>
      </c>
    </row>
    <row r="8" spans="1:14" ht="57.75" customHeight="1" x14ac:dyDescent="0.2">
      <c r="A8" s="51" t="s">
        <v>70</v>
      </c>
      <c r="B8" s="114" t="s">
        <v>193</v>
      </c>
      <c r="C8" s="73">
        <v>42552</v>
      </c>
      <c r="D8" s="73">
        <v>42735</v>
      </c>
      <c r="E8" s="50" t="s">
        <v>71</v>
      </c>
      <c r="F8" s="52" t="s">
        <v>68</v>
      </c>
      <c r="G8" s="52"/>
      <c r="H8" s="52"/>
      <c r="I8" s="52"/>
      <c r="J8" s="52"/>
      <c r="K8" s="114">
        <v>505254.15</v>
      </c>
      <c r="L8" s="114">
        <v>661210.98</v>
      </c>
      <c r="M8" s="114">
        <v>695227.89</v>
      </c>
      <c r="N8" s="114">
        <v>672677.94</v>
      </c>
    </row>
    <row r="9" spans="1:14" ht="57.75" customHeight="1" x14ac:dyDescent="0.2">
      <c r="A9" s="51" t="s">
        <v>112</v>
      </c>
      <c r="B9" s="114" t="s">
        <v>192</v>
      </c>
      <c r="C9" s="73">
        <v>42552</v>
      </c>
      <c r="D9" s="73">
        <v>42735</v>
      </c>
      <c r="E9" s="50" t="s">
        <v>113</v>
      </c>
      <c r="F9" s="52" t="s">
        <v>68</v>
      </c>
      <c r="G9" s="52">
        <v>25.17</v>
      </c>
      <c r="H9" s="52">
        <v>23.13</v>
      </c>
      <c r="I9" s="52">
        <v>15.75</v>
      </c>
      <c r="J9" s="52">
        <v>9.2200000000000006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14" t="s">
        <v>192</v>
      </c>
      <c r="C10" s="73">
        <v>42552</v>
      </c>
      <c r="D10" s="73">
        <v>42735</v>
      </c>
      <c r="E10" s="50" t="s">
        <v>115</v>
      </c>
      <c r="F10" s="52" t="s">
        <v>68</v>
      </c>
      <c r="G10" s="74">
        <v>0.46200000000000002</v>
      </c>
      <c r="H10" s="74">
        <v>0.46200000000000002</v>
      </c>
      <c r="I10" s="74">
        <v>0.46200000000000002</v>
      </c>
      <c r="J10" s="74">
        <v>0.46200000000000002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2016-10-10T15:10:30Z</dcterms:modified>
</cp:coreProperties>
</file>